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Sep20\"/>
    </mc:Choice>
  </mc:AlternateContent>
  <bookViews>
    <workbookView xWindow="828" yWindow="948" windowWidth="10488"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D7" i="33" l="1"/>
  <c r="B2" i="46" l="1"/>
  <c r="D3" i="33" l="1"/>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<sst xmlns="http://schemas.openxmlformats.org/spreadsheetml/2006/main" count="3924" uniqueCount="1430">
  <si>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</si>
  <si>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</si>
  <si>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</si>
  <si>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</si>
  <si>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</si>
  <si>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</si>
  <si>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</si>
  <si>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</si>
  <si>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</si>
  <si>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</si>
  <si>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</si>
  <si>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</si>
  <si>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</si>
  <si>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</si>
  <si>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</si>
  <si>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</si>
  <si>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</si>
  <si>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</si>
  <si>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</si>
  <si>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</si>
  <si>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</si>
  <si>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</si>
  <si>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</si>
  <si>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</si>
  <si>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</si>
  <si>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</si>
  <si>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</si>
  <si>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</si>
  <si>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</si>
  <si>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</si>
  <si>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</si>
  <si>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</si>
  <si>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</si>
  <si>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</si>
  <si>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</si>
  <si>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</si>
  <si>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</si>
  <si>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</si>
  <si>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</si>
  <si>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</si>
  <si>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</si>
  <si>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</si>
  <si>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</si>
  <si>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</si>
  <si>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</si>
  <si>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</si>
  <si>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</si>
  <si>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</si>
  <si>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</si>
  <si>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</si>
  <si>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</si>
  <si>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</si>
  <si>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</si>
  <si>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</si>
  <si>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</si>
  <si>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</si>
  <si>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</si>
  <si>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</si>
  <si>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</si>
  <si>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</si>
  <si>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</si>
  <si>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</si>
  <si>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</si>
  <si>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</si>
  <si>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</si>
  <si>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</si>
  <si>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</si>
  <si>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</si>
  <si>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</si>
  <si>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</si>
  <si>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</si>
  <si>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</si>
  <si>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</si>
  <si>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</si>
  <si>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</si>
  <si>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</si>
  <si>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</si>
  <si>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</si>
  <si>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</si>
  <si>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</si>
  <si>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</si>
  <si>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</si>
  <si>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</si>
  <si>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</si>
  <si>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</si>
  <si>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</si>
  <si>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</si>
  <si>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</si>
  <si>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</si>
  <si>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</si>
  <si>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</si>
  <si>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</si>
  <si>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</si>
  <si>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</si>
  <si>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</si>
  <si>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</si>
  <si>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</si>
  <si>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</si>
  <si>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</si>
  <si>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</si>
  <si>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</si>
  <si>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</si>
  <si>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</si>
  <si>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</si>
  <si>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</si>
  <si>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</si>
  <si>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</si>
  <si>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</si>
  <si>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</si>
  <si>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</si>
  <si>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</si>
  <si>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</si>
  <si>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</si>
  <si>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</si>
  <si>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</si>
  <si>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</si>
  <si>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</si>
  <si>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</si>
  <si>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</si>
  <si>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</si>
  <si>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</si>
  <si>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</si>
  <si>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</si>
  <si>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</si>
  <si>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</si>
  <si>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</si>
  <si>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</si>
  <si>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</si>
  <si>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</si>
  <si>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</si>
  <si>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</si>
  <si>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</si>
  <si>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</si>
  <si>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</si>
  <si>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</si>
  <si>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</si>
  <si>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</si>
  <si>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</si>
  <si>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</si>
  <si>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</si>
  <si>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</si>
  <si>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</si>
  <si>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</si>
  <si>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</si>
  <si>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</si>
  <si>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</si>
  <si>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</si>
  <si>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</si>
  <si>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</si>
  <si>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</si>
  <si>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</si>
  <si>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</si>
  <si>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</si>
  <si>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</si>
  <si>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</si>
  <si>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</si>
  <si>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</si>
  <si>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</si>
  <si>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</si>
  <si>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</si>
  <si>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</si>
  <si>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</si>
  <si>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</si>
  <si>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</si>
  <si>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</si>
  <si>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</si>
  <si>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</si>
  <si>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</si>
  <si>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</si>
  <si>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</si>
  <si>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</si>
  <si>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</si>
  <si>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</si>
  <si>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</si>
  <si>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</si>
  <si>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</si>
  <si>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</si>
  <si>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</si>
  <si>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</si>
  <si>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</si>
  <si>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</si>
  <si>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</si>
  <si>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</si>
  <si>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</si>
  <si>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</si>
  <si>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</si>
  <si>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</si>
  <si>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</si>
  <si>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</si>
  <si>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</si>
  <si>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</si>
  <si>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</si>
  <si>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</si>
  <si>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</si>
  <si>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</si>
  <si>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</si>
  <si>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</si>
  <si>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</si>
  <si>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</si>
  <si>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</si>
  <si>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</si>
  <si>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</si>
  <si>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</si>
  <si>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</si>
  <si>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</si>
  <si>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</si>
  <si>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</si>
  <si>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</si>
  <si>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</si>
  <si>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</si>
  <si>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</si>
  <si>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</si>
  <si>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</si>
  <si>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</si>
  <si>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</si>
  <si>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</si>
  <si>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</si>
  <si>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</si>
  <si>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</si>
  <si>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</si>
  <si>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</si>
  <si>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</si>
  <si>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</si>
  <si>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</si>
  <si>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</si>
  <si>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</si>
  <si>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</si>
  <si>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</si>
  <si>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</si>
  <si>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</si>
  <si>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</si>
  <si>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</si>
  <si>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</si>
  <si>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</si>
  <si>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</si>
  <si>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</si>
  <si>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</si>
  <si>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</si>
  <si>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</si>
  <si>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</si>
  <si>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</si>
  <si>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</si>
  <si>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</si>
  <si>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</si>
  <si>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</si>
  <si>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</si>
  <si>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</si>
  <si>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</si>
  <si>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</si>
  <si>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</si>
  <si>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</si>
  <si>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</si>
  <si>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</si>
  <si>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</si>
  <si>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</si>
  <si>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</si>
  <si>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</si>
  <si>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</si>
  <si>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</si>
  <si>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</si>
  <si>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</si>
  <si>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</si>
  <si>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</si>
  <si>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</si>
  <si>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</si>
  <si>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</si>
  <si>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</si>
  <si>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</si>
  <si>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</si>
  <si>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</si>
  <si>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</si>
  <si>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</si>
  <si>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</si>
  <si>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</si>
  <si>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</si>
  <si>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</si>
  <si>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</si>
  <si>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</si>
  <si>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</si>
  <si>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</si>
  <si>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</si>
  <si>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</si>
  <si>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</si>
  <si>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</si>
  <si>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</si>
  <si>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</si>
  <si>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</si>
  <si>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</si>
  <si>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</si>
  <si>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</si>
  <si>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</si>
  <si>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</si>
  <si>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</si>
  <si>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</si>
  <si>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</si>
  <si>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</si>
  <si>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</si>
  <si>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</si>
  <si>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</si>
  <si>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</si>
  <si>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</si>
  <si>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</si>
  <si>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</si>
  <si>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</si>
  <si>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</si>
  <si>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</si>
  <si>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</si>
  <si>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</si>
  <si>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</si>
  <si>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</si>
  <si>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</si>
  <si>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</si>
  <si>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</si>
  <si>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</si>
  <si>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</si>
  <si>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</si>
  <si>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</si>
  <si>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</si>
  <si>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</si>
  <si>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</si>
  <si>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</si>
  <si>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</si>
  <si>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</si>
  <si>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</si>
  <si>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</si>
  <si>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</si>
  <si>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</si>
  <si>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</si>
  <si>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</si>
  <si>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</si>
  <si>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</si>
  <si>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</si>
  <si>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</si>
  <si>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</si>
  <si>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</si>
  <si>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</si>
  <si>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</si>
  <si>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</si>
  <si>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</si>
  <si>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</si>
  <si>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</si>
  <si>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</si>
  <si>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</si>
  <si>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</si>
  <si>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</si>
  <si>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</si>
  <si>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</si>
  <si>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</si>
  <si>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</si>
  <si>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</si>
  <si>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</si>
  <si>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</si>
  <si>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</si>
  <si>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</si>
  <si>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</si>
  <si>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</si>
  <si>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</si>
  <si>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</si>
  <si>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</si>
  <si>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</si>
  <si>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</si>
  <si>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</si>
  <si>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</si>
  <si>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</si>
  <si>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</si>
  <si>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</si>
  <si>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</si>
  <si>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</si>
  <si>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</si>
  <si>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</si>
  <si>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</si>
  <si>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</si>
  <si>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</si>
  <si>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</si>
  <si>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</si>
  <si>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</si>
  <si>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</si>
  <si>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</si>
  <si>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</si>
  <si>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</si>
  <si>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</si>
  <si>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</si>
  <si>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</si>
  <si>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</si>
  <si>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</si>
  <si>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</si>
  <si>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</si>
  <si>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</si>
  <si>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</si>
  <si>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</si>
  <si>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</si>
  <si>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</si>
  <si>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</si>
  <si>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</si>
  <si>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</si>
  <si>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</si>
  <si>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</si>
  <si>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</si>
  <si>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</si>
  <si>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</si>
  <si>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</si>
  <si>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</si>
  <si>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</si>
  <si>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</si>
  <si>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</si>
  <si>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</si>
  <si>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</si>
  <si>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</si>
  <si>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</si>
  <si>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</si>
  <si>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</si>
  <si>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</si>
  <si>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</si>
  <si>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</si>
  <si>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</si>
  <si>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</si>
  <si>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</si>
  <si>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</si>
  <si>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</si>
  <si>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</si>
  <si>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</si>
  <si>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</si>
  <si>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</si>
  <si>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</si>
  <si>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</si>
  <si>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</si>
  <si>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</si>
  <si>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</si>
  <si>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</si>
  <si>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</si>
  <si>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</si>
  <si>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</si>
  <si>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</si>
  <si>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</si>
  <si>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</si>
  <si>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</si>
  <si>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</si>
  <si>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</si>
  <si>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</si>
  <si>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</si>
  <si>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</si>
  <si>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</si>
  <si>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</si>
  <si>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</si>
  <si>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</si>
  <si>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</si>
  <si>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</si>
  <si>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</si>
  <si>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</si>
  <si>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</si>
  <si>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</si>
  <si>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</si>
  <si>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</si>
  <si>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</si>
  <si>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</si>
  <si>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</si>
  <si>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</si>
  <si>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</si>
  <si>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</si>
  <si>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</si>
  <si>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</si>
  <si>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</si>
  <si>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</si>
  <si>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</si>
  <si>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</si>
  <si>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</si>
  <si>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</si>
  <si>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</si>
  <si>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</si>
  <si>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</si>
  <si>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</si>
  <si>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</si>
  <si>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</si>
  <si>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</si>
  <si>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</si>
  <si>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</si>
  <si>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</si>
  <si>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</si>
  <si>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</si>
  <si>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</si>
  <si>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</si>
  <si>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</si>
  <si>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</si>
  <si>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</si>
  <si>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</si>
  <si>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</si>
  <si>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</si>
  <si>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</si>
  <si>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</si>
  <si>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</si>
  <si>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</si>
  <si>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</si>
  <si>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</si>
  <si>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</si>
  <si>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</si>
  <si>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</si>
  <si>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</si>
  <si>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</si>
  <si>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</si>
  <si>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</si>
  <si>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</si>
  <si>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</si>
  <si>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</si>
  <si>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</si>
  <si>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</si>
  <si>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</si>
  <si>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</si>
  <si>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</si>
  <si>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</si>
  <si>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</si>
  <si>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</si>
  <si>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</si>
  <si>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</si>
  <si>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</si>
  <si>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</si>
  <si>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</si>
  <si>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</si>
  <si>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</si>
  <si>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</si>
  <si>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</si>
  <si>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</si>
  <si>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</si>
  <si>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</si>
  <si>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</si>
  <si>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</si>
  <si>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</si>
  <si>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</si>
  <si>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</si>
  <si>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</si>
  <si>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</si>
  <si>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</si>
  <si>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</si>
  <si>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</si>
  <si>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</si>
  <si>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</si>
  <si>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</si>
  <si>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</si>
  <si>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</si>
  <si>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</si>
  <si>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</si>
  <si>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</si>
  <si>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</si>
  <si>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</si>
  <si>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</si>
  <si>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</si>
  <si>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</si>
  <si>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</si>
  <si>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</si>
  <si>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</si>
  <si>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</si>
  <si>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</si>
  <si>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</si>
  <si>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</si>
  <si>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</si>
  <si>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</si>
  <si>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</si>
  <si>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</si>
  <si>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</si>
  <si>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</si>
  <si>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</si>
  <si>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</si>
  <si>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</si>
  <si>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</si>
  <si>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</si>
  <si>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</si>
  <si>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</si>
  <si>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</si>
  <si>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</si>
  <si>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</si>
  <si>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</si>
  <si>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</si>
  <si>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</si>
  <si>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</si>
  <si>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</si>
  <si>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</si>
  <si>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</si>
  <si>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</si>
  <si>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</si>
  <si>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</si>
  <si>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</si>
  <si>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</si>
  <si>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</si>
  <si>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</si>
  <si>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</si>
  <si>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</si>
  <si>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</si>
  <si>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</si>
  <si>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</si>
  <si>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</si>
  <si>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</si>
  <si>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</si>
  <si>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</si>
  <si>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</si>
  <si>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</si>
  <si>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</si>
  <si>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</si>
  <si>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</si>
  <si>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</si>
  <si>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</si>
  <si>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</si>
  <si>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</si>
  <si>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</si>
  <si>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</si>
  <si>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</si>
  <si>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</si>
  <si>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</si>
  <si>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</si>
  <si>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</si>
  <si>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</si>
  <si>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</si>
  <si>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</si>
  <si>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</si>
  <si>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</si>
  <si>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</si>
  <si>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</si>
  <si>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</si>
  <si>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</si>
  <si>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</si>
  <si>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</si>
  <si>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</si>
  <si>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</si>
  <si>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</si>
  <si>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</si>
  <si>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</si>
  <si>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</si>
  <si>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</si>
  <si>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</si>
  <si>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</si>
  <si>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</si>
  <si>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</si>
  <si>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</si>
  <si>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</si>
  <si>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</si>
  <si>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</si>
  <si>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</si>
  <si>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</si>
  <si>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</si>
  <si>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</si>
  <si>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</si>
  <si>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</si>
  <si>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</si>
  <si>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</si>
  <si>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</si>
  <si>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</si>
  <si>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</si>
  <si>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</si>
  <si>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</si>
  <si>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</si>
  <si>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</si>
  <si>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</si>
  <si>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</si>
  <si>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</si>
  <si>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</si>
  <si>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</si>
  <si>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</si>
  <si>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</si>
  <si>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</si>
  <si>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</si>
  <si>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</si>
  <si>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</si>
  <si>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</si>
  <si>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</si>
  <si>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</si>
  <si>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</si>
  <si>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</si>
  <si>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</si>
  <si>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</si>
  <si>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</si>
  <si>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</si>
  <si>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</si>
  <si>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</si>
  <si>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</si>
  <si>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</si>
  <si>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</si>
  <si>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</si>
  <si>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</si>
  <si>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</si>
  <si>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</si>
  <si>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</si>
  <si>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</si>
  <si>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</si>
  <si>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</si>
  <si>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</si>
  <si>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</si>
  <si>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</si>
  <si>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</si>
  <si>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</si>
  <si>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</si>
  <si>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</si>
  <si>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</si>
  <si>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</si>
  <si>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</si>
  <si>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</si>
  <si>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</si>
  <si>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</si>
  <si>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</si>
  <si>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</si>
  <si>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</si>
  <si>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</si>
  <si>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</si>
  <si>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</si>
  <si>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</si>
  <si>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</si>
  <si>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</si>
  <si>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</si>
  <si>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</si>
  <si>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</si>
  <si>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</si>
  <si>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</si>
  <si>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</si>
  <si>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</si>
  <si>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</si>
  <si>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</si>
  <si>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</si>
  <si>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</si>
  <si>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</si>
  <si>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</si>
  <si>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</si>
  <si>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</si>
  <si>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</si>
  <si>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</si>
  <si>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</si>
  <si>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</si>
  <si>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</si>
  <si>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</si>
  <si>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</si>
  <si>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</si>
  <si>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</si>
  <si>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</si>
  <si>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</si>
  <si>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</si>
  <si>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</si>
  <si>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</si>
  <si>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</si>
  <si>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</si>
  <si>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</si>
  <si>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</si>
  <si>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</si>
  <si>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</si>
  <si>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</si>
  <si>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</si>
  <si>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</si>
  <si>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</si>
  <si>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</si>
  <si>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</si>
  <si>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</si>
  <si>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</si>
  <si>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</si>
  <si>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</si>
  <si>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</si>
  <si>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</si>
  <si>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</si>
  <si>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</si>
  <si>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</si>
  <si>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</si>
  <si>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</si>
  <si>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</si>
  <si>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</si>
  <si>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</si>
  <si>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</si>
  <si>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</si>
  <si>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</si>
  <si>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</si>
  <si>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</si>
  <si>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</si>
  <si>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</si>
  <si>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</si>
  <si>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</si>
  <si>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</si>
  <si>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</si>
  <si>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</si>
  <si>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</si>
  <si>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</si>
  <si>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</si>
  <si>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</si>
  <si>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</si>
  <si>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</si>
  <si>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</si>
  <si>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</si>
  <si>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</si>
  <si>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</si>
  <si>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</si>
  <si>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</si>
  <si>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</si>
  <si>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</si>
  <si>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</si>
  <si>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</si>
  <si>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</si>
  <si>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</si>
  <si>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</si>
  <si>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</si>
  <si>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</si>
  <si>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</si>
  <si>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</si>
  <si>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</si>
  <si>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</si>
  <si>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</si>
  <si>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</si>
  <si>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</si>
  <si>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</si>
  <si>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</si>
  <si>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</si>
  <si>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</si>
  <si>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</si>
  <si>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</si>
  <si>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</si>
  <si>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</si>
  <si>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</si>
  <si>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</si>
  <si>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</si>
  <si>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</si>
  <si>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</si>
  <si>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</si>
  <si>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</si>
  <si>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</si>
  <si>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</si>
  <si>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</si>
  <si>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</si>
  <si>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</si>
  <si>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</si>
  <si>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</si>
  <si>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</si>
  <si>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</si>
  <si>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</si>
  <si>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</si>
  <si>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</si>
  <si>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</si>
  <si>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</si>
  <si>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</si>
  <si>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</si>
  <si>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</si>
  <si>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</si>
  <si>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</si>
  <si>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</si>
  <si>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</si>
  <si>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</si>
  <si>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</si>
  <si>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</si>
  <si>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</si>
  <si>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</si>
  <si>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</si>
  <si>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</si>
  <si>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</si>
  <si>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</si>
  <si>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</si>
  <si>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</si>
  <si>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</si>
  <si>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</si>
  <si>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</si>
  <si>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</si>
  <si>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</si>
  <si>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</si>
  <si>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</si>
  <si>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</si>
  <si>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</si>
  <si>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</si>
  <si>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</si>
  <si>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</si>
  <si>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</si>
  <si>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</si>
  <si>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</si>
  <si>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</si>
  <si>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</si>
  <si>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</si>
  <si>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</si>
  <si>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</si>
  <si>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</si>
  <si>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</si>
  <si>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</si>
  <si>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</si>
  <si>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</si>
  <si>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</si>
  <si>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</si>
  <si>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</si>
  <si>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</si>
  <si>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</si>
  <si>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</si>
  <si>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</si>
  <si>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</si>
  <si>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</si>
  <si>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</si>
  <si>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</si>
  <si>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</si>
  <si>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</si>
  <si>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</si>
  <si>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</si>
  <si>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</si>
  <si>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</si>
  <si>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</si>
  <si>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</si>
  <si>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</si>
  <si>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</si>
  <si>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</si>
  <si>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</si>
  <si>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</si>
  <si>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</si>
  <si>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</si>
  <si>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</si>
  <si>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</si>
  <si>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</si>
  <si>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</si>
  <si>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</si>
  <si>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</si>
  <si>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</si>
  <si>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</si>
  <si>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</si>
  <si>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</si>
  <si>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</si>
  <si>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</si>
  <si>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</si>
  <si>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</si>
  <si>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</si>
  <si>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</si>
  <si>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</si>
  <si>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</si>
  <si>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</si>
  <si>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</si>
  <si>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</si>
  <si>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</si>
  <si>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</si>
  <si>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</si>
  <si>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</si>
  <si>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</si>
  <si>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</si>
  <si>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</si>
  <si>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</si>
  <si>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</si>
  <si>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</si>
  <si>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</si>
  <si>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</si>
  <si>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</si>
  <si>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</si>
  <si>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</si>
  <si>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</si>
  <si>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</si>
  <si>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</si>
  <si>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</si>
  <si>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</si>
  <si>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</si>
  <si>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</si>
  <si>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</si>
  <si>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</si>
  <si>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</si>
  <si>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</si>
  <si>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</si>
  <si>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</si>
  <si>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</si>
  <si>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</si>
  <si>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</si>
  <si>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</si>
  <si>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</si>
  <si>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</si>
  <si>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</si>
  <si>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</si>
  <si>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</si>
  <si>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</si>
  <si>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</si>
  <si>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</si>
  <si>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</si>
  <si>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</si>
  <si>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</si>
  <si>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</si>
  <si>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</si>
  <si>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</si>
  <si>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</si>
  <si>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</si>
  <si>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</si>
  <si>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</si>
  <si>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</si>
  <si>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</si>
  <si>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</si>
  <si>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</si>
  <si>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</si>
  <si>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</si>
  <si>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</si>
  <si>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</si>
  <si>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</si>
  <si>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</si>
  <si>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</si>
  <si>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</si>
  <si>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</si>
  <si>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</si>
  <si>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</si>
  <si>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</si>
  <si>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</si>
  <si>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</si>
  <si>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</si>
  <si>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</si>
  <si>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</si>
  <si>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</si>
  <si>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</si>
  <si>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</si>
  <si>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</si>
  <si>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</si>
  <si>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</si>
  <si>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</si>
  <si>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</si>
  <si>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</si>
  <si>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</si>
  <si>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</si>
  <si>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</si>
  <si>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</si>
  <si>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</si>
  <si>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</si>
  <si>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</si>
  <si>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</si>
  <si>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</si>
  <si>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</si>
  <si>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</si>
  <si>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</si>
  <si>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</si>
  <si>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</si>
  <si>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</si>
  <si>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</si>
  <si>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</si>
  <si>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</si>
  <si>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</si>
  <si>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</si>
  <si>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</si>
  <si>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</si>
  <si>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</si>
  <si>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</si>
  <si>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</si>
  <si>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</si>
  <si>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</si>
  <si>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</si>
  <si>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</si>
  <si>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</si>
  <si>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</si>
  <si>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</si>
  <si>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</si>
  <si>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</si>
  <si>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</si>
  <si>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</si>
  <si>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</si>
  <si>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</si>
  <si>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</si>
  <si>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</si>
  <si>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</si>
  <si>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</si>
  <si>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</si>
  <si>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</si>
  <si>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</si>
  <si>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</si>
  <si>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</si>
  <si>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</si>
  <si>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</si>
  <si>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</si>
  <si>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</si>
  <si>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</si>
  <si>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</si>
  <si>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</si>
  <si>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</si>
  <si>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</si>
  <si>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</si>
  <si>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</si>
  <si>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</si>
  <si>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</si>
  <si>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</si>
  <si>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</si>
  <si>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</si>
  <si>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</si>
  <si>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</si>
  <si>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</si>
  <si>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</si>
  <si>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</si>
  <si>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</si>
  <si>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</si>
  <si>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</si>
  <si>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</si>
  <si>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</si>
  <si>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</si>
  <si>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</si>
  <si>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</si>
  <si>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</si>
  <si>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</si>
  <si>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</si>
  <si>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</si>
  <si>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</si>
  <si>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</si>
  <si>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</si>
  <si>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</si>
  <si>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</si>
  <si>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</si>
  <si>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</si>
  <si>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</si>
  <si>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</si>
  <si>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</si>
  <si>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</si>
  <si>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</si>
  <si>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</si>
  <si>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</si>
  <si>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</si>
  <si>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</si>
  <si>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</si>
  <si>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</si>
  <si>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</si>
  <si>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</si>
  <si>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</si>
  <si>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</si>
  <si>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</si>
  <si>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</si>
  <si>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</si>
  <si>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</si>
  <si>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</si>
  <si>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</si>
  <si>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</si>
  <si>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</si>
  <si>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</si>
  <si>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</si>
  <si>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</si>
  <si>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</si>
  <si>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</si>
  <si>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</si>
  <si>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</si>
  <si>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</si>
  <si>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</si>
  <si>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</si>
  <si>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</si>
  <si>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</si>
  <si>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</si>
  <si>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</si>
  <si>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</si>
  <si>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</si>
  <si>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</si>
  <si>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</si>
  <si>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</si>
  <si>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</si>
  <si>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</si>
  <si>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</si>
  <si>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</si>
  <si>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</si>
  <si>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</si>
  <si>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</si>
  <si>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</si>
  <si>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</si>
  <si>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</si>
  <si>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</si>
  <si>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</si>
  <si>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</si>
  <si>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</si>
  <si>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</si>
  <si>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</si>
  <si>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</si>
  <si>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</si>
  <si>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</si>
  <si>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</si>
  <si>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</si>
  <si>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</si>
  <si>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</si>
  <si>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</si>
  <si>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</si>
  <si>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</si>
  <si>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</si>
  <si>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</si>
  <si>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</si>
  <si>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</si>
  <si>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</si>
  <si>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</si>
  <si>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</si>
  <si>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</si>
  <si>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</si>
  <si>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</si>
  <si>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</si>
  <si>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</si>
  <si>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</si>
  <si>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</si>
  <si>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</si>
  <si>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</si>
  <si>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</si>
  <si>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</si>
  <si>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</si>
  <si>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</si>
  <si>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</si>
  <si>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</si>
  <si>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</si>
  <si>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</si>
  <si>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</si>
  <si>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</si>
  <si>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</si>
  <si>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</si>
  <si>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</si>
  <si>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</si>
  <si>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</si>
  <si>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</si>
  <si>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</si>
  <si>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</si>
  <si>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</si>
  <si>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</si>
  <si>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</si>
  <si>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</si>
  <si>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</si>
  <si>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</si>
  <si>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</si>
  <si>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</si>
  <si>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</si>
  <si>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</si>
  <si>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</si>
  <si>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</si>
  <si>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</si>
  <si>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</si>
  <si>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</si>
  <si>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</si>
  <si>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</si>
  <si>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</si>
  <si>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</si>
  <si>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</si>
  <si>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</si>
  <si>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</si>
  <si>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</si>
  <si>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</si>
  <si>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</si>
  <si>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</si>
  <si>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</si>
  <si>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</si>
  <si>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</si>
  <si>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</si>
  <si>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</si>
  <si>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</si>
  <si>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</si>
  <si>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</si>
  <si>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</si>
  <si>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</si>
  <si>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</si>
  <si>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</si>
  <si>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</si>
  <si>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</si>
  <si>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</si>
  <si>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</si>
  <si>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</si>
  <si>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</si>
  <si>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</si>
  <si>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</si>
  <si>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</si>
  <si>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</si>
  <si>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</si>
  <si>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</si>
  <si>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</si>
  <si>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</si>
  <si>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</si>
  <si>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</si>
  <si>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</si>
  <si>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</si>
  <si>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</si>
  <si>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</si>
  <si>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</si>
  <si>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</si>
  <si>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</si>
  <si>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</si>
  <si>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</si>
  <si>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</si>
  <si>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</si>
  <si>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</si>
  <si>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</si>
  <si>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</si>
  <si>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</si>
  <si>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</si>
  <si>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</si>
  <si>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</si>
  <si>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</si>
  <si>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</si>
  <si>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</si>
  <si>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</si>
  <si>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</si>
  <si>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</si>
  <si>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</si>
  <si>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</si>
  <si>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</si>
  <si>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</si>
  <si>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</si>
  <si>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</si>
  <si>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</si>
  <si>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</si>
  <si>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</si>
  <si>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</si>
  <si>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</si>
  <si>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</si>
  <si>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</si>
  <si>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</si>
  <si>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</si>
  <si>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</si>
  <si>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</si>
  <si>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</si>
  <si>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</si>
  <si>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</si>
  <si>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</si>
  <si>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</si>
  <si>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</si>
  <si>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</si>
  <si>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</si>
  <si>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</si>
  <si>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</si>
  <si>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</si>
  <si>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</si>
  <si>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</si>
  <si>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</si>
  <si>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</si>
  <si>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</si>
  <si>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</si>
  <si>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</si>
  <si>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</si>
  <si>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</si>
  <si>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</si>
  <si>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</si>
  <si>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</si>
  <si>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</si>
  <si>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</si>
  <si>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</si>
  <si>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</si>
  <si>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</si>
  <si>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</si>
  <si>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</si>
  <si>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</si>
  <si>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</si>
  <si>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</si>
  <si>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</si>
  <si>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</si>
  <si>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</si>
  <si>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</si>
  <si>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</si>
  <si>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</si>
  <si>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</si>
  <si>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</si>
  <si>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</si>
  <si>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</si>
  <si>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</si>
  <si>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</si>
  <si>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</si>
  <si>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</si>
  <si>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</si>
  <si>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</si>
  <si>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</si>
  <si>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</si>
  <si>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</si>
  <si>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</si>
  <si>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</si>
  <si>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</si>
  <si>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</si>
  <si>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</si>
  <si>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</si>
  <si>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</si>
  <si>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</si>
  <si>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</si>
  <si>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</si>
  <si>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</si>
  <si>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</si>
  <si>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</si>
  <si>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</si>
  <si>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</si>
  <si>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</si>
  <si>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</si>
  <si>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</si>
  <si>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</si>
  <si>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</si>
  <si>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</si>
  <si>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</si>
  <si>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</si>
  <si>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</si>
  <si>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</si>
  <si>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</si>
  <si>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</si>
  <si>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</si>
  <si>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</si>
  <si>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</si>
  <si>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</si>
  <si>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</si>
  <si>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</si>
  <si>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</si>
  <si>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</si>
  <si>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</si>
  <si>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</si>
  <si>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</si>
  <si>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</si>
  <si>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</si>
  <si>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</si>
  <si>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</si>
  <si>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</si>
  <si>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</si>
  <si>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</si>
  <si>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</si>
  <si>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</si>
  <si>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</si>
  <si>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</si>
  <si>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</si>
  <si>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</si>
  <si>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</si>
  <si>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</si>
  <si>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</si>
  <si>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</si>
  <si>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</si>
  <si>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</si>
  <si>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</si>
  <si>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</si>
  <si>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</si>
  <si>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</si>
  <si>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</si>
  <si>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</si>
  <si>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</si>
  <si>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</si>
  <si>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</si>
  <si>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</si>
  <si>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</si>
  <si>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</si>
  <si>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</si>
  <si>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</si>
  <si>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</si>
  <si>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</si>
  <si>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</si>
  <si>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</si>
  <si>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</si>
  <si>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</si>
  <si>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</si>
  <si>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</si>
  <si>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</si>
  <si>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</si>
  <si>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</si>
  <si>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</si>
  <si>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</si>
  <si>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</si>
  <si>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</si>
  <si>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</si>
  <si>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</si>
  <si>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</si>
  <si>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</si>
  <si>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</si>
  <si>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</si>
  <si>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</si>
  <si>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September 2020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</si>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</sst>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2" fontId="25" fillId="4" borderId="0" xfId="23" applyNumberFormat="1" applyFont="1" applyFill="1" applyBorder="1" applyAlignment="1" applyProtection="1"/>
    <xf numFmtId="0" fontId="0" fillId="0" borderId="0" xfId="0" applyAlignment="1">
      <alignment vertical="top" wrapText="1"/>
    </xf>
    <xf numFmtId="164" fontId="22" fillId="4" borderId="0" xfId="23" applyNumberFormat="1" applyFont="1" applyFill="1" applyBorder="1"/>
    <xf numFmtId="0" fontId="25" fillId="6" borderId="2" xfId="17" applyFont="1" applyFill="1" applyBorder="1" applyProtection="1"/>
    <xf numFmtId="0" fontId="0" fillId="6" borderId="3" xfId="0" applyFill="1" applyBorder="1" applyAlignment="1">
      <alignment wrapText="1"/>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6" fillId="0" borderId="0" xfId="22" applyFont="1" applyAlignment="1">
      <alignment vertical="top" wrapText="1"/>
    </xf>
    <xf numFmtId="0" fontId="3" fillId="4" borderId="0" xfId="0" applyFont="1" applyFill="1" applyBorder="1" applyAlignment="1">
      <alignment horizontal="left" vertical="top" wrapText="1"/>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18"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10" xfId="8" applyFont="1" applyFill="1" applyBorder="1" applyAlignment="1" applyProtection="1">
      <alignment horizontal="center"/>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E24" sqref="E24"/>
    </sheetView>
  </sheetViews>
  <sheetFormatPr defaultRowHeight="13.2" x14ac:dyDescent="0.25"/>
  <cols>
    <col min="1" max="1" width="6.44140625" customWidth="1"/>
    <col min="2" max="2" width="14" customWidth="1"/>
  </cols>
  <sheetData>
    <row r="1" spans="1:74" x14ac:dyDescent="0.25">
      <c r="A1" s="266" t="s">
        <v>230</v>
      </c>
      <c r="B1" s="267"/>
      <c r="C1" s="267"/>
      <c r="D1" s="605" t="s">
        <v>1427</v>
      </c>
      <c r="E1" s="267"/>
      <c r="F1" s="267"/>
      <c r="G1" s="267"/>
      <c r="H1" s="267"/>
      <c r="I1" s="267"/>
      <c r="J1" s="267"/>
      <c r="K1" s="267"/>
      <c r="L1" s="267"/>
      <c r="M1" s="267"/>
      <c r="N1" s="267"/>
      <c r="O1" s="267"/>
      <c r="P1" s="267"/>
    </row>
    <row r="3" spans="1:74" x14ac:dyDescent="0.25">
      <c r="A3" t="s">
        <v>106</v>
      </c>
      <c r="D3" s="715">
        <f>YEAR(D1)-4</f>
        <v>2016</v>
      </c>
    </row>
    <row r="4" spans="1:74" x14ac:dyDescent="0.25">
      <c r="D4" s="264"/>
    </row>
    <row r="5" spans="1:74" x14ac:dyDescent="0.25">
      <c r="A5" t="s">
        <v>1058</v>
      </c>
      <c r="D5" s="264">
        <f>+D3*100+1</f>
        <v>201601</v>
      </c>
    </row>
    <row r="7" spans="1:74" x14ac:dyDescent="0.25">
      <c r="A7" t="s">
        <v>1060</v>
      </c>
      <c r="D7" s="714">
        <f>IF(MONTH(D1)&gt;1,100*YEAR(D1)+MONTH(D1)-1,100*(YEAR(D1)-1)+12)</f>
        <v>202008</v>
      </c>
    </row>
    <row r="10" spans="1:74" s="294" customFormat="1" x14ac:dyDescent="0.25">
      <c r="A10" s="294" t="s">
        <v>231</v>
      </c>
    </row>
    <row r="11" spans="1:74" s="12" customFormat="1" ht="10.199999999999999" x14ac:dyDescent="0.2">
      <c r="A11" s="43"/>
      <c r="B11" s="44" t="s">
        <v>764</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0.199999999999999" x14ac:dyDescent="0.2">
      <c r="A12" s="43"/>
      <c r="B12" s="47" t="s">
        <v>237</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5">
      <c r="B13" s="47" t="s">
        <v>1059</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D5" activePane="bottomRight" state="frozen"/>
      <selection activeCell="BF63" sqref="BF63"/>
      <selection pane="topRight" activeCell="BF63" sqref="BF63"/>
      <selection pane="bottomLeft" activeCell="BF63" sqref="BF63"/>
      <selection pane="bottomRight" activeCell="BF7" sqref="BF7:BF65"/>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55" width="6.5546875" style="400" customWidth="1"/>
    <col min="56" max="58" width="6.5546875" style="637" customWidth="1"/>
    <col min="59" max="59" width="6.5546875" style="400" customWidth="1"/>
    <col min="60" max="60" width="6.5546875" style="745" customWidth="1"/>
    <col min="61" max="62" width="6.5546875" style="400" customWidth="1"/>
    <col min="63" max="74" width="6.5546875" style="154" customWidth="1"/>
    <col min="75" max="75" width="9.5546875" style="154"/>
    <col min="76" max="77" width="11.5546875" style="154" bestFit="1" customWidth="1"/>
    <col min="78" max="16384" width="9.5546875" style="154"/>
  </cols>
  <sheetData>
    <row r="1" spans="1:74" ht="13.35" customHeight="1" x14ac:dyDescent="0.25">
      <c r="A1" s="796" t="s">
        <v>809</v>
      </c>
      <c r="B1" s="836" t="s">
        <v>1006</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x14ac:dyDescent="0.2">
      <c r="A5" s="615"/>
      <c r="B5" s="155" t="s">
        <v>953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954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955</v>
      </c>
      <c r="B7" s="617" t="s">
        <v>956</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1.7255659999999999</v>
      </c>
      <c r="AE7" s="213">
        <v>1.713225</v>
      </c>
      <c r="AF7" s="213">
        <v>1.6763999999999999</v>
      </c>
      <c r="AG7" s="213">
        <v>1.7236769999999999</v>
      </c>
      <c r="AH7" s="213">
        <v>1.7847409999999999</v>
      </c>
      <c r="AI7" s="213">
        <v>1.8164659999999999</v>
      </c>
      <c r="AJ7" s="213">
        <v>1.8008379999999999</v>
      </c>
      <c r="AK7" s="213">
        <v>1.7944329999999999</v>
      </c>
      <c r="AL7" s="213">
        <v>1.729967</v>
      </c>
      <c r="AM7" s="213">
        <v>1.801871</v>
      </c>
      <c r="AN7" s="213">
        <v>1.928464</v>
      </c>
      <c r="AO7" s="213">
        <v>1.9012899999999999</v>
      </c>
      <c r="AP7" s="213">
        <v>1.879167</v>
      </c>
      <c r="AQ7" s="213">
        <v>1.8852580000000001</v>
      </c>
      <c r="AR7" s="213">
        <v>1.8316669999999999</v>
      </c>
      <c r="AS7" s="213">
        <v>1.678226</v>
      </c>
      <c r="AT7" s="213">
        <v>1.677484</v>
      </c>
      <c r="AU7" s="213">
        <v>1.8148</v>
      </c>
      <c r="AV7" s="213">
        <v>1.873839</v>
      </c>
      <c r="AW7" s="213">
        <v>1.839167</v>
      </c>
      <c r="AX7" s="213">
        <v>1.8487420000000001</v>
      </c>
      <c r="AY7" s="213">
        <v>1.9330970000000001</v>
      </c>
      <c r="AZ7" s="213">
        <v>1.8614139999999999</v>
      </c>
      <c r="BA7" s="213">
        <v>1.978129</v>
      </c>
      <c r="BB7" s="213">
        <v>1.766</v>
      </c>
      <c r="BC7" s="213">
        <v>1.863097</v>
      </c>
      <c r="BD7" s="213">
        <v>2.1345000000000001</v>
      </c>
      <c r="BE7" s="213">
        <v>1.9184816748</v>
      </c>
      <c r="BF7" s="213">
        <v>2.0072302761</v>
      </c>
      <c r="BG7" s="351">
        <v>2.040791</v>
      </c>
      <c r="BH7" s="351">
        <v>2.110811</v>
      </c>
      <c r="BI7" s="351">
        <v>2.16404</v>
      </c>
      <c r="BJ7" s="351">
        <v>2.0890559999999998</v>
      </c>
      <c r="BK7" s="351">
        <v>2.0652940000000002</v>
      </c>
      <c r="BL7" s="351">
        <v>2.1480779999999999</v>
      </c>
      <c r="BM7" s="351">
        <v>2.1818740000000001</v>
      </c>
      <c r="BN7" s="351">
        <v>2.239274</v>
      </c>
      <c r="BO7" s="351">
        <v>2.2586300000000001</v>
      </c>
      <c r="BP7" s="351">
        <v>2.1648230000000002</v>
      </c>
      <c r="BQ7" s="351">
        <v>2.1681249999999999</v>
      </c>
      <c r="BR7" s="351">
        <v>2.2174529999999999</v>
      </c>
      <c r="BS7" s="351">
        <v>2.2288239999999999</v>
      </c>
      <c r="BT7" s="351">
        <v>2.2671139999999999</v>
      </c>
      <c r="BU7" s="351">
        <v>2.3126709999999999</v>
      </c>
      <c r="BV7" s="351">
        <v>2.240415</v>
      </c>
    </row>
    <row r="8" spans="1:74" x14ac:dyDescent="0.2">
      <c r="A8" s="616" t="s">
        <v>957</v>
      </c>
      <c r="B8" s="617" t="s">
        <v>958</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1.4145799999999999</v>
      </c>
      <c r="AH8" s="213">
        <v>1.460871</v>
      </c>
      <c r="AI8" s="213">
        <v>1.4720660000000001</v>
      </c>
      <c r="AJ8" s="213">
        <v>1.468709</v>
      </c>
      <c r="AK8" s="213">
        <v>1.4744330000000001</v>
      </c>
      <c r="AL8" s="213">
        <v>1.4763869999999999</v>
      </c>
      <c r="AM8" s="213">
        <v>1.4865159999999999</v>
      </c>
      <c r="AN8" s="213">
        <v>1.502429</v>
      </c>
      <c r="AO8" s="213">
        <v>1.522742</v>
      </c>
      <c r="AP8" s="213">
        <v>1.5525</v>
      </c>
      <c r="AQ8" s="213">
        <v>1.562452</v>
      </c>
      <c r="AR8" s="213">
        <v>1.5563670000000001</v>
      </c>
      <c r="AS8" s="213">
        <v>1.5777099999999999</v>
      </c>
      <c r="AT8" s="213">
        <v>1.6048070000000001</v>
      </c>
      <c r="AU8" s="213">
        <v>1.6611</v>
      </c>
      <c r="AV8" s="213">
        <v>1.6659999999999999</v>
      </c>
      <c r="AW8" s="213">
        <v>1.6822330000000001</v>
      </c>
      <c r="AX8" s="213">
        <v>1.6844190000000001</v>
      </c>
      <c r="AY8" s="213">
        <v>1.732807</v>
      </c>
      <c r="AZ8" s="213">
        <v>1.6748970000000001</v>
      </c>
      <c r="BA8" s="213">
        <v>1.760032</v>
      </c>
      <c r="BB8" s="213">
        <v>1.6914</v>
      </c>
      <c r="BC8" s="213">
        <v>1.5304519999999999</v>
      </c>
      <c r="BD8" s="213">
        <v>1.6143670000000001</v>
      </c>
      <c r="BE8" s="213">
        <v>1.6379743607999999</v>
      </c>
      <c r="BF8" s="213">
        <v>1.610483441</v>
      </c>
      <c r="BG8" s="351">
        <v>1.618878</v>
      </c>
      <c r="BH8" s="351">
        <v>1.6133409999999999</v>
      </c>
      <c r="BI8" s="351">
        <v>1.6090949999999999</v>
      </c>
      <c r="BJ8" s="351">
        <v>1.5977950000000001</v>
      </c>
      <c r="BK8" s="351">
        <v>1.551126</v>
      </c>
      <c r="BL8" s="351">
        <v>1.5526450000000001</v>
      </c>
      <c r="BM8" s="351">
        <v>1.583915</v>
      </c>
      <c r="BN8" s="351">
        <v>1.5890219999999999</v>
      </c>
      <c r="BO8" s="351">
        <v>1.5997459999999999</v>
      </c>
      <c r="BP8" s="351">
        <v>1.5964119999999999</v>
      </c>
      <c r="BQ8" s="351">
        <v>1.601553</v>
      </c>
      <c r="BR8" s="351">
        <v>1.625864</v>
      </c>
      <c r="BS8" s="351">
        <v>1.6385350000000001</v>
      </c>
      <c r="BT8" s="351">
        <v>1.637562</v>
      </c>
      <c r="BU8" s="351">
        <v>1.630039</v>
      </c>
      <c r="BV8" s="351">
        <v>1.6222810000000001</v>
      </c>
    </row>
    <row r="9" spans="1:74" x14ac:dyDescent="0.2">
      <c r="A9" s="616" t="s">
        <v>959</v>
      </c>
      <c r="B9" s="617" t="s">
        <v>986</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0.67200000000000004</v>
      </c>
      <c r="AB9" s="213">
        <v>0.69182200000000005</v>
      </c>
      <c r="AC9" s="213">
        <v>0.71658100000000002</v>
      </c>
      <c r="AD9" s="213">
        <v>0.72396700000000003</v>
      </c>
      <c r="AE9" s="213">
        <v>0.744614</v>
      </c>
      <c r="AF9" s="213">
        <v>0.75059900000000002</v>
      </c>
      <c r="AG9" s="213">
        <v>0.76635500000000001</v>
      </c>
      <c r="AH9" s="213">
        <v>0.79119300000000004</v>
      </c>
      <c r="AI9" s="213">
        <v>0.79500099999999996</v>
      </c>
      <c r="AJ9" s="213">
        <v>0.78816200000000003</v>
      </c>
      <c r="AK9" s="213">
        <v>0.786134</v>
      </c>
      <c r="AL9" s="213">
        <v>0.78471000000000002</v>
      </c>
      <c r="AM9" s="213">
        <v>0.78051700000000002</v>
      </c>
      <c r="AN9" s="213">
        <v>0.79078599999999999</v>
      </c>
      <c r="AO9" s="213">
        <v>0.80561300000000002</v>
      </c>
      <c r="AP9" s="213">
        <v>0.82973300000000005</v>
      </c>
      <c r="AQ9" s="213">
        <v>0.84028999999999998</v>
      </c>
      <c r="AR9" s="213">
        <v>0.83819900000000003</v>
      </c>
      <c r="AS9" s="213">
        <v>0.85619299999999998</v>
      </c>
      <c r="AT9" s="213">
        <v>0.87145099999999998</v>
      </c>
      <c r="AU9" s="213">
        <v>0.89729999999999999</v>
      </c>
      <c r="AV9" s="213">
        <v>0.89119300000000001</v>
      </c>
      <c r="AW9" s="213">
        <v>0.89553300000000002</v>
      </c>
      <c r="AX9" s="213">
        <v>0.89803200000000005</v>
      </c>
      <c r="AY9" s="213">
        <v>0.91399900000000001</v>
      </c>
      <c r="AZ9" s="213">
        <v>0.88492999999999999</v>
      </c>
      <c r="BA9" s="213">
        <v>0.93471000000000004</v>
      </c>
      <c r="BB9" s="213">
        <v>0.90429999999999999</v>
      </c>
      <c r="BC9" s="213">
        <v>0.81270900000000001</v>
      </c>
      <c r="BD9" s="213">
        <v>0.86026599999999998</v>
      </c>
      <c r="BE9" s="213">
        <v>0.85139583364000004</v>
      </c>
      <c r="BF9" s="213">
        <v>0.85879614805000004</v>
      </c>
      <c r="BG9" s="351">
        <v>0.86047530000000005</v>
      </c>
      <c r="BH9" s="351">
        <v>0.86436109999999999</v>
      </c>
      <c r="BI9" s="351">
        <v>0.860232</v>
      </c>
      <c r="BJ9" s="351">
        <v>0.85048429999999997</v>
      </c>
      <c r="BK9" s="351">
        <v>0.79552639999999997</v>
      </c>
      <c r="BL9" s="351">
        <v>0.82403249999999995</v>
      </c>
      <c r="BM9" s="351">
        <v>0.8436205</v>
      </c>
      <c r="BN9" s="351">
        <v>0.8498966</v>
      </c>
      <c r="BO9" s="351">
        <v>0.85401629999999995</v>
      </c>
      <c r="BP9" s="351">
        <v>0.85540380000000005</v>
      </c>
      <c r="BQ9" s="351">
        <v>0.85714800000000002</v>
      </c>
      <c r="BR9" s="351">
        <v>0.87124469999999998</v>
      </c>
      <c r="BS9" s="351">
        <v>0.88038179999999999</v>
      </c>
      <c r="BT9" s="351">
        <v>0.8765676</v>
      </c>
      <c r="BU9" s="351">
        <v>0.87078750000000005</v>
      </c>
      <c r="BV9" s="351">
        <v>0.86282460000000005</v>
      </c>
    </row>
    <row r="10" spans="1:74" x14ac:dyDescent="0.2">
      <c r="A10" s="616" t="s">
        <v>961</v>
      </c>
      <c r="B10" s="617" t="s">
        <v>962</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0.48516100000000001</v>
      </c>
      <c r="AN10" s="213">
        <v>0.49107099999999998</v>
      </c>
      <c r="AO10" s="213">
        <v>0.49983899999999998</v>
      </c>
      <c r="AP10" s="213">
        <v>0.528833</v>
      </c>
      <c r="AQ10" s="213">
        <v>0.55180700000000005</v>
      </c>
      <c r="AR10" s="213">
        <v>0.56846699999999994</v>
      </c>
      <c r="AS10" s="213">
        <v>0.595194</v>
      </c>
      <c r="AT10" s="213">
        <v>0.61212900000000003</v>
      </c>
      <c r="AU10" s="213">
        <v>0.61629999999999996</v>
      </c>
      <c r="AV10" s="213">
        <v>0.59122600000000003</v>
      </c>
      <c r="AW10" s="213">
        <v>0.57756700000000005</v>
      </c>
      <c r="AX10" s="213">
        <v>0.56032300000000002</v>
      </c>
      <c r="AY10" s="213">
        <v>0.56538699999999997</v>
      </c>
      <c r="AZ10" s="213">
        <v>0.54396599999999995</v>
      </c>
      <c r="BA10" s="213">
        <v>0.57999999999999996</v>
      </c>
      <c r="BB10" s="213">
        <v>0.57256700000000005</v>
      </c>
      <c r="BC10" s="213">
        <v>0.53861300000000001</v>
      </c>
      <c r="BD10" s="213">
        <v>0.58819999999999995</v>
      </c>
      <c r="BE10" s="213">
        <v>0.57901408065000004</v>
      </c>
      <c r="BF10" s="213">
        <v>0.57302793226000004</v>
      </c>
      <c r="BG10" s="351">
        <v>0.56722859999999997</v>
      </c>
      <c r="BH10" s="351">
        <v>0.55029589999999995</v>
      </c>
      <c r="BI10" s="351">
        <v>0.54259749999999995</v>
      </c>
      <c r="BJ10" s="351">
        <v>0.53328229999999999</v>
      </c>
      <c r="BK10" s="351">
        <v>0.51262010000000002</v>
      </c>
      <c r="BL10" s="351">
        <v>0.5135478</v>
      </c>
      <c r="BM10" s="351">
        <v>0.53388979999999997</v>
      </c>
      <c r="BN10" s="351">
        <v>0.54236709999999999</v>
      </c>
      <c r="BO10" s="351">
        <v>0.55866579999999999</v>
      </c>
      <c r="BP10" s="351">
        <v>0.57396409999999998</v>
      </c>
      <c r="BQ10" s="351">
        <v>0.58497429999999995</v>
      </c>
      <c r="BR10" s="351">
        <v>0.58811190000000002</v>
      </c>
      <c r="BS10" s="351">
        <v>0.59204020000000002</v>
      </c>
      <c r="BT10" s="351">
        <v>0.57684199999999997</v>
      </c>
      <c r="BU10" s="351">
        <v>0.55879820000000002</v>
      </c>
      <c r="BV10" s="351">
        <v>0.54091400000000001</v>
      </c>
    </row>
    <row r="11" spans="1:74" x14ac:dyDescent="0.2">
      <c r="A11" s="616"/>
      <c r="B11" s="155" t="s">
        <v>963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213"/>
      <c r="BC11" s="213"/>
      <c r="BD11" s="213"/>
      <c r="BE11" s="213"/>
      <c r="BF11" s="213"/>
      <c r="BG11" s="399"/>
      <c r="BH11" s="399"/>
      <c r="BI11" s="399"/>
      <c r="BJ11" s="399"/>
      <c r="BK11" s="399"/>
      <c r="BL11" s="399"/>
      <c r="BM11" s="399"/>
      <c r="BN11" s="399"/>
      <c r="BO11" s="399"/>
      <c r="BP11" s="399"/>
      <c r="BQ11" s="399"/>
      <c r="BR11" s="399"/>
      <c r="BS11" s="399"/>
      <c r="BT11" s="399"/>
      <c r="BU11" s="399"/>
      <c r="BV11" s="399"/>
    </row>
    <row r="12" spans="1:74" x14ac:dyDescent="0.2">
      <c r="A12" s="616" t="s">
        <v>964</v>
      </c>
      <c r="B12" s="617" t="s">
        <v>965</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7.4190000000000002E-3</v>
      </c>
      <c r="AU12" s="213">
        <v>5.5999999999999999E-3</v>
      </c>
      <c r="AV12" s="213">
        <v>4.1609999999999998E-3</v>
      </c>
      <c r="AW12" s="213">
        <v>5.5329999999999997E-3</v>
      </c>
      <c r="AX12" s="213">
        <v>5.1939999999999998E-3</v>
      </c>
      <c r="AY12" s="213">
        <v>5.6759999999999996E-3</v>
      </c>
      <c r="AZ12" s="213">
        <v>5.862E-3</v>
      </c>
      <c r="BA12" s="213">
        <v>8.0960000000000008E-3</v>
      </c>
      <c r="BB12" s="213">
        <v>7.8670000000000007E-3</v>
      </c>
      <c r="BC12" s="213">
        <v>6.2579999999999997E-3</v>
      </c>
      <c r="BD12" s="213">
        <v>9.4000000000000004E-3</v>
      </c>
      <c r="BE12" s="213">
        <v>4.0660799999999997E-3</v>
      </c>
      <c r="BF12" s="213">
        <v>5.4828400000000001E-3</v>
      </c>
      <c r="BG12" s="351">
        <v>4.1966E-3</v>
      </c>
      <c r="BH12" s="351">
        <v>5.2874300000000001E-3</v>
      </c>
      <c r="BI12" s="351">
        <v>5.2729600000000001E-3</v>
      </c>
      <c r="BJ12" s="351">
        <v>5.1668900000000004E-3</v>
      </c>
      <c r="BK12" s="351">
        <v>4.9720900000000002E-3</v>
      </c>
      <c r="BL12" s="351">
        <v>4.7085199999999999E-3</v>
      </c>
      <c r="BM12" s="351">
        <v>5.38574E-3</v>
      </c>
      <c r="BN12" s="351">
        <v>5.8705500000000004E-3</v>
      </c>
      <c r="BO12" s="351">
        <v>5.87997E-3</v>
      </c>
      <c r="BP12" s="351">
        <v>4.1957000000000001E-3</v>
      </c>
      <c r="BQ12" s="351">
        <v>5.3071100000000003E-3</v>
      </c>
      <c r="BR12" s="351">
        <v>6.3433099999999996E-3</v>
      </c>
      <c r="BS12" s="351">
        <v>5.3438399999999999E-3</v>
      </c>
      <c r="BT12" s="351">
        <v>5.8073500000000002E-3</v>
      </c>
      <c r="BU12" s="351">
        <v>5.7367800000000004E-3</v>
      </c>
      <c r="BV12" s="351">
        <v>5.4992599999999997E-3</v>
      </c>
    </row>
    <row r="13" spans="1:74" x14ac:dyDescent="0.2">
      <c r="A13" s="616" t="s">
        <v>1128</v>
      </c>
      <c r="B13" s="617" t="s">
        <v>958</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0.25678600000000001</v>
      </c>
      <c r="AO13" s="213">
        <v>0.28761300000000001</v>
      </c>
      <c r="AP13" s="213">
        <v>0.29503299999999999</v>
      </c>
      <c r="AQ13" s="213">
        <v>0.294516</v>
      </c>
      <c r="AR13" s="213">
        <v>0.3004</v>
      </c>
      <c r="AS13" s="213">
        <v>0.29238700000000001</v>
      </c>
      <c r="AT13" s="213">
        <v>0.29493599999999998</v>
      </c>
      <c r="AU13" s="213">
        <v>0.27179999999999999</v>
      </c>
      <c r="AV13" s="213">
        <v>0.251774</v>
      </c>
      <c r="AW13" s="213">
        <v>0.293933</v>
      </c>
      <c r="AX13" s="213">
        <v>0.315807</v>
      </c>
      <c r="AY13" s="213">
        <v>0.29654799999999998</v>
      </c>
      <c r="AZ13" s="213">
        <v>0.28027600000000003</v>
      </c>
      <c r="BA13" s="213">
        <v>0.27916099999999999</v>
      </c>
      <c r="BB13" s="781">
        <v>0.22986699999999999</v>
      </c>
      <c r="BC13" s="781">
        <v>0.23374200000000001</v>
      </c>
      <c r="BD13" s="781">
        <v>0.24879999999999999</v>
      </c>
      <c r="BE13" s="781">
        <v>0.27455550000000001</v>
      </c>
      <c r="BF13" s="781">
        <v>0.27691199999999999</v>
      </c>
      <c r="BG13" s="351">
        <v>0.2548242</v>
      </c>
      <c r="BH13" s="351">
        <v>0.25656200000000001</v>
      </c>
      <c r="BI13" s="351">
        <v>0.28467910000000002</v>
      </c>
      <c r="BJ13" s="351">
        <v>0.29859340000000001</v>
      </c>
      <c r="BK13" s="351">
        <v>0.2748333</v>
      </c>
      <c r="BL13" s="351">
        <v>0.26728109999999999</v>
      </c>
      <c r="BM13" s="351">
        <v>0.27581749999999999</v>
      </c>
      <c r="BN13" s="351">
        <v>0.27161550000000001</v>
      </c>
      <c r="BO13" s="351">
        <v>0.31262430000000002</v>
      </c>
      <c r="BP13" s="351">
        <v>0.30200909999999997</v>
      </c>
      <c r="BQ13" s="351">
        <v>0.30760779999999999</v>
      </c>
      <c r="BR13" s="351">
        <v>0.30297230000000003</v>
      </c>
      <c r="BS13" s="351">
        <v>0.28519840000000002</v>
      </c>
      <c r="BT13" s="351">
        <v>0.27957409999999999</v>
      </c>
      <c r="BU13" s="351">
        <v>0.3035079</v>
      </c>
      <c r="BV13" s="351">
        <v>0.31420110000000001</v>
      </c>
    </row>
    <row r="14" spans="1:74" x14ac:dyDescent="0.2">
      <c r="A14" s="616" t="s">
        <v>1129</v>
      </c>
      <c r="B14" s="617" t="s">
        <v>1130</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0.28290300000000002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0.234069</v>
      </c>
      <c r="BA14" s="213">
        <v>0.245452</v>
      </c>
      <c r="BB14" s="213">
        <v>0.26440000000000002</v>
      </c>
      <c r="BC14" s="213">
        <v>0.25838699999999998</v>
      </c>
      <c r="BD14" s="213">
        <v>0.25516699999999998</v>
      </c>
      <c r="BE14" s="213">
        <v>0.27217059999999998</v>
      </c>
      <c r="BF14" s="213">
        <v>0.2660091</v>
      </c>
      <c r="BG14" s="351">
        <v>0.2592005</v>
      </c>
      <c r="BH14" s="351">
        <v>0.27011400000000002</v>
      </c>
      <c r="BI14" s="351">
        <v>0.27694800000000003</v>
      </c>
      <c r="BJ14" s="351">
        <v>0.29863889999999998</v>
      </c>
      <c r="BK14" s="351">
        <v>0.2869408</v>
      </c>
      <c r="BL14" s="351">
        <v>0.27956599999999998</v>
      </c>
      <c r="BM14" s="351">
        <v>0.28437050000000003</v>
      </c>
      <c r="BN14" s="351">
        <v>0.29111120000000001</v>
      </c>
      <c r="BO14" s="351">
        <v>0.29162179999999999</v>
      </c>
      <c r="BP14" s="351">
        <v>0.29243219999999998</v>
      </c>
      <c r="BQ14" s="351">
        <v>0.29263519999999998</v>
      </c>
      <c r="BR14" s="351">
        <v>0.2838233</v>
      </c>
      <c r="BS14" s="351">
        <v>0.2797326</v>
      </c>
      <c r="BT14" s="351">
        <v>0.27992830000000002</v>
      </c>
      <c r="BU14" s="351">
        <v>0.28623310000000002</v>
      </c>
      <c r="BV14" s="351">
        <v>0.30352299999999999</v>
      </c>
    </row>
    <row r="15" spans="1:74" x14ac:dyDescent="0.2">
      <c r="A15" s="616" t="s">
        <v>966</v>
      </c>
      <c r="B15" s="617" t="s">
        <v>960</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-0.22313</v>
      </c>
      <c r="AN15" s="213">
        <v>-0.1235</v>
      </c>
      <c r="AO15" s="213">
        <v>7.3451000000000002E-2</v>
      </c>
      <c r="AP15" s="213">
        <v>0.23236699999999999</v>
      </c>
      <c r="AQ15" s="213">
        <v>0.28464600000000001</v>
      </c>
      <c r="AR15" s="213">
        <v>0.264233</v>
      </c>
      <c r="AS15" s="213">
        <v>0.26719399999999999</v>
      </c>
      <c r="AT15" s="213">
        <v>0.21970999999999999</v>
      </c>
      <c r="AU15" s="213">
        <v>5.4033999999999999E-2</v>
      </c>
      <c r="AV15" s="213">
        <v>-0.127612</v>
      </c>
      <c r="AW15" s="213">
        <v>-0.314299</v>
      </c>
      <c r="AX15" s="213">
        <v>-0.25332399999999999</v>
      </c>
      <c r="AY15" s="213">
        <v>-0.183611</v>
      </c>
      <c r="AZ15" s="213">
        <v>-0.13896600000000001</v>
      </c>
      <c r="BA15" s="213">
        <v>8.8452000000000003E-2</v>
      </c>
      <c r="BB15" s="213">
        <v>0.18066599999999999</v>
      </c>
      <c r="BC15" s="213">
        <v>0.17293600000000001</v>
      </c>
      <c r="BD15" s="213">
        <v>0.1966</v>
      </c>
      <c r="BE15" s="213">
        <v>0.26696999999999999</v>
      </c>
      <c r="BF15" s="213">
        <v>0.21637500000000001</v>
      </c>
      <c r="BG15" s="351">
        <v>3.6243699999999997E-2</v>
      </c>
      <c r="BH15" s="351">
        <v>-0.1060203</v>
      </c>
      <c r="BI15" s="351">
        <v>-0.24677279999999999</v>
      </c>
      <c r="BJ15" s="351">
        <v>-0.2607023</v>
      </c>
      <c r="BK15" s="351">
        <v>-0.20510529999999999</v>
      </c>
      <c r="BL15" s="351">
        <v>-0.12711929999999999</v>
      </c>
      <c r="BM15" s="351">
        <v>7.0656300000000005E-2</v>
      </c>
      <c r="BN15" s="351">
        <v>0.22821369999999999</v>
      </c>
      <c r="BO15" s="351">
        <v>0.27558719999999998</v>
      </c>
      <c r="BP15" s="351">
        <v>0.27228520000000001</v>
      </c>
      <c r="BQ15" s="351">
        <v>0.26696999999999999</v>
      </c>
      <c r="BR15" s="351">
        <v>0.24637500000000001</v>
      </c>
      <c r="BS15" s="351">
        <v>3.6243699999999997E-2</v>
      </c>
      <c r="BT15" s="351">
        <v>-0.1060203</v>
      </c>
      <c r="BU15" s="351">
        <v>-0.24677279999999999</v>
      </c>
      <c r="BV15" s="351">
        <v>-0.2607023</v>
      </c>
    </row>
    <row r="16" spans="1:74" x14ac:dyDescent="0.2">
      <c r="A16" s="616"/>
      <c r="B16" s="155" t="s">
        <v>967</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213"/>
      <c r="BC16" s="213"/>
      <c r="BD16" s="213"/>
      <c r="BE16" s="213"/>
      <c r="BF16" s="213"/>
      <c r="BG16" s="399"/>
      <c r="BH16" s="399"/>
      <c r="BI16" s="399"/>
      <c r="BJ16" s="399"/>
      <c r="BK16" s="399"/>
      <c r="BL16" s="399"/>
      <c r="BM16" s="399"/>
      <c r="BN16" s="399"/>
      <c r="BO16" s="399"/>
      <c r="BP16" s="399"/>
      <c r="BQ16" s="399"/>
      <c r="BR16" s="399"/>
      <c r="BS16" s="399"/>
      <c r="BT16" s="399"/>
      <c r="BU16" s="399"/>
      <c r="BV16" s="399"/>
    </row>
    <row r="17" spans="1:74" x14ac:dyDescent="0.2">
      <c r="A17" s="616" t="s">
        <v>968</v>
      </c>
      <c r="B17" s="617" t="s">
        <v>962</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-2.0226000000000001E-2</v>
      </c>
      <c r="AN17" s="213">
        <v>-2.0678999999999999E-2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-2.1451999999999999E-2</v>
      </c>
      <c r="AY17" s="213">
        <v>-2.0354000000000001E-2</v>
      </c>
      <c r="AZ17" s="213">
        <v>-1.9723999999999998E-2</v>
      </c>
      <c r="BA17" s="213">
        <v>-1.7999999999999999E-2</v>
      </c>
      <c r="BB17" s="213">
        <v>-1.1133000000000001E-2</v>
      </c>
      <c r="BC17" s="213">
        <v>-1.3644999999999999E-2</v>
      </c>
      <c r="BD17" s="213">
        <v>-1.7867000000000001E-2</v>
      </c>
      <c r="BE17" s="213">
        <v>-1.7909700000000001E-2</v>
      </c>
      <c r="BF17" s="213">
        <v>-1.84426E-2</v>
      </c>
      <c r="BG17" s="351">
        <v>-1.87265E-2</v>
      </c>
      <c r="BH17" s="351">
        <v>-1.8265400000000001E-2</v>
      </c>
      <c r="BI17" s="351">
        <v>-1.9064999999999999E-2</v>
      </c>
      <c r="BJ17" s="351">
        <v>-1.9540200000000001E-2</v>
      </c>
      <c r="BK17" s="351">
        <v>-1.97459E-2</v>
      </c>
      <c r="BL17" s="351">
        <v>-2.0129000000000001E-2</v>
      </c>
      <c r="BM17" s="351">
        <v>-1.9857199999999998E-2</v>
      </c>
      <c r="BN17" s="351">
        <v>-1.9548699999999999E-2</v>
      </c>
      <c r="BO17" s="351">
        <v>-2.01081E-2</v>
      </c>
      <c r="BP17" s="351">
        <v>-2.0312E-2</v>
      </c>
      <c r="BQ17" s="351">
        <v>-2.01788E-2</v>
      </c>
      <c r="BR17" s="351">
        <v>-2.04914E-2</v>
      </c>
      <c r="BS17" s="351">
        <v>-1.9606800000000001E-2</v>
      </c>
      <c r="BT17" s="351">
        <v>-1.99942E-2</v>
      </c>
      <c r="BU17" s="351">
        <v>-2.07227E-2</v>
      </c>
      <c r="BV17" s="351">
        <v>-2.0210599999999999E-2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213"/>
      <c r="BC18" s="213"/>
      <c r="BD18" s="213"/>
      <c r="BE18" s="213"/>
      <c r="BF18" s="213"/>
      <c r="BG18" s="399"/>
      <c r="BH18" s="399"/>
      <c r="BI18" s="399"/>
      <c r="BJ18" s="399"/>
      <c r="BK18" s="399"/>
      <c r="BL18" s="399"/>
      <c r="BM18" s="399"/>
      <c r="BN18" s="399"/>
      <c r="BO18" s="399"/>
      <c r="BP18" s="399"/>
      <c r="BQ18" s="399"/>
      <c r="BR18" s="399"/>
      <c r="BS18" s="399"/>
      <c r="BT18" s="399"/>
      <c r="BU18" s="399"/>
      <c r="BV18" s="399"/>
    </row>
    <row r="19" spans="1:74" x14ac:dyDescent="0.2">
      <c r="A19" s="615"/>
      <c r="B19" s="155" t="s">
        <v>969</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213"/>
      <c r="BC19" s="213"/>
      <c r="BD19" s="213"/>
      <c r="BE19" s="213"/>
      <c r="BF19" s="213"/>
      <c r="BG19" s="399"/>
      <c r="BH19" s="399"/>
      <c r="BI19" s="399"/>
      <c r="BJ19" s="399"/>
      <c r="BK19" s="399"/>
      <c r="BL19" s="399"/>
      <c r="BM19" s="399"/>
      <c r="BN19" s="399"/>
      <c r="BO19" s="399"/>
      <c r="BP19" s="399"/>
      <c r="BQ19" s="399"/>
      <c r="BR19" s="399"/>
      <c r="BS19" s="399"/>
      <c r="BT19" s="399"/>
      <c r="BU19" s="399"/>
      <c r="BV19" s="399"/>
    </row>
    <row r="20" spans="1:74" x14ac:dyDescent="0.2">
      <c r="A20" s="616" t="s">
        <v>970</v>
      </c>
      <c r="B20" s="617" t="s">
        <v>971</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-0.26598300000000002</v>
      </c>
      <c r="AN20" s="213">
        <v>-0.25472499999999998</v>
      </c>
      <c r="AO20" s="213">
        <v>-0.245562</v>
      </c>
      <c r="AP20" s="213">
        <v>-0.25165999999999999</v>
      </c>
      <c r="AQ20" s="213">
        <v>-0.28347899999999998</v>
      </c>
      <c r="AR20" s="213">
        <v>-0.27490900000000001</v>
      </c>
      <c r="AS20" s="213">
        <v>-0.27798800000000001</v>
      </c>
      <c r="AT20" s="213">
        <v>-0.31239800000000001</v>
      </c>
      <c r="AU20" s="213">
        <v>-0.24643300000000001</v>
      </c>
      <c r="AV20" s="213">
        <v>-0.33849000000000001</v>
      </c>
      <c r="AW20" s="213">
        <v>-0.26636700000000002</v>
      </c>
      <c r="AX20" s="213">
        <v>-0.30124299999999998</v>
      </c>
      <c r="AY20" s="213">
        <v>-0.31634800000000002</v>
      </c>
      <c r="AZ20" s="213">
        <v>-0.28421200000000002</v>
      </c>
      <c r="BA20" s="213">
        <v>-0.28920400000000002</v>
      </c>
      <c r="BB20" s="213">
        <v>-0.222913</v>
      </c>
      <c r="BC20" s="213">
        <v>-0.29944300000000001</v>
      </c>
      <c r="BD20" s="213">
        <v>-0.30752600000000002</v>
      </c>
      <c r="BE20" s="213">
        <v>-0.3235884</v>
      </c>
      <c r="BF20" s="213">
        <v>-0.32484459999999998</v>
      </c>
      <c r="BG20" s="351">
        <v>-0.33993820000000002</v>
      </c>
      <c r="BH20" s="351">
        <v>-0.34074310000000002</v>
      </c>
      <c r="BI20" s="351">
        <v>-0.35249570000000002</v>
      </c>
      <c r="BJ20" s="351">
        <v>-0.38067849999999998</v>
      </c>
      <c r="BK20" s="351">
        <v>-0.34817100000000001</v>
      </c>
      <c r="BL20" s="351">
        <v>-0.35694140000000002</v>
      </c>
      <c r="BM20" s="351">
        <v>-0.34907260000000001</v>
      </c>
      <c r="BN20" s="351">
        <v>-0.36464970000000002</v>
      </c>
      <c r="BO20" s="351">
        <v>-0.37783460000000002</v>
      </c>
      <c r="BP20" s="351">
        <v>-0.36862709999999999</v>
      </c>
      <c r="BQ20" s="351">
        <v>-0.36996770000000001</v>
      </c>
      <c r="BR20" s="351">
        <v>-0.38400659999999998</v>
      </c>
      <c r="BS20" s="351">
        <v>-0.3808473</v>
      </c>
      <c r="BT20" s="351">
        <v>-0.37113950000000001</v>
      </c>
      <c r="BU20" s="351">
        <v>-0.37375370000000002</v>
      </c>
      <c r="BV20" s="351">
        <v>-0.38914939999999998</v>
      </c>
    </row>
    <row r="21" spans="1:74" x14ac:dyDescent="0.2">
      <c r="A21" s="616" t="s">
        <v>972</v>
      </c>
      <c r="B21" s="617" t="s">
        <v>981</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-0.80049899999999996</v>
      </c>
      <c r="AN21" s="213">
        <v>-0.70601499999999995</v>
      </c>
      <c r="AO21" s="213">
        <v>-0.73214999999999997</v>
      </c>
      <c r="AP21" s="213">
        <v>-1.023512</v>
      </c>
      <c r="AQ21" s="213">
        <v>-0.95669999999999999</v>
      </c>
      <c r="AR21" s="213">
        <v>-1.0334300000000001</v>
      </c>
      <c r="AS21" s="213">
        <v>-1.066152</v>
      </c>
      <c r="AT21" s="213">
        <v>-0.913327</v>
      </c>
      <c r="AU21" s="213">
        <v>-1.0048490000000001</v>
      </c>
      <c r="AV21" s="213">
        <v>-1.0374110000000001</v>
      </c>
      <c r="AW21" s="213">
        <v>-1.0142910000000001</v>
      </c>
      <c r="AX21" s="213">
        <v>-1.0858749999999999</v>
      </c>
      <c r="AY21" s="213">
        <v>-1.0956669999999999</v>
      </c>
      <c r="AZ21" s="213">
        <v>-1.0621769999999999</v>
      </c>
      <c r="BA21" s="213">
        <v>-1.2108350000000001</v>
      </c>
      <c r="BB21" s="213">
        <v>-1.1082380000000001</v>
      </c>
      <c r="BC21" s="213">
        <v>-0.96004199999999995</v>
      </c>
      <c r="BD21" s="213">
        <v>-1.1785319999999999</v>
      </c>
      <c r="BE21" s="213">
        <v>-0.99793548386999997</v>
      </c>
      <c r="BF21" s="213">
        <v>-1.0253070968</v>
      </c>
      <c r="BG21" s="351">
        <v>-1.0030589999999999</v>
      </c>
      <c r="BH21" s="351">
        <v>-1.0497920000000001</v>
      </c>
      <c r="BI21" s="351">
        <v>-1.0404329999999999</v>
      </c>
      <c r="BJ21" s="351">
        <v>-1.1091569999999999</v>
      </c>
      <c r="BK21" s="351">
        <v>-0.9989479</v>
      </c>
      <c r="BL21" s="351">
        <v>-0.95858359999999998</v>
      </c>
      <c r="BM21" s="351">
        <v>-0.99714709999999995</v>
      </c>
      <c r="BN21" s="351">
        <v>-1.040333</v>
      </c>
      <c r="BO21" s="351">
        <v>-1.0605279999999999</v>
      </c>
      <c r="BP21" s="351">
        <v>-1.0153559999999999</v>
      </c>
      <c r="BQ21" s="351">
        <v>-1.0547169999999999</v>
      </c>
      <c r="BR21" s="351">
        <v>-0.99724820000000003</v>
      </c>
      <c r="BS21" s="351">
        <v>-0.99822319999999998</v>
      </c>
      <c r="BT21" s="351">
        <v>-1.049749</v>
      </c>
      <c r="BU21" s="351">
        <v>-1.0355909999999999</v>
      </c>
      <c r="BV21" s="351">
        <v>-1.1041719999999999</v>
      </c>
    </row>
    <row r="22" spans="1:74" x14ac:dyDescent="0.2">
      <c r="A22" s="616" t="s">
        <v>973</v>
      </c>
      <c r="B22" s="617" t="s">
        <v>974</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-9.1320999999999999E-2</v>
      </c>
      <c r="AN22" s="213">
        <v>-0.10777200000000001</v>
      </c>
      <c r="AO22" s="213">
        <v>-0.21798100000000001</v>
      </c>
      <c r="AP22" s="213">
        <v>-0.27332000000000001</v>
      </c>
      <c r="AQ22" s="213">
        <v>-0.232178</v>
      </c>
      <c r="AR22" s="213">
        <v>-0.25698599999999999</v>
      </c>
      <c r="AS22" s="213">
        <v>-0.22805800000000001</v>
      </c>
      <c r="AT22" s="213">
        <v>-0.27643699999999999</v>
      </c>
      <c r="AU22" s="213">
        <v>-0.28084599999999998</v>
      </c>
      <c r="AV22" s="213">
        <v>-0.28472599999999998</v>
      </c>
      <c r="AW22" s="213">
        <v>-0.25609900000000002</v>
      </c>
      <c r="AX22" s="213">
        <v>-0.2036</v>
      </c>
      <c r="AY22" s="213">
        <v>-0.26675599999999999</v>
      </c>
      <c r="AZ22" s="213">
        <v>-0.33626299999999998</v>
      </c>
      <c r="BA22" s="213">
        <v>-0.297879</v>
      </c>
      <c r="BB22" s="213">
        <v>-0.33552500000000002</v>
      </c>
      <c r="BC22" s="213">
        <v>-0.33426899999999998</v>
      </c>
      <c r="BD22" s="213">
        <v>-0.26640399999999997</v>
      </c>
      <c r="BE22" s="213">
        <v>-0.32606279999999999</v>
      </c>
      <c r="BF22" s="213">
        <v>-0.35673949999999999</v>
      </c>
      <c r="BG22" s="351">
        <v>-0.33258579999999999</v>
      </c>
      <c r="BH22" s="351">
        <v>-0.30141689999999999</v>
      </c>
      <c r="BI22" s="351">
        <v>-0.28370699999999999</v>
      </c>
      <c r="BJ22" s="351">
        <v>-0.25026569999999998</v>
      </c>
      <c r="BK22" s="351">
        <v>-0.2179836</v>
      </c>
      <c r="BL22" s="351">
        <v>-0.23634959999999999</v>
      </c>
      <c r="BM22" s="351">
        <v>-0.29913600000000001</v>
      </c>
      <c r="BN22" s="351">
        <v>-0.31163639999999998</v>
      </c>
      <c r="BO22" s="351">
        <v>-0.317552</v>
      </c>
      <c r="BP22" s="351">
        <v>-0.3263142</v>
      </c>
      <c r="BQ22" s="351">
        <v>-0.31351129999999999</v>
      </c>
      <c r="BR22" s="351">
        <v>-0.3350513</v>
      </c>
      <c r="BS22" s="351">
        <v>-0.32248209999999999</v>
      </c>
      <c r="BT22" s="351">
        <v>-0.2735127</v>
      </c>
      <c r="BU22" s="351">
        <v>-0.26287729999999998</v>
      </c>
      <c r="BV22" s="351">
        <v>-0.25157980000000002</v>
      </c>
    </row>
    <row r="23" spans="1:74" x14ac:dyDescent="0.2">
      <c r="A23" s="616" t="s">
        <v>182</v>
      </c>
      <c r="B23" s="617" t="s">
        <v>975</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-0.106517</v>
      </c>
      <c r="AN23" s="213">
        <v>-0.20202999999999999</v>
      </c>
      <c r="AO23" s="213">
        <v>-0.201677</v>
      </c>
      <c r="AP23" s="213">
        <v>-0.16669999999999999</v>
      </c>
      <c r="AQ23" s="213">
        <v>-0.14588999999999999</v>
      </c>
      <c r="AR23" s="213">
        <v>-0.12500700000000001</v>
      </c>
      <c r="AS23" s="213">
        <v>-0.14049800000000001</v>
      </c>
      <c r="AT23" s="213">
        <v>-0.15157499999999999</v>
      </c>
      <c r="AU23" s="213">
        <v>-0.17624600000000001</v>
      </c>
      <c r="AV23" s="213">
        <v>-0.22196099999999999</v>
      </c>
      <c r="AW23" s="213">
        <v>-0.25397700000000001</v>
      </c>
      <c r="AX23" s="213">
        <v>-0.16434199999999999</v>
      </c>
      <c r="AY23" s="213">
        <v>-0.27481899999999998</v>
      </c>
      <c r="AZ23" s="213">
        <v>-0.36200100000000002</v>
      </c>
      <c r="BA23" s="213">
        <v>-0.18113799999999999</v>
      </c>
      <c r="BB23" s="213">
        <v>-0.27265099999999998</v>
      </c>
      <c r="BC23" s="213">
        <v>-0.13561799999999999</v>
      </c>
      <c r="BD23" s="213">
        <v>-0.17023199999999999</v>
      </c>
      <c r="BE23" s="213">
        <v>-0.22247049999999999</v>
      </c>
      <c r="BF23" s="213">
        <v>-0.2938944</v>
      </c>
      <c r="BG23" s="351">
        <v>-0.29669970000000001</v>
      </c>
      <c r="BH23" s="351">
        <v>-0.25608399999999998</v>
      </c>
      <c r="BI23" s="351">
        <v>-0.2449644</v>
      </c>
      <c r="BJ23" s="351">
        <v>-0.2346279</v>
      </c>
      <c r="BK23" s="351">
        <v>-0.26832820000000002</v>
      </c>
      <c r="BL23" s="351">
        <v>-0.29881049999999998</v>
      </c>
      <c r="BM23" s="351">
        <v>-0.27259090000000002</v>
      </c>
      <c r="BN23" s="351">
        <v>-0.2729878</v>
      </c>
      <c r="BO23" s="351">
        <v>-0.27458159999999998</v>
      </c>
      <c r="BP23" s="351">
        <v>-0.27347290000000002</v>
      </c>
      <c r="BQ23" s="351">
        <v>-0.28803380000000001</v>
      </c>
      <c r="BR23" s="351">
        <v>-0.28176849999999998</v>
      </c>
      <c r="BS23" s="351">
        <v>-0.28617389999999998</v>
      </c>
      <c r="BT23" s="351">
        <v>-0.27289239999999998</v>
      </c>
      <c r="BU23" s="351">
        <v>-0.2699703</v>
      </c>
      <c r="BV23" s="351">
        <v>-0.25964110000000001</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213"/>
      <c r="BC24" s="213"/>
      <c r="BD24" s="213"/>
      <c r="BE24" s="213"/>
      <c r="BF24" s="213"/>
      <c r="BG24" s="399"/>
      <c r="BH24" s="399"/>
      <c r="BI24" s="399"/>
      <c r="BJ24" s="399"/>
      <c r="BK24" s="399"/>
      <c r="BL24" s="399"/>
      <c r="BM24" s="399"/>
      <c r="BN24" s="399"/>
      <c r="BO24" s="399"/>
      <c r="BP24" s="399"/>
      <c r="BQ24" s="399"/>
      <c r="BR24" s="399"/>
      <c r="BS24" s="399"/>
      <c r="BT24" s="399"/>
      <c r="BU24" s="399"/>
      <c r="BV24" s="399"/>
    </row>
    <row r="25" spans="1:74" x14ac:dyDescent="0.2">
      <c r="A25" s="615"/>
      <c r="B25" s="155" t="s">
        <v>976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213"/>
      <c r="BC25" s="213"/>
      <c r="BD25" s="213"/>
      <c r="BE25" s="213"/>
      <c r="BF25" s="213"/>
      <c r="BG25" s="399"/>
      <c r="BH25" s="399"/>
      <c r="BI25" s="399"/>
      <c r="BJ25" s="399"/>
      <c r="BK25" s="399"/>
      <c r="BL25" s="399"/>
      <c r="BM25" s="399"/>
      <c r="BN25" s="399"/>
      <c r="BO25" s="399"/>
      <c r="BP25" s="399"/>
      <c r="BQ25" s="399"/>
      <c r="BR25" s="399"/>
      <c r="BS25" s="399"/>
      <c r="BT25" s="399"/>
      <c r="BU25" s="399"/>
      <c r="BV25" s="399"/>
    </row>
    <row r="26" spans="1:74" x14ac:dyDescent="0.2">
      <c r="A26" s="616" t="s">
        <v>977</v>
      </c>
      <c r="B26" s="617" t="s">
        <v>974</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0.53335500000000002</v>
      </c>
      <c r="AN26" s="213">
        <v>0.456071</v>
      </c>
      <c r="AO26" s="213">
        <v>0.37861299999999998</v>
      </c>
      <c r="AP26" s="213">
        <v>0.32503300000000002</v>
      </c>
      <c r="AQ26" s="213">
        <v>0.275613</v>
      </c>
      <c r="AR26" s="213">
        <v>0.25883400000000001</v>
      </c>
      <c r="AS26" s="213">
        <v>0.268484</v>
      </c>
      <c r="AT26" s="213">
        <v>0.29877399999999998</v>
      </c>
      <c r="AU26" s="213">
        <v>0.42036699999999999</v>
      </c>
      <c r="AV26" s="213">
        <v>0.51129100000000005</v>
      </c>
      <c r="AW26" s="213">
        <v>0.5696</v>
      </c>
      <c r="AX26" s="213">
        <v>0.55051600000000001</v>
      </c>
      <c r="AY26" s="213">
        <v>0.53619300000000003</v>
      </c>
      <c r="AZ26" s="213">
        <v>0.473138</v>
      </c>
      <c r="BA26" s="213">
        <v>0.37070999999999998</v>
      </c>
      <c r="BB26" s="213">
        <v>0.23119999999999999</v>
      </c>
      <c r="BC26" s="213">
        <v>0.240452</v>
      </c>
      <c r="BD26" s="213">
        <v>0.27333400000000002</v>
      </c>
      <c r="BE26" s="213">
        <v>0.23160259999999999</v>
      </c>
      <c r="BF26" s="213">
        <v>0.24065990000000001</v>
      </c>
      <c r="BG26" s="351">
        <v>0.38759670000000002</v>
      </c>
      <c r="BH26" s="351">
        <v>0.43405129999999997</v>
      </c>
      <c r="BI26" s="351">
        <v>0.51276540000000004</v>
      </c>
      <c r="BJ26" s="351">
        <v>0.51159129999999997</v>
      </c>
      <c r="BK26" s="351">
        <v>0.44998450000000001</v>
      </c>
      <c r="BL26" s="351">
        <v>0.41241810000000001</v>
      </c>
      <c r="BM26" s="351">
        <v>0.34000370000000002</v>
      </c>
      <c r="BN26" s="351">
        <v>0.31140800000000002</v>
      </c>
      <c r="BO26" s="351">
        <v>0.28726869999999999</v>
      </c>
      <c r="BP26" s="351">
        <v>0.28217320000000001</v>
      </c>
      <c r="BQ26" s="351">
        <v>0.28493889999999999</v>
      </c>
      <c r="BR26" s="351">
        <v>0.29343269999999999</v>
      </c>
      <c r="BS26" s="351">
        <v>0.40819440000000001</v>
      </c>
      <c r="BT26" s="351">
        <v>0.469003</v>
      </c>
      <c r="BU26" s="351">
        <v>0.54586219999999996</v>
      </c>
      <c r="BV26" s="351">
        <v>0.52988089999999999</v>
      </c>
    </row>
    <row r="27" spans="1:74" x14ac:dyDescent="0.2">
      <c r="A27" s="616" t="s">
        <v>767</v>
      </c>
      <c r="B27" s="617" t="s">
        <v>975</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0.13564300000000001</v>
      </c>
      <c r="AO27" s="213">
        <v>0.13325799999999999</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0.16520699999999999</v>
      </c>
      <c r="BA27" s="213">
        <v>0.127774</v>
      </c>
      <c r="BB27" s="213">
        <v>8.6400000000000005E-2</v>
      </c>
      <c r="BC27" s="213">
        <v>9.5644999999999994E-2</v>
      </c>
      <c r="BD27" s="213">
        <v>0.12903300000000001</v>
      </c>
      <c r="BE27" s="213">
        <v>0.1209532</v>
      </c>
      <c r="BF27" s="213">
        <v>0.15469939999999999</v>
      </c>
      <c r="BG27" s="351">
        <v>0.1767379</v>
      </c>
      <c r="BH27" s="351">
        <v>0.19067819999999999</v>
      </c>
      <c r="BI27" s="351">
        <v>0.18368870000000001</v>
      </c>
      <c r="BJ27" s="351">
        <v>0.18377830000000001</v>
      </c>
      <c r="BK27" s="351">
        <v>0.1598176</v>
      </c>
      <c r="BL27" s="351">
        <v>0.16594619999999999</v>
      </c>
      <c r="BM27" s="351">
        <v>0.1804268</v>
      </c>
      <c r="BN27" s="351">
        <v>0.17271980000000001</v>
      </c>
      <c r="BO27" s="351">
        <v>0.18072830000000001</v>
      </c>
      <c r="BP27" s="351">
        <v>0.1821614</v>
      </c>
      <c r="BQ27" s="351">
        <v>0.1722959</v>
      </c>
      <c r="BR27" s="351">
        <v>0.18351819999999999</v>
      </c>
      <c r="BS27" s="351">
        <v>0.19502369999999999</v>
      </c>
      <c r="BT27" s="351">
        <v>0.18906310000000001</v>
      </c>
      <c r="BU27" s="351">
        <v>0.17426459999999999</v>
      </c>
      <c r="BV27" s="351">
        <v>0.1753979</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213"/>
      <c r="BC28" s="213"/>
      <c r="BD28" s="213"/>
      <c r="BE28" s="213"/>
      <c r="BF28" s="213"/>
      <c r="BG28" s="399"/>
      <c r="BH28" s="399"/>
      <c r="BI28" s="399"/>
      <c r="BJ28" s="399"/>
      <c r="BK28" s="399"/>
      <c r="BL28" s="399"/>
      <c r="BM28" s="399"/>
      <c r="BN28" s="399"/>
      <c r="BO28" s="399"/>
      <c r="BP28" s="399"/>
      <c r="BQ28" s="399"/>
      <c r="BR28" s="399"/>
      <c r="BS28" s="399"/>
      <c r="BT28" s="399"/>
      <c r="BU28" s="399"/>
      <c r="BV28" s="399"/>
    </row>
    <row r="29" spans="1:74" x14ac:dyDescent="0.2">
      <c r="A29" s="615"/>
      <c r="B29" s="155" t="s">
        <v>978</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213"/>
      <c r="BC29" s="213"/>
      <c r="BD29" s="213"/>
      <c r="BE29" s="213"/>
      <c r="BF29" s="213"/>
      <c r="BG29" s="399"/>
      <c r="BH29" s="399"/>
      <c r="BI29" s="399"/>
      <c r="BJ29" s="399"/>
      <c r="BK29" s="399"/>
      <c r="BL29" s="399"/>
      <c r="BM29" s="399"/>
      <c r="BN29" s="399"/>
      <c r="BO29" s="399"/>
      <c r="BP29" s="399"/>
      <c r="BQ29" s="399"/>
      <c r="BR29" s="399"/>
      <c r="BS29" s="399"/>
      <c r="BT29" s="399"/>
      <c r="BU29" s="399"/>
      <c r="BV29" s="399"/>
    </row>
    <row r="30" spans="1:74" x14ac:dyDescent="0.2">
      <c r="A30" s="616" t="s">
        <v>979</v>
      </c>
      <c r="B30" s="617" t="s">
        <v>980</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1.4728330000000001</v>
      </c>
      <c r="AB30" s="213">
        <v>1.3242620000000001</v>
      </c>
      <c r="AC30" s="213">
        <v>1.538678</v>
      </c>
      <c r="AD30" s="213">
        <v>1.5052909999999999</v>
      </c>
      <c r="AE30" s="213">
        <v>1.417726</v>
      </c>
      <c r="AF30" s="213">
        <v>1.468221</v>
      </c>
      <c r="AG30" s="213">
        <v>1.5292669999999999</v>
      </c>
      <c r="AH30" s="213">
        <v>1.537215</v>
      </c>
      <c r="AI30" s="213">
        <v>1.47997</v>
      </c>
      <c r="AJ30" s="213">
        <v>1.4342079999999999</v>
      </c>
      <c r="AK30" s="213">
        <v>1.5248809999999999</v>
      </c>
      <c r="AL30" s="213">
        <v>1.5084930000000001</v>
      </c>
      <c r="AM30" s="213">
        <v>1.6097589999999999</v>
      </c>
      <c r="AN30" s="213">
        <v>1.6569529999999999</v>
      </c>
      <c r="AO30" s="213">
        <v>1.559599</v>
      </c>
      <c r="AP30" s="213">
        <v>1.5908739999999999</v>
      </c>
      <c r="AQ30" s="213">
        <v>1.4883919999999999</v>
      </c>
      <c r="AR30" s="213">
        <v>1.4213899999999999</v>
      </c>
      <c r="AS30" s="213">
        <v>1.4921089999999999</v>
      </c>
      <c r="AT30" s="213">
        <v>1.458215</v>
      </c>
      <c r="AU30" s="213">
        <v>1.502934</v>
      </c>
      <c r="AV30" s="213">
        <v>1.466961</v>
      </c>
      <c r="AW30" s="213">
        <v>1.5779669999999999</v>
      </c>
      <c r="AX30" s="213">
        <v>1.6286929999999999</v>
      </c>
      <c r="AY30" s="213">
        <v>1.7317149999999999</v>
      </c>
      <c r="AZ30" s="213">
        <v>1.6490640000000001</v>
      </c>
      <c r="BA30" s="213">
        <v>1.7136990000000001</v>
      </c>
      <c r="BB30" s="213">
        <v>1.631521</v>
      </c>
      <c r="BC30" s="213">
        <v>1.6247180000000001</v>
      </c>
      <c r="BD30" s="213">
        <v>1.683108</v>
      </c>
      <c r="BE30" s="213">
        <v>1.6617569999999999</v>
      </c>
      <c r="BF30" s="213">
        <v>1.656854</v>
      </c>
      <c r="BG30" s="351">
        <v>1.698955</v>
      </c>
      <c r="BH30" s="351">
        <v>1.738024</v>
      </c>
      <c r="BI30" s="351">
        <v>1.769188</v>
      </c>
      <c r="BJ30" s="351">
        <v>1.7534259999999999</v>
      </c>
      <c r="BK30" s="351">
        <v>1.7698480000000001</v>
      </c>
      <c r="BL30" s="351">
        <v>1.7796879999999999</v>
      </c>
      <c r="BM30" s="351">
        <v>1.7906960000000001</v>
      </c>
      <c r="BN30" s="351">
        <v>1.820983</v>
      </c>
      <c r="BO30" s="351">
        <v>1.8157080000000001</v>
      </c>
      <c r="BP30" s="351">
        <v>1.8086789999999999</v>
      </c>
      <c r="BQ30" s="351">
        <v>1.8590009999999999</v>
      </c>
      <c r="BR30" s="351">
        <v>1.824316</v>
      </c>
      <c r="BS30" s="351">
        <v>1.847729</v>
      </c>
      <c r="BT30" s="351">
        <v>1.861723</v>
      </c>
      <c r="BU30" s="351">
        <v>1.912477</v>
      </c>
      <c r="BV30" s="351">
        <v>1.9123190000000001</v>
      </c>
    </row>
    <row r="31" spans="1:74" x14ac:dyDescent="0.2">
      <c r="A31" s="616" t="s">
        <v>1131</v>
      </c>
      <c r="B31" s="617" t="s">
        <v>1133</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1.4608760000000001</v>
      </c>
      <c r="AB31" s="213">
        <v>1.2071080000000001</v>
      </c>
      <c r="AC31" s="213">
        <v>1.0489930000000001</v>
      </c>
      <c r="AD31" s="213">
        <v>0.879081</v>
      </c>
      <c r="AE31" s="213">
        <v>0.52387399999999995</v>
      </c>
      <c r="AF31" s="213">
        <v>0.48810700000000001</v>
      </c>
      <c r="AG31" s="213">
        <v>0.64760799999999996</v>
      </c>
      <c r="AH31" s="213">
        <v>0.62484099999999998</v>
      </c>
      <c r="AI31" s="213">
        <v>0.77087700000000003</v>
      </c>
      <c r="AJ31" s="213">
        <v>0.83762700000000001</v>
      </c>
      <c r="AK31" s="213">
        <v>1.0473330000000001</v>
      </c>
      <c r="AL31" s="213">
        <v>1.1367350000000001</v>
      </c>
      <c r="AM31" s="213">
        <v>1.37205</v>
      </c>
      <c r="AN31" s="213">
        <v>1.2367710000000001</v>
      </c>
      <c r="AO31" s="213">
        <v>0.96346299999999996</v>
      </c>
      <c r="AP31" s="213">
        <v>0.65685400000000005</v>
      </c>
      <c r="AQ31" s="213">
        <v>0.55778399999999995</v>
      </c>
      <c r="AR31" s="213">
        <v>0.52547100000000002</v>
      </c>
      <c r="AS31" s="213">
        <v>0.590978</v>
      </c>
      <c r="AT31" s="213">
        <v>0.54067200000000004</v>
      </c>
      <c r="AU31" s="213">
        <v>0.76108399999999998</v>
      </c>
      <c r="AV31" s="213">
        <v>0.89455700000000005</v>
      </c>
      <c r="AW31" s="213">
        <v>1.168509</v>
      </c>
      <c r="AX31" s="213">
        <v>1.1717379999999999</v>
      </c>
      <c r="AY31" s="213">
        <v>1.0873980000000001</v>
      </c>
      <c r="AZ31" s="213">
        <v>1.242961</v>
      </c>
      <c r="BA31" s="213">
        <v>0.93645599999999996</v>
      </c>
      <c r="BB31" s="213">
        <v>0.74649600000000005</v>
      </c>
      <c r="BC31" s="213">
        <v>0.62624899999999994</v>
      </c>
      <c r="BD31" s="213">
        <v>0.394235</v>
      </c>
      <c r="BE31" s="213">
        <v>0.53056664839000001</v>
      </c>
      <c r="BF31" s="213">
        <v>0.58773008709999996</v>
      </c>
      <c r="BG31" s="351">
        <v>0.76783880000000004</v>
      </c>
      <c r="BH31" s="351">
        <v>0.84077469999999999</v>
      </c>
      <c r="BI31" s="351">
        <v>0.98535550000000005</v>
      </c>
      <c r="BJ31" s="351">
        <v>1.116274</v>
      </c>
      <c r="BK31" s="351">
        <v>1.2742819999999999</v>
      </c>
      <c r="BL31" s="351">
        <v>1.181252</v>
      </c>
      <c r="BM31" s="351">
        <v>0.92238200000000004</v>
      </c>
      <c r="BN31" s="351">
        <v>0.73481030000000003</v>
      </c>
      <c r="BO31" s="351">
        <v>0.60977190000000003</v>
      </c>
      <c r="BP31" s="351">
        <v>0.57903320000000003</v>
      </c>
      <c r="BQ31" s="351">
        <v>0.63488149999999999</v>
      </c>
      <c r="BR31" s="351">
        <v>0.64206110000000005</v>
      </c>
      <c r="BS31" s="351">
        <v>0.76930670000000001</v>
      </c>
      <c r="BT31" s="351">
        <v>0.8468871</v>
      </c>
      <c r="BU31" s="351">
        <v>0.99580420000000003</v>
      </c>
      <c r="BV31" s="351">
        <v>1.1363300000000001</v>
      </c>
    </row>
    <row r="32" spans="1:74" x14ac:dyDescent="0.2">
      <c r="A32" s="616" t="s">
        <v>1132</v>
      </c>
      <c r="B32" s="617" t="s">
        <v>1134</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0.31187100000000001</v>
      </c>
      <c r="AB32" s="213">
        <v>0.29803499999999999</v>
      </c>
      <c r="AC32" s="213">
        <v>0.33138699999999999</v>
      </c>
      <c r="AD32" s="213">
        <v>0.285833</v>
      </c>
      <c r="AE32" s="213">
        <v>0.30680600000000002</v>
      </c>
      <c r="AF32" s="213">
        <v>0.32803300000000002</v>
      </c>
      <c r="AG32" s="213">
        <v>0.30525799999999997</v>
      </c>
      <c r="AH32" s="213">
        <v>0.31587100000000001</v>
      </c>
      <c r="AI32" s="213">
        <v>0.30096600000000001</v>
      </c>
      <c r="AJ32" s="213">
        <v>0.26316099999999998</v>
      </c>
      <c r="AK32" s="213">
        <v>0.30033300000000002</v>
      </c>
      <c r="AL32" s="213">
        <v>0.301064</v>
      </c>
      <c r="AM32" s="213">
        <v>0.31983899999999998</v>
      </c>
      <c r="AN32" s="213">
        <v>0.299286</v>
      </c>
      <c r="AO32" s="213">
        <v>0.26454800000000001</v>
      </c>
      <c r="AP32" s="213">
        <v>0.28853299999999998</v>
      </c>
      <c r="AQ32" s="213">
        <v>0.302097</v>
      </c>
      <c r="AR32" s="213">
        <v>0.31093300000000001</v>
      </c>
      <c r="AS32" s="213">
        <v>0.29690299999999997</v>
      </c>
      <c r="AT32" s="213">
        <v>0.29361300000000001</v>
      </c>
      <c r="AU32" s="213">
        <v>0.28256700000000001</v>
      </c>
      <c r="AV32" s="213">
        <v>0.316</v>
      </c>
      <c r="AW32" s="213">
        <v>0.30123299999999997</v>
      </c>
      <c r="AX32" s="213">
        <v>0.305871</v>
      </c>
      <c r="AY32" s="213">
        <v>0.28174199999999999</v>
      </c>
      <c r="AZ32" s="213">
        <v>0.25420700000000002</v>
      </c>
      <c r="BA32" s="213">
        <v>0.25680700000000001</v>
      </c>
      <c r="BB32" s="213">
        <v>0.27750000000000002</v>
      </c>
      <c r="BC32" s="213">
        <v>0.27419399999999999</v>
      </c>
      <c r="BD32" s="213">
        <v>0.2626</v>
      </c>
      <c r="BE32" s="213">
        <v>0.27962690000000001</v>
      </c>
      <c r="BF32" s="213">
        <v>0.27232709999999999</v>
      </c>
      <c r="BG32" s="351">
        <v>0.27324900000000002</v>
      </c>
      <c r="BH32" s="351">
        <v>0.2719956</v>
      </c>
      <c r="BI32" s="351">
        <v>0.285333</v>
      </c>
      <c r="BJ32" s="351">
        <v>0.3112876</v>
      </c>
      <c r="BK32" s="351">
        <v>0.31292930000000002</v>
      </c>
      <c r="BL32" s="351">
        <v>0.29574489999999998</v>
      </c>
      <c r="BM32" s="351">
        <v>0.29964439999999998</v>
      </c>
      <c r="BN32" s="351">
        <v>0.29852450000000003</v>
      </c>
      <c r="BO32" s="351">
        <v>0.30465809999999999</v>
      </c>
      <c r="BP32" s="351">
        <v>0.30874689999999999</v>
      </c>
      <c r="BQ32" s="351">
        <v>0.30537789999999998</v>
      </c>
      <c r="BR32" s="351">
        <v>0.29106490000000002</v>
      </c>
      <c r="BS32" s="351">
        <v>0.29385630000000001</v>
      </c>
      <c r="BT32" s="351">
        <v>0.28434730000000003</v>
      </c>
      <c r="BU32" s="351">
        <v>0.29578480000000001</v>
      </c>
      <c r="BV32" s="351">
        <v>0.31656240000000002</v>
      </c>
    </row>
    <row r="33" spans="1:77" x14ac:dyDescent="0.2">
      <c r="A33" s="616" t="s">
        <v>982</v>
      </c>
      <c r="B33" s="617" t="s">
        <v>974</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0.17447299999999999</v>
      </c>
      <c r="AB33" s="213">
        <v>0.20183799999999999</v>
      </c>
      <c r="AC33" s="213">
        <v>0.104724</v>
      </c>
      <c r="AD33" s="213">
        <v>0.110489</v>
      </c>
      <c r="AE33" s="213">
        <v>0.22557199999999999</v>
      </c>
      <c r="AF33" s="213">
        <v>0.24834300000000001</v>
      </c>
      <c r="AG33" s="213">
        <v>0.22997699999999999</v>
      </c>
      <c r="AH33" s="213">
        <v>0.25734800000000002</v>
      </c>
      <c r="AI33" s="213">
        <v>0.17169100000000001</v>
      </c>
      <c r="AJ33" s="213">
        <v>0.23813599999999999</v>
      </c>
      <c r="AK33" s="213">
        <v>0.24745300000000001</v>
      </c>
      <c r="AL33" s="213">
        <v>0.21782299999999999</v>
      </c>
      <c r="AM33" s="213">
        <v>0.19319500000000001</v>
      </c>
      <c r="AN33" s="213">
        <v>0.20058500000000001</v>
      </c>
      <c r="AO33" s="213">
        <v>0.183923</v>
      </c>
      <c r="AP33" s="213">
        <v>0.17014599999999999</v>
      </c>
      <c r="AQ33" s="213">
        <v>0.211337</v>
      </c>
      <c r="AR33" s="213">
        <v>0.270314</v>
      </c>
      <c r="AS33" s="213">
        <v>0.31732900000000003</v>
      </c>
      <c r="AT33" s="213">
        <v>0.31253199999999998</v>
      </c>
      <c r="AU33" s="213">
        <v>0.27511999999999998</v>
      </c>
      <c r="AV33" s="213">
        <v>0.30717699999999998</v>
      </c>
      <c r="AW33" s="213">
        <v>0.21546699999999999</v>
      </c>
      <c r="AX33" s="213">
        <v>0.19259200000000001</v>
      </c>
      <c r="AY33" s="213">
        <v>0.208729</v>
      </c>
      <c r="AZ33" s="213">
        <v>7.3668999999999998E-2</v>
      </c>
      <c r="BA33" s="213">
        <v>0.221668</v>
      </c>
      <c r="BB33" s="213">
        <v>0.17577400000000001</v>
      </c>
      <c r="BC33" s="213">
        <v>0.22269700000000001</v>
      </c>
      <c r="BD33" s="213">
        <v>0.19572899999999999</v>
      </c>
      <c r="BE33" s="213">
        <v>0.22584979999999999</v>
      </c>
      <c r="BF33" s="213">
        <v>0.20011429999999999</v>
      </c>
      <c r="BG33" s="351">
        <v>0.16375590000000001</v>
      </c>
      <c r="BH33" s="351">
        <v>0.21785969999999999</v>
      </c>
      <c r="BI33" s="351">
        <v>0.21086820000000001</v>
      </c>
      <c r="BJ33" s="351">
        <v>0.20745930000000001</v>
      </c>
      <c r="BK33" s="351">
        <v>0.17585029999999999</v>
      </c>
      <c r="BL33" s="351">
        <v>0.201983</v>
      </c>
      <c r="BM33" s="351">
        <v>0.21123149999999999</v>
      </c>
      <c r="BN33" s="351">
        <v>0.2342487</v>
      </c>
      <c r="BO33" s="351">
        <v>0.2346655</v>
      </c>
      <c r="BP33" s="351">
        <v>0.23579610000000001</v>
      </c>
      <c r="BQ33" s="351">
        <v>0.2481911</v>
      </c>
      <c r="BR33" s="351">
        <v>0.2156679</v>
      </c>
      <c r="BS33" s="351">
        <v>0.1731685</v>
      </c>
      <c r="BT33" s="351">
        <v>0.22301860000000001</v>
      </c>
      <c r="BU33" s="351">
        <v>0.2091566</v>
      </c>
      <c r="BV33" s="351">
        <v>0.20019590000000001</v>
      </c>
    </row>
    <row r="34" spans="1:77" x14ac:dyDescent="0.2">
      <c r="A34" s="616" t="s">
        <v>754</v>
      </c>
      <c r="B34" s="617" t="s">
        <v>975</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0.22035399999999999</v>
      </c>
      <c r="AN34" s="213">
        <v>0.19647000000000001</v>
      </c>
      <c r="AO34" s="213">
        <v>0.16471</v>
      </c>
      <c r="AP34" s="213">
        <v>0.179367</v>
      </c>
      <c r="AQ34" s="213">
        <v>0.18559400000000001</v>
      </c>
      <c r="AR34" s="213">
        <v>0.22506000000000001</v>
      </c>
      <c r="AS34" s="213">
        <v>0.23230799999999999</v>
      </c>
      <c r="AT34" s="213">
        <v>0.248941</v>
      </c>
      <c r="AU34" s="213">
        <v>0.21968799999999999</v>
      </c>
      <c r="AV34" s="213">
        <v>0.162911</v>
      </c>
      <c r="AW34" s="213">
        <v>0.13528999999999999</v>
      </c>
      <c r="AX34" s="213">
        <v>0.19972300000000001</v>
      </c>
      <c r="AY34" s="213">
        <v>8.6696999999999996E-2</v>
      </c>
      <c r="AZ34" s="213">
        <v>-1.1483999999999999E-2</v>
      </c>
      <c r="BA34" s="213">
        <v>0.18199100000000001</v>
      </c>
      <c r="BB34" s="213">
        <v>2.5715999999999999E-2</v>
      </c>
      <c r="BC34" s="213">
        <v>0.133156</v>
      </c>
      <c r="BD34" s="213">
        <v>0.22433400000000001</v>
      </c>
      <c r="BE34" s="213">
        <v>0.15802859999999999</v>
      </c>
      <c r="BF34" s="213">
        <v>8.0871499999999999E-2</v>
      </c>
      <c r="BG34" s="351">
        <v>9.4306500000000001E-2</v>
      </c>
      <c r="BH34" s="351">
        <v>0.10606309999999999</v>
      </c>
      <c r="BI34" s="351">
        <v>0.1098194</v>
      </c>
      <c r="BJ34" s="351">
        <v>0.1153624</v>
      </c>
      <c r="BK34" s="351">
        <v>9.8508299999999993E-2</v>
      </c>
      <c r="BL34" s="351">
        <v>8.3302100000000004E-2</v>
      </c>
      <c r="BM34" s="351">
        <v>9.0574600000000005E-2</v>
      </c>
      <c r="BN34" s="351">
        <v>8.4167199999999998E-2</v>
      </c>
      <c r="BO34" s="351">
        <v>7.8085100000000005E-2</v>
      </c>
      <c r="BP34" s="351">
        <v>8.8345599999999996E-2</v>
      </c>
      <c r="BQ34" s="351">
        <v>8.5396299999999994E-2</v>
      </c>
      <c r="BR34" s="351">
        <v>0.10541789999999999</v>
      </c>
      <c r="BS34" s="351">
        <v>0.1091613</v>
      </c>
      <c r="BT34" s="351">
        <v>0.11420470000000001</v>
      </c>
      <c r="BU34" s="351">
        <v>0.1071182</v>
      </c>
      <c r="BV34" s="351">
        <v>0.1038994</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983</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984</v>
      </c>
      <c r="B37" s="617" t="s">
        <v>971</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47.609000000000002</v>
      </c>
      <c r="AN37" s="213">
        <v>48.271999999999998</v>
      </c>
      <c r="AO37" s="213">
        <v>51.441000000000003</v>
      </c>
      <c r="AP37" s="213">
        <v>52.692</v>
      </c>
      <c r="AQ37" s="213">
        <v>56.371000000000002</v>
      </c>
      <c r="AR37" s="213">
        <v>60.57</v>
      </c>
      <c r="AS37" s="213">
        <v>57.908000000000001</v>
      </c>
      <c r="AT37" s="213">
        <v>55.250999999999998</v>
      </c>
      <c r="AU37" s="213">
        <v>57.381999999999998</v>
      </c>
      <c r="AV37" s="213">
        <v>59.631</v>
      </c>
      <c r="AW37" s="213">
        <v>59.642000000000003</v>
      </c>
      <c r="AX37" s="213">
        <v>57.286000000000001</v>
      </c>
      <c r="AY37" s="213">
        <v>54.011000000000003</v>
      </c>
      <c r="AZ37" s="213">
        <v>52.097000000000001</v>
      </c>
      <c r="BA37" s="213">
        <v>51.58</v>
      </c>
      <c r="BB37" s="213">
        <v>49.162999999999997</v>
      </c>
      <c r="BC37" s="213">
        <v>47.463999999999999</v>
      </c>
      <c r="BD37" s="213">
        <v>52.061999999999998</v>
      </c>
      <c r="BE37" s="213">
        <v>50.115273000000002</v>
      </c>
      <c r="BF37" s="213">
        <v>51.076723000000001</v>
      </c>
      <c r="BG37" s="351">
        <v>51.25958</v>
      </c>
      <c r="BH37" s="351">
        <v>52.416820000000001</v>
      </c>
      <c r="BI37" s="351">
        <v>53.845689999999998</v>
      </c>
      <c r="BJ37" s="351">
        <v>52.609349999999999</v>
      </c>
      <c r="BK37" s="351">
        <v>51.12903</v>
      </c>
      <c r="BL37" s="351">
        <v>51.581440000000001</v>
      </c>
      <c r="BM37" s="351">
        <v>53.053669999999997</v>
      </c>
      <c r="BN37" s="351">
        <v>54.839010000000002</v>
      </c>
      <c r="BO37" s="351">
        <v>57.038969999999999</v>
      </c>
      <c r="BP37" s="351">
        <v>56.790370000000003</v>
      </c>
      <c r="BQ37" s="351">
        <v>55.068730000000002</v>
      </c>
      <c r="BR37" s="351">
        <v>55.548409999999997</v>
      </c>
      <c r="BS37" s="351">
        <v>55.716160000000002</v>
      </c>
      <c r="BT37" s="351">
        <v>56.957999999999998</v>
      </c>
      <c r="BU37" s="351">
        <v>57.92333</v>
      </c>
      <c r="BV37" s="351">
        <v>56.201160000000002</v>
      </c>
    </row>
    <row r="38" spans="1:77" x14ac:dyDescent="0.2">
      <c r="A38" s="616" t="s">
        <v>1135</v>
      </c>
      <c r="B38" s="617" t="s">
        <v>1133</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45.42</v>
      </c>
      <c r="AB38" s="213">
        <v>38.515999999999998</v>
      </c>
      <c r="AC38" s="213">
        <v>34.042000000000002</v>
      </c>
      <c r="AD38" s="213">
        <v>35.340000000000003</v>
      </c>
      <c r="AE38" s="213">
        <v>43.707000000000001</v>
      </c>
      <c r="AF38" s="213">
        <v>56.505000000000003</v>
      </c>
      <c r="AG38" s="213">
        <v>60.118000000000002</v>
      </c>
      <c r="AH38" s="213">
        <v>66.724999999999994</v>
      </c>
      <c r="AI38" s="213">
        <v>75.245000000000005</v>
      </c>
      <c r="AJ38" s="213">
        <v>78.825999999999993</v>
      </c>
      <c r="AK38" s="213">
        <v>73.986000000000004</v>
      </c>
      <c r="AL38" s="213">
        <v>63.738</v>
      </c>
      <c r="AM38" s="213">
        <v>51.215000000000003</v>
      </c>
      <c r="AN38" s="213">
        <v>45.709000000000003</v>
      </c>
      <c r="AO38" s="213">
        <v>48.942999999999998</v>
      </c>
      <c r="AP38" s="213">
        <v>53.396000000000001</v>
      </c>
      <c r="AQ38" s="213">
        <v>63.353000000000002</v>
      </c>
      <c r="AR38" s="213">
        <v>71.709999999999994</v>
      </c>
      <c r="AS38" s="213">
        <v>77.822000000000003</v>
      </c>
      <c r="AT38" s="213">
        <v>91.102999999999994</v>
      </c>
      <c r="AU38" s="213">
        <v>95.606999999999999</v>
      </c>
      <c r="AV38" s="213">
        <v>94.686000000000007</v>
      </c>
      <c r="AW38" s="213">
        <v>88.108999999999995</v>
      </c>
      <c r="AX38" s="213">
        <v>79.67</v>
      </c>
      <c r="AY38" s="213">
        <v>74.518000000000001</v>
      </c>
      <c r="AZ38" s="213">
        <v>64.108000000000004</v>
      </c>
      <c r="BA38" s="213">
        <v>60.280999999999999</v>
      </c>
      <c r="BB38" s="213">
        <v>61.877000000000002</v>
      </c>
      <c r="BC38" s="213">
        <v>66.965000000000003</v>
      </c>
      <c r="BD38" s="213">
        <v>75.305000000000007</v>
      </c>
      <c r="BE38" s="213">
        <v>86.637415685999997</v>
      </c>
      <c r="BF38" s="213">
        <v>94.595325458000005</v>
      </c>
      <c r="BG38" s="351">
        <v>97.258250000000004</v>
      </c>
      <c r="BH38" s="351">
        <v>96.295240000000007</v>
      </c>
      <c r="BI38" s="351">
        <v>91.897080000000003</v>
      </c>
      <c r="BJ38" s="351">
        <v>81.203670000000002</v>
      </c>
      <c r="BK38" s="351">
        <v>66.763589999999994</v>
      </c>
      <c r="BL38" s="351">
        <v>57.298299999999998</v>
      </c>
      <c r="BM38" s="351">
        <v>54.781419999999997</v>
      </c>
      <c r="BN38" s="351">
        <v>56.85848</v>
      </c>
      <c r="BO38" s="351">
        <v>63.815379999999998</v>
      </c>
      <c r="BP38" s="351">
        <v>72.405010000000004</v>
      </c>
      <c r="BQ38" s="351">
        <v>78.639030000000005</v>
      </c>
      <c r="BR38" s="351">
        <v>87.067170000000004</v>
      </c>
      <c r="BS38" s="351">
        <v>91.332049999999995</v>
      </c>
      <c r="BT38" s="351">
        <v>91.645099999999999</v>
      </c>
      <c r="BU38" s="351">
        <v>88.271929999999998</v>
      </c>
      <c r="BV38" s="351">
        <v>78.354249999999993</v>
      </c>
    </row>
    <row r="39" spans="1:77" x14ac:dyDescent="0.2">
      <c r="A39" s="616" t="s">
        <v>1136</v>
      </c>
      <c r="B39" s="617" t="s">
        <v>1414</v>
      </c>
      <c r="C39" s="213">
        <v>1.6839999999999999</v>
      </c>
      <c r="D39" s="213">
        <v>1.5620000000000001</v>
      </c>
      <c r="E39" s="213">
        <v>1.59</v>
      </c>
      <c r="F39" s="213">
        <v>1.829</v>
      </c>
      <c r="G39" s="213">
        <v>2.0350000000000001</v>
      </c>
      <c r="H39" s="213">
        <v>2.2719999999999998</v>
      </c>
      <c r="I39" s="213">
        <v>2.4649999999999999</v>
      </c>
      <c r="J39" s="213">
        <v>2.6150000000000002</v>
      </c>
      <c r="K39" s="213">
        <v>2.597</v>
      </c>
      <c r="L39" s="213">
        <v>2.7879999999999998</v>
      </c>
      <c r="M39" s="213">
        <v>2.5830000000000002</v>
      </c>
      <c r="N39" s="213">
        <v>2.3450000000000002</v>
      </c>
      <c r="O39" s="213">
        <v>2.177</v>
      </c>
      <c r="P39" s="213">
        <v>1.0369999999999999</v>
      </c>
      <c r="Q39" s="213">
        <v>1.3520000000000001</v>
      </c>
      <c r="R39" s="213">
        <v>1.167</v>
      </c>
      <c r="S39" s="213">
        <v>1.373</v>
      </c>
      <c r="T39" s="213">
        <v>1.252</v>
      </c>
      <c r="U39" s="213">
        <v>1.7529999999999999</v>
      </c>
      <c r="V39" s="213">
        <v>1.8620000000000001</v>
      </c>
      <c r="W39" s="213">
        <v>1.7390000000000001</v>
      </c>
      <c r="X39" s="213">
        <v>2.0350000000000001</v>
      </c>
      <c r="Y39" s="213">
        <v>2.0750000000000002</v>
      </c>
      <c r="Z39" s="213">
        <v>2.0699999999999998</v>
      </c>
      <c r="AA39" s="213">
        <v>1.71</v>
      </c>
      <c r="AB39" s="213">
        <v>1.252</v>
      </c>
      <c r="AC39" s="213">
        <v>1.0209999999999999</v>
      </c>
      <c r="AD39" s="213">
        <v>1.266</v>
      </c>
      <c r="AE39" s="213">
        <v>1.3360000000000001</v>
      </c>
      <c r="AF39" s="213">
        <v>1.284</v>
      </c>
      <c r="AG39" s="213">
        <v>1.681</v>
      </c>
      <c r="AH39" s="213">
        <v>1.72</v>
      </c>
      <c r="AI39" s="213">
        <v>1.88</v>
      </c>
      <c r="AJ39" s="213">
        <v>1.7030000000000001</v>
      </c>
      <c r="AK39" s="213">
        <v>1.6890000000000001</v>
      </c>
      <c r="AL39" s="213">
        <v>1.79</v>
      </c>
      <c r="AM39" s="213">
        <v>1.389</v>
      </c>
      <c r="AN39" s="213">
        <v>1.4550000000000001</v>
      </c>
      <c r="AO39" s="213">
        <v>1.6830000000000001</v>
      </c>
      <c r="AP39" s="213">
        <v>1.74</v>
      </c>
      <c r="AQ39" s="213">
        <v>1.8049999999999999</v>
      </c>
      <c r="AR39" s="213">
        <v>1.7609999999999999</v>
      </c>
      <c r="AS39" s="213">
        <v>1.9259999999999999</v>
      </c>
      <c r="AT39" s="213">
        <v>2.169</v>
      </c>
      <c r="AU39" s="213">
        <v>2.6459999999999999</v>
      </c>
      <c r="AV39" s="213">
        <v>2.0390000000000001</v>
      </c>
      <c r="AW39" s="213">
        <v>1.994</v>
      </c>
      <c r="AX39" s="213">
        <v>1.659</v>
      </c>
      <c r="AY39" s="213">
        <v>1.61</v>
      </c>
      <c r="AZ39" s="213">
        <v>1.2869999999999999</v>
      </c>
      <c r="BA39" s="213">
        <v>1.411</v>
      </c>
      <c r="BB39" s="213">
        <v>1.4179999999999999</v>
      </c>
      <c r="BC39" s="213">
        <v>1.355</v>
      </c>
      <c r="BD39" s="213">
        <v>1.504</v>
      </c>
      <c r="BE39" s="213">
        <v>1.8452986</v>
      </c>
      <c r="BF39" s="213">
        <v>2.1966367999999998</v>
      </c>
      <c r="BG39" s="351">
        <v>2.1964070000000002</v>
      </c>
      <c r="BH39" s="351">
        <v>2.4605070000000002</v>
      </c>
      <c r="BI39" s="351">
        <v>2.6466810000000001</v>
      </c>
      <c r="BJ39" s="351">
        <v>2.747649</v>
      </c>
      <c r="BK39" s="351">
        <v>2.5166979999999999</v>
      </c>
      <c r="BL39" s="351">
        <v>2.5715340000000002</v>
      </c>
      <c r="BM39" s="351">
        <v>2.761212</v>
      </c>
      <c r="BN39" s="351">
        <v>3.0265590000000002</v>
      </c>
      <c r="BO39" s="351">
        <v>3.1697099999999998</v>
      </c>
      <c r="BP39" s="351">
        <v>3.2115819999999999</v>
      </c>
      <c r="BQ39" s="351">
        <v>3.3889999999999998</v>
      </c>
      <c r="BR39" s="351">
        <v>3.7117049999999998</v>
      </c>
      <c r="BS39" s="351">
        <v>3.7092209999999999</v>
      </c>
      <c r="BT39" s="351">
        <v>3.8946619999999998</v>
      </c>
      <c r="BU39" s="351">
        <v>4.045833</v>
      </c>
      <c r="BV39" s="351">
        <v>4.1346850000000002</v>
      </c>
    </row>
    <row r="40" spans="1:77" x14ac:dyDescent="0.2">
      <c r="A40" s="616" t="s">
        <v>985</v>
      </c>
      <c r="B40" s="617" t="s">
        <v>974</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39.506</v>
      </c>
      <c r="AN40" s="213">
        <v>36.786000000000001</v>
      </c>
      <c r="AO40" s="213">
        <v>39.841000000000001</v>
      </c>
      <c r="AP40" s="213">
        <v>48.649000000000001</v>
      </c>
      <c r="AQ40" s="213">
        <v>61.228999999999999</v>
      </c>
      <c r="AR40" s="213">
        <v>70.718000000000004</v>
      </c>
      <c r="AS40" s="213">
        <v>80.313000000000002</v>
      </c>
      <c r="AT40" s="213">
        <v>86.619</v>
      </c>
      <c r="AU40" s="213">
        <v>85.869</v>
      </c>
      <c r="AV40" s="213">
        <v>75.340999999999994</v>
      </c>
      <c r="AW40" s="213">
        <v>61.542999999999999</v>
      </c>
      <c r="AX40" s="213">
        <v>52.180999999999997</v>
      </c>
      <c r="AY40" s="213">
        <v>43.433</v>
      </c>
      <c r="AZ40" s="213">
        <v>39.457000000000001</v>
      </c>
      <c r="BA40" s="213">
        <v>43.576999999999998</v>
      </c>
      <c r="BB40" s="213">
        <v>53.850999999999999</v>
      </c>
      <c r="BC40" s="213">
        <v>59.686</v>
      </c>
      <c r="BD40" s="213">
        <v>69.328000000000003</v>
      </c>
      <c r="BE40" s="213">
        <v>79.708369642999997</v>
      </c>
      <c r="BF40" s="213">
        <v>88.315750531999996</v>
      </c>
      <c r="BG40" s="351">
        <v>88.699169999999995</v>
      </c>
      <c r="BH40" s="351">
        <v>82.654570000000007</v>
      </c>
      <c r="BI40" s="351">
        <v>70.838130000000007</v>
      </c>
      <c r="BJ40" s="351">
        <v>59.072560000000003</v>
      </c>
      <c r="BK40" s="351">
        <v>51.217239999999997</v>
      </c>
      <c r="BL40" s="351">
        <v>46.909790000000001</v>
      </c>
      <c r="BM40" s="351">
        <v>48.89087</v>
      </c>
      <c r="BN40" s="351">
        <v>55.51538</v>
      </c>
      <c r="BO40" s="351">
        <v>64.509020000000007</v>
      </c>
      <c r="BP40" s="351">
        <v>73.011179999999996</v>
      </c>
      <c r="BQ40" s="351">
        <v>81.612949999999998</v>
      </c>
      <c r="BR40" s="351">
        <v>90.090459999999993</v>
      </c>
      <c r="BS40" s="351">
        <v>90.473870000000005</v>
      </c>
      <c r="BT40" s="351">
        <v>84.429270000000002</v>
      </c>
      <c r="BU40" s="351">
        <v>72.612830000000002</v>
      </c>
      <c r="BV40" s="351">
        <v>60.847270000000002</v>
      </c>
    </row>
    <row r="41" spans="1:77" x14ac:dyDescent="0.2">
      <c r="A41" s="616" t="s">
        <v>761</v>
      </c>
      <c r="B41" s="617" t="s">
        <v>975</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20.800999999999998</v>
      </c>
      <c r="AN41" s="213">
        <v>19.015999999999998</v>
      </c>
      <c r="AO41" s="213">
        <v>18.427</v>
      </c>
      <c r="AP41" s="213">
        <v>18.494</v>
      </c>
      <c r="AQ41" s="213">
        <v>18.981999999999999</v>
      </c>
      <c r="AR41" s="213">
        <v>19.721</v>
      </c>
      <c r="AS41" s="213">
        <v>20.393999999999998</v>
      </c>
      <c r="AT41" s="213">
        <v>20.664999999999999</v>
      </c>
      <c r="AU41" s="213">
        <v>21.263999999999999</v>
      </c>
      <c r="AV41" s="213">
        <v>20.805</v>
      </c>
      <c r="AW41" s="213">
        <v>20.6</v>
      </c>
      <c r="AX41" s="213">
        <v>20.9</v>
      </c>
      <c r="AY41" s="213">
        <v>21.538</v>
      </c>
      <c r="AZ41" s="213">
        <v>21.785</v>
      </c>
      <c r="BA41" s="213">
        <v>23.989000000000001</v>
      </c>
      <c r="BB41" s="213">
        <v>29.289000000000001</v>
      </c>
      <c r="BC41" s="213">
        <v>34.265999999999998</v>
      </c>
      <c r="BD41" s="213">
        <v>35.667999999999999</v>
      </c>
      <c r="BE41" s="213">
        <v>37.517214500000001</v>
      </c>
      <c r="BF41" s="213">
        <v>38.295935499999999</v>
      </c>
      <c r="BG41" s="351">
        <v>37.718679999999999</v>
      </c>
      <c r="BH41" s="351">
        <v>37.074039999999997</v>
      </c>
      <c r="BI41" s="351">
        <v>36.625839999999997</v>
      </c>
      <c r="BJ41" s="351">
        <v>36.005020000000002</v>
      </c>
      <c r="BK41" s="351">
        <v>34.957839999999997</v>
      </c>
      <c r="BL41" s="351">
        <v>33.42792</v>
      </c>
      <c r="BM41" s="351">
        <v>32.511569999999999</v>
      </c>
      <c r="BN41" s="351">
        <v>32.299869999999999</v>
      </c>
      <c r="BO41" s="351">
        <v>32.459919999999997</v>
      </c>
      <c r="BP41" s="351">
        <v>32.75009</v>
      </c>
      <c r="BQ41" s="351">
        <v>33.341250000000002</v>
      </c>
      <c r="BR41" s="351">
        <v>33.245640000000002</v>
      </c>
      <c r="BS41" s="351">
        <v>32.70787</v>
      </c>
      <c r="BT41" s="351">
        <v>32.109189999999998</v>
      </c>
      <c r="BU41" s="351">
        <v>31.71086</v>
      </c>
      <c r="BV41" s="351">
        <v>31.145569999999999</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783"/>
      <c r="BC42" s="783"/>
      <c r="BD42" s="783"/>
      <c r="BE42" s="783"/>
      <c r="BF42" s="783"/>
      <c r="BG42" s="621"/>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583</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9"/>
      <c r="BH43" s="619"/>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517</v>
      </c>
      <c r="B44" s="179" t="s">
        <v>415</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16.782968</v>
      </c>
      <c r="AN44" s="213">
        <v>15.845750000000001</v>
      </c>
      <c r="AO44" s="213">
        <v>15.934677000000001</v>
      </c>
      <c r="AP44" s="213">
        <v>16.341200000000001</v>
      </c>
      <c r="AQ44" s="213">
        <v>16.719452</v>
      </c>
      <c r="AR44" s="213">
        <v>17.235800000000001</v>
      </c>
      <c r="AS44" s="213">
        <v>17.175194000000001</v>
      </c>
      <c r="AT44" s="213">
        <v>17.296838999999999</v>
      </c>
      <c r="AU44" s="213">
        <v>16.403099999999998</v>
      </c>
      <c r="AV44" s="213">
        <v>15.680871</v>
      </c>
      <c r="AW44" s="213">
        <v>16.481767000000001</v>
      </c>
      <c r="AX44" s="213">
        <v>16.792548</v>
      </c>
      <c r="AY44" s="213">
        <v>16.230871</v>
      </c>
      <c r="AZ44" s="213">
        <v>15.866655</v>
      </c>
      <c r="BA44" s="213">
        <v>15.226290000000001</v>
      </c>
      <c r="BB44" s="213">
        <v>12.7864</v>
      </c>
      <c r="BC44" s="213">
        <v>12.957807000000001</v>
      </c>
      <c r="BD44" s="213">
        <v>13.732032999999999</v>
      </c>
      <c r="BE44" s="213">
        <v>14.438096774</v>
      </c>
      <c r="BF44" s="213">
        <v>14.274064515999999</v>
      </c>
      <c r="BG44" s="351">
        <v>14.5221</v>
      </c>
      <c r="BH44" s="351">
        <v>15.05167</v>
      </c>
      <c r="BI44" s="351">
        <v>15.73545</v>
      </c>
      <c r="BJ44" s="351">
        <v>16.495529999999999</v>
      </c>
      <c r="BK44" s="351">
        <v>16.03614</v>
      </c>
      <c r="BL44" s="351">
        <v>15.17216</v>
      </c>
      <c r="BM44" s="351">
        <v>15.64498</v>
      </c>
      <c r="BN44" s="351">
        <v>16.067730000000001</v>
      </c>
      <c r="BO44" s="351">
        <v>16.496099999999998</v>
      </c>
      <c r="BP44" s="351">
        <v>16.635100000000001</v>
      </c>
      <c r="BQ44" s="351">
        <v>17.17258</v>
      </c>
      <c r="BR44" s="351">
        <v>16.817319999999999</v>
      </c>
      <c r="BS44" s="351">
        <v>16.668759999999999</v>
      </c>
      <c r="BT44" s="351">
        <v>16.024519999999999</v>
      </c>
      <c r="BU44" s="351">
        <v>16.60332</v>
      </c>
      <c r="BV44" s="351">
        <v>17.117439999999998</v>
      </c>
      <c r="BX44" s="775"/>
      <c r="BY44" s="775"/>
    </row>
    <row r="45" spans="1:77" ht="11.1" customHeight="1" x14ac:dyDescent="0.2">
      <c r="A45" s="616" t="s">
        <v>999</v>
      </c>
      <c r="B45" s="617" t="s">
        <v>992</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0.67493599999999998</v>
      </c>
      <c r="AN45" s="213">
        <v>0.59171399999999996</v>
      </c>
      <c r="AO45" s="213">
        <v>0.51187099999999996</v>
      </c>
      <c r="AP45" s="213">
        <v>0.48573300000000003</v>
      </c>
      <c r="AQ45" s="213">
        <v>0.45990300000000001</v>
      </c>
      <c r="AR45" s="213">
        <v>0.43146699999999999</v>
      </c>
      <c r="AS45" s="213">
        <v>0.447936</v>
      </c>
      <c r="AT45" s="213">
        <v>0.480742</v>
      </c>
      <c r="AU45" s="213">
        <v>0.60066699999999995</v>
      </c>
      <c r="AV45" s="213">
        <v>0.71180699999999997</v>
      </c>
      <c r="AW45" s="213">
        <v>0.74363299999999999</v>
      </c>
      <c r="AX45" s="213">
        <v>0.71564499999999998</v>
      </c>
      <c r="AY45" s="213">
        <v>0.69906400000000002</v>
      </c>
      <c r="AZ45" s="213">
        <v>0.63834500000000005</v>
      </c>
      <c r="BA45" s="213">
        <v>0.49848399999999998</v>
      </c>
      <c r="BB45" s="213">
        <v>0.31759999999999999</v>
      </c>
      <c r="BC45" s="213">
        <v>0.33609699999999998</v>
      </c>
      <c r="BD45" s="213">
        <v>0.40236699999999997</v>
      </c>
      <c r="BE45" s="213">
        <v>0.35255579999999997</v>
      </c>
      <c r="BF45" s="213">
        <v>0.39535930000000002</v>
      </c>
      <c r="BG45" s="351">
        <v>0.56433460000000002</v>
      </c>
      <c r="BH45" s="351">
        <v>0.62472950000000005</v>
      </c>
      <c r="BI45" s="351">
        <v>0.69645409999999996</v>
      </c>
      <c r="BJ45" s="351">
        <v>0.69536960000000003</v>
      </c>
      <c r="BK45" s="351">
        <v>0.60980210000000001</v>
      </c>
      <c r="BL45" s="351">
        <v>0.57836430000000005</v>
      </c>
      <c r="BM45" s="351">
        <v>0.52043050000000002</v>
      </c>
      <c r="BN45" s="351">
        <v>0.4841279</v>
      </c>
      <c r="BO45" s="351">
        <v>0.46799689999999999</v>
      </c>
      <c r="BP45" s="351">
        <v>0.46433459999999999</v>
      </c>
      <c r="BQ45" s="351">
        <v>0.4572348</v>
      </c>
      <c r="BR45" s="351">
        <v>0.47695090000000001</v>
      </c>
      <c r="BS45" s="351">
        <v>0.60321800000000003</v>
      </c>
      <c r="BT45" s="351">
        <v>0.65806609999999999</v>
      </c>
      <c r="BU45" s="351">
        <v>0.72012679999999996</v>
      </c>
      <c r="BV45" s="351">
        <v>0.70527890000000004</v>
      </c>
      <c r="BX45" s="775"/>
      <c r="BY45" s="775"/>
    </row>
    <row r="46" spans="1:77" ht="11.1" customHeight="1" x14ac:dyDescent="0.2">
      <c r="A46" s="61" t="s">
        <v>905</v>
      </c>
      <c r="B46" s="179" t="s">
        <v>416</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1.1460649999999999</v>
      </c>
      <c r="AN46" s="213">
        <v>1.1471789999999999</v>
      </c>
      <c r="AO46" s="213">
        <v>1.181387</v>
      </c>
      <c r="AP46" s="213">
        <v>1.1939</v>
      </c>
      <c r="AQ46" s="213">
        <v>1.216677</v>
      </c>
      <c r="AR46" s="213">
        <v>1.2227330000000001</v>
      </c>
      <c r="AS46" s="213">
        <v>1.2317739999999999</v>
      </c>
      <c r="AT46" s="213">
        <v>1.246194</v>
      </c>
      <c r="AU46" s="213">
        <v>1.177967</v>
      </c>
      <c r="AV46" s="213">
        <v>1.186903</v>
      </c>
      <c r="AW46" s="213">
        <v>1.1958329999999999</v>
      </c>
      <c r="AX46" s="213">
        <v>1.1856450000000001</v>
      </c>
      <c r="AY46" s="213">
        <v>1.1506769999999999</v>
      </c>
      <c r="AZ46" s="213">
        <v>1.1690689999999999</v>
      </c>
      <c r="BA46" s="213">
        <v>1.0488710000000001</v>
      </c>
      <c r="BB46" s="213">
        <v>0.82230000000000003</v>
      </c>
      <c r="BC46" s="213">
        <v>0.95422600000000002</v>
      </c>
      <c r="BD46" s="213">
        <v>1.0747</v>
      </c>
      <c r="BE46" s="213">
        <v>1.0879769483999999</v>
      </c>
      <c r="BF46" s="213">
        <v>1.1036471903</v>
      </c>
      <c r="BG46" s="351">
        <v>1.0845640000000001</v>
      </c>
      <c r="BH46" s="351">
        <v>1.0892310000000001</v>
      </c>
      <c r="BI46" s="351">
        <v>1.1190279999999999</v>
      </c>
      <c r="BJ46" s="351">
        <v>1.1301349999999999</v>
      </c>
      <c r="BK46" s="351">
        <v>1.127248</v>
      </c>
      <c r="BL46" s="351">
        <v>1.1473120000000001</v>
      </c>
      <c r="BM46" s="351">
        <v>1.1520280000000001</v>
      </c>
      <c r="BN46" s="351">
        <v>1.1723920000000001</v>
      </c>
      <c r="BO46" s="351">
        <v>1.196817</v>
      </c>
      <c r="BP46" s="351">
        <v>1.2060660000000001</v>
      </c>
      <c r="BQ46" s="351">
        <v>1.1971579999999999</v>
      </c>
      <c r="BR46" s="351">
        <v>1.213524</v>
      </c>
      <c r="BS46" s="351">
        <v>1.1447320000000001</v>
      </c>
      <c r="BT46" s="351">
        <v>1.17723</v>
      </c>
      <c r="BU46" s="351">
        <v>1.18449</v>
      </c>
      <c r="BV46" s="351">
        <v>1.162941</v>
      </c>
      <c r="BX46" s="775"/>
      <c r="BY46" s="775"/>
    </row>
    <row r="47" spans="1:77" ht="11.1" customHeight="1" x14ac:dyDescent="0.2">
      <c r="A47" s="61" t="s">
        <v>768</v>
      </c>
      <c r="B47" s="617" t="s">
        <v>417</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0.152839</v>
      </c>
      <c r="AN47" s="213">
        <v>9.9392999999999995E-2</v>
      </c>
      <c r="AO47" s="213">
        <v>0.276032</v>
      </c>
      <c r="AP47" s="213">
        <v>0.25783299999999998</v>
      </c>
      <c r="AQ47" s="213">
        <v>0.27154800000000001</v>
      </c>
      <c r="AR47" s="213">
        <v>0.48363299999999998</v>
      </c>
      <c r="AS47" s="213">
        <v>0.59235499999999996</v>
      </c>
      <c r="AT47" s="213">
        <v>0.42099999999999999</v>
      </c>
      <c r="AU47" s="213">
        <v>0.37823299999999999</v>
      </c>
      <c r="AV47" s="213">
        <v>0.19709699999999999</v>
      </c>
      <c r="AW47" s="213">
        <v>0.497367</v>
      </c>
      <c r="AX47" s="213">
        <v>0.59851600000000005</v>
      </c>
      <c r="AY47" s="213">
        <v>0.29406399999999999</v>
      </c>
      <c r="AZ47" s="213">
        <v>-0.13827600000000001</v>
      </c>
      <c r="BA47" s="213">
        <v>-1.1161000000000001E-2</v>
      </c>
      <c r="BB47" s="213">
        <v>0.194967</v>
      </c>
      <c r="BC47" s="213">
        <v>0.248581</v>
      </c>
      <c r="BD47" s="213">
        <v>0.24840000000000001</v>
      </c>
      <c r="BE47" s="213">
        <v>0.48144119124000001</v>
      </c>
      <c r="BF47" s="213">
        <v>0.35750161826999999</v>
      </c>
      <c r="BG47" s="351">
        <v>0.38067640000000003</v>
      </c>
      <c r="BH47" s="351">
        <v>0.3698227</v>
      </c>
      <c r="BI47" s="351">
        <v>0.40762009999999999</v>
      </c>
      <c r="BJ47" s="351">
        <v>0.47172560000000002</v>
      </c>
      <c r="BK47" s="351">
        <v>0.16510720000000001</v>
      </c>
      <c r="BL47" s="351">
        <v>0.23646739999999999</v>
      </c>
      <c r="BM47" s="351">
        <v>0.30525619999999998</v>
      </c>
      <c r="BN47" s="351">
        <v>0.387847</v>
      </c>
      <c r="BO47" s="351">
        <v>0.47205950000000002</v>
      </c>
      <c r="BP47" s="351">
        <v>0.55565560000000003</v>
      </c>
      <c r="BQ47" s="351">
        <v>0.504417</v>
      </c>
      <c r="BR47" s="351">
        <v>0.45199030000000001</v>
      </c>
      <c r="BS47" s="351">
        <v>0.39249430000000002</v>
      </c>
      <c r="BT47" s="351">
        <v>0.35036089999999998</v>
      </c>
      <c r="BU47" s="351">
        <v>0.36853599999999997</v>
      </c>
      <c r="BV47" s="351">
        <v>0.41966330000000002</v>
      </c>
      <c r="BX47" s="775"/>
      <c r="BY47" s="775"/>
    </row>
    <row r="48" spans="1:77" ht="11.1" customHeight="1" x14ac:dyDescent="0.2">
      <c r="A48" s="61" t="s">
        <v>769</v>
      </c>
      <c r="B48" s="179" t="s">
        <v>819</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0.116161</v>
      </c>
      <c r="AN48" s="213">
        <v>0.68782100000000002</v>
      </c>
      <c r="AO48" s="213">
        <v>1.122871</v>
      </c>
      <c r="AP48" s="213">
        <v>1.0298</v>
      </c>
      <c r="AQ48" s="213">
        <v>1.030613</v>
      </c>
      <c r="AR48" s="213">
        <v>0.76226700000000003</v>
      </c>
      <c r="AS48" s="213">
        <v>0.76864500000000002</v>
      </c>
      <c r="AT48" s="213">
        <v>0.912161</v>
      </c>
      <c r="AU48" s="213">
        <v>0.62116700000000002</v>
      </c>
      <c r="AV48" s="213">
        <v>0.97103200000000001</v>
      </c>
      <c r="AW48" s="213">
        <v>0.27643299999999998</v>
      </c>
      <c r="AX48" s="213">
        <v>-4.9709999999999997E-2</v>
      </c>
      <c r="AY48" s="213">
        <v>0.16203200000000001</v>
      </c>
      <c r="AZ48" s="213">
        <v>0.76182799999999995</v>
      </c>
      <c r="BA48" s="213">
        <v>0.32477400000000001</v>
      </c>
      <c r="BB48" s="213">
        <v>0.117033</v>
      </c>
      <c r="BC48" s="213">
        <v>0.45551599999999998</v>
      </c>
      <c r="BD48" s="213">
        <v>0.87756699999999999</v>
      </c>
      <c r="BE48" s="213">
        <v>0.61029032258000004</v>
      </c>
      <c r="BF48" s="213">
        <v>0.88603108386999996</v>
      </c>
      <c r="BG48" s="351">
        <v>0.57376490000000002</v>
      </c>
      <c r="BH48" s="351">
        <v>0.74280040000000003</v>
      </c>
      <c r="BI48" s="351">
        <v>0.25852259999999999</v>
      </c>
      <c r="BJ48" s="351">
        <v>-0.2114531</v>
      </c>
      <c r="BK48" s="351">
        <v>0.38492300000000002</v>
      </c>
      <c r="BL48" s="351">
        <v>0.60483690000000001</v>
      </c>
      <c r="BM48" s="351">
        <v>0.73031769999999996</v>
      </c>
      <c r="BN48" s="351">
        <v>0.81039740000000005</v>
      </c>
      <c r="BO48" s="351">
        <v>0.87872870000000003</v>
      </c>
      <c r="BP48" s="351">
        <v>0.81962380000000001</v>
      </c>
      <c r="BQ48" s="351">
        <v>0.71397540000000004</v>
      </c>
      <c r="BR48" s="351">
        <v>0.73327439999999999</v>
      </c>
      <c r="BS48" s="351">
        <v>0.54315020000000003</v>
      </c>
      <c r="BT48" s="351">
        <v>0.73574859999999997</v>
      </c>
      <c r="BU48" s="351">
        <v>0.25683610000000001</v>
      </c>
      <c r="BV48" s="351">
        <v>-0.21185999999999999</v>
      </c>
      <c r="BX48" s="775"/>
      <c r="BY48" s="775"/>
    </row>
    <row r="49" spans="1:79" ht="11.1" customHeight="1" x14ac:dyDescent="0.2">
      <c r="A49" s="61" t="s">
        <v>770</v>
      </c>
      <c r="B49" s="179" t="s">
        <v>820</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-1.03E-4</v>
      </c>
      <c r="BA49" s="213">
        <v>9.68E-4</v>
      </c>
      <c r="BB49" s="213">
        <v>-1E-4</v>
      </c>
      <c r="BC49" s="213">
        <v>1.2260000000000001E-3</v>
      </c>
      <c r="BD49" s="213">
        <v>1.1000000000000001E-3</v>
      </c>
      <c r="BE49" s="213">
        <v>5.7800000000000002E-5</v>
      </c>
      <c r="BF49" s="213">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771</v>
      </c>
      <c r="B50" s="179" t="s">
        <v>584</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18.872710999999999</v>
      </c>
      <c r="AN50" s="213">
        <v>18.372036000000001</v>
      </c>
      <c r="AO50" s="213">
        <v>19.026966999999999</v>
      </c>
      <c r="AP50" s="213">
        <v>19.308633</v>
      </c>
      <c r="AQ50" s="213">
        <v>19.698806000000001</v>
      </c>
      <c r="AR50" s="213">
        <v>20.136199999999999</v>
      </c>
      <c r="AS50" s="213">
        <v>20.216356000000001</v>
      </c>
      <c r="AT50" s="213">
        <v>20.357548999999999</v>
      </c>
      <c r="AU50" s="213">
        <v>19.181733999999999</v>
      </c>
      <c r="AV50" s="213">
        <v>18.749290999999999</v>
      </c>
      <c r="AW50" s="213">
        <v>19.197066</v>
      </c>
      <c r="AX50" s="213">
        <v>19.243611999999999</v>
      </c>
      <c r="AY50" s="213">
        <v>18.537932999999999</v>
      </c>
      <c r="AZ50" s="213">
        <v>18.297518</v>
      </c>
      <c r="BA50" s="213">
        <v>17.088225999999999</v>
      </c>
      <c r="BB50" s="213">
        <v>14.238200000000001</v>
      </c>
      <c r="BC50" s="213">
        <v>14.953453</v>
      </c>
      <c r="BD50" s="213">
        <v>16.336167</v>
      </c>
      <c r="BE50" s="213">
        <v>16.970418836</v>
      </c>
      <c r="BF50" s="213">
        <v>17.016603508999999</v>
      </c>
      <c r="BG50" s="351">
        <v>17.125630000000001</v>
      </c>
      <c r="BH50" s="351">
        <v>17.878240000000002</v>
      </c>
      <c r="BI50" s="351">
        <v>18.217020000000002</v>
      </c>
      <c r="BJ50" s="351">
        <v>18.581130000000002</v>
      </c>
      <c r="BK50" s="351">
        <v>18.322800000000001</v>
      </c>
      <c r="BL50" s="351">
        <v>17.739070000000002</v>
      </c>
      <c r="BM50" s="351">
        <v>18.353249999999999</v>
      </c>
      <c r="BN50" s="351">
        <v>18.922619999999998</v>
      </c>
      <c r="BO50" s="351">
        <v>19.511880000000001</v>
      </c>
      <c r="BP50" s="351">
        <v>19.680949999999999</v>
      </c>
      <c r="BQ50" s="351">
        <v>20.04542</v>
      </c>
      <c r="BR50" s="351">
        <v>19.693059999999999</v>
      </c>
      <c r="BS50" s="351">
        <v>19.352540000000001</v>
      </c>
      <c r="BT50" s="351">
        <v>18.945910000000001</v>
      </c>
      <c r="BU50" s="351">
        <v>19.13325</v>
      </c>
      <c r="BV50" s="351">
        <v>19.193290000000001</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351"/>
      <c r="BH51" s="351"/>
      <c r="BI51" s="351"/>
      <c r="BJ51" s="351"/>
      <c r="BK51" s="351"/>
      <c r="BL51" s="351"/>
      <c r="BM51" s="351"/>
      <c r="BN51" s="351"/>
      <c r="BO51" s="351"/>
      <c r="BP51" s="351"/>
      <c r="BQ51" s="351"/>
      <c r="BR51" s="351"/>
      <c r="BS51" s="351"/>
      <c r="BT51" s="351"/>
      <c r="BU51" s="351"/>
      <c r="BV51" s="351"/>
    </row>
    <row r="52" spans="1:79" ht="11.1" customHeight="1" x14ac:dyDescent="0.2">
      <c r="A52" s="61" t="s">
        <v>519</v>
      </c>
      <c r="B52" s="180" t="s">
        <v>418</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1.108708</v>
      </c>
      <c r="AN52" s="213">
        <v>1.007071</v>
      </c>
      <c r="AO52" s="213">
        <v>1.0383579999999999</v>
      </c>
      <c r="AP52" s="213">
        <v>1.0650999999999999</v>
      </c>
      <c r="AQ52" s="213">
        <v>1.064227</v>
      </c>
      <c r="AR52" s="213">
        <v>1.0761670000000001</v>
      </c>
      <c r="AS52" s="213">
        <v>1.066033</v>
      </c>
      <c r="AT52" s="213">
        <v>1.098679</v>
      </c>
      <c r="AU52" s="213">
        <v>1.0174989999999999</v>
      </c>
      <c r="AV52" s="213">
        <v>1.0142260000000001</v>
      </c>
      <c r="AW52" s="213">
        <v>1.1312009999999999</v>
      </c>
      <c r="AX52" s="213">
        <v>1.1334200000000001</v>
      </c>
      <c r="AY52" s="213">
        <v>1.1360269999999999</v>
      </c>
      <c r="AZ52" s="213">
        <v>0.93948100000000001</v>
      </c>
      <c r="BA52" s="213">
        <v>0.97841800000000001</v>
      </c>
      <c r="BB52" s="213">
        <v>0.76726499999999997</v>
      </c>
      <c r="BC52" s="213">
        <v>0.80670799999999998</v>
      </c>
      <c r="BD52" s="213">
        <v>0.872498</v>
      </c>
      <c r="BE52" s="213">
        <v>0.99217120000000003</v>
      </c>
      <c r="BF52" s="213">
        <v>1.029342</v>
      </c>
      <c r="BG52" s="351">
        <v>0.99655280000000002</v>
      </c>
      <c r="BH52" s="351">
        <v>1.070273</v>
      </c>
      <c r="BI52" s="351">
        <v>1.1049720000000001</v>
      </c>
      <c r="BJ52" s="351">
        <v>1.1630229999999999</v>
      </c>
      <c r="BK52" s="351">
        <v>1.15046</v>
      </c>
      <c r="BL52" s="351">
        <v>1.0626450000000001</v>
      </c>
      <c r="BM52" s="351">
        <v>1.0714699999999999</v>
      </c>
      <c r="BN52" s="351">
        <v>1.110309</v>
      </c>
      <c r="BO52" s="351">
        <v>1.147308</v>
      </c>
      <c r="BP52" s="351">
        <v>1.1577500000000001</v>
      </c>
      <c r="BQ52" s="351">
        <v>1.1223449999999999</v>
      </c>
      <c r="BR52" s="351">
        <v>1.1354550000000001</v>
      </c>
      <c r="BS52" s="351">
        <v>1.128428</v>
      </c>
      <c r="BT52" s="351">
        <v>1.0865880000000001</v>
      </c>
      <c r="BU52" s="351">
        <v>1.1312770000000001</v>
      </c>
      <c r="BV52" s="351">
        <v>1.1710419999999999</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351"/>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585</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351"/>
      <c r="BH54" s="351"/>
      <c r="BI54" s="351"/>
      <c r="BJ54" s="351"/>
      <c r="BK54" s="351"/>
      <c r="BL54" s="351"/>
      <c r="BM54" s="351"/>
      <c r="BN54" s="351"/>
      <c r="BO54" s="351"/>
      <c r="BP54" s="351"/>
      <c r="BQ54" s="351"/>
      <c r="BR54" s="351"/>
      <c r="BS54" s="351"/>
      <c r="BT54" s="351"/>
      <c r="BU54" s="351"/>
      <c r="BV54" s="351"/>
    </row>
    <row r="55" spans="1:79" ht="11.1" customHeight="1" x14ac:dyDescent="0.2">
      <c r="A55" s="616" t="s">
        <v>1000</v>
      </c>
      <c r="B55" s="617" t="s">
        <v>992</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0.36767699999999998</v>
      </c>
      <c r="AN55" s="213">
        <v>0.42875000000000002</v>
      </c>
      <c r="AO55" s="213">
        <v>0.62864500000000001</v>
      </c>
      <c r="AP55" s="213">
        <v>0.80416699999999997</v>
      </c>
      <c r="AQ55" s="213">
        <v>0.86735499999999999</v>
      </c>
      <c r="AR55" s="213">
        <v>0.85940000000000005</v>
      </c>
      <c r="AS55" s="213">
        <v>0.85199999999999998</v>
      </c>
      <c r="AT55" s="213">
        <v>0.80619399999999997</v>
      </c>
      <c r="AU55" s="213">
        <v>0.61306700000000003</v>
      </c>
      <c r="AV55" s="213">
        <v>0.40922599999999998</v>
      </c>
      <c r="AW55" s="213">
        <v>0.27229999999999999</v>
      </c>
      <c r="AX55" s="213">
        <v>0.34790300000000002</v>
      </c>
      <c r="AY55" s="213">
        <v>0.38770900000000003</v>
      </c>
      <c r="AZ55" s="213">
        <v>0.381241</v>
      </c>
      <c r="BA55" s="213">
        <v>0.62116099999999996</v>
      </c>
      <c r="BB55" s="213">
        <v>0.68279999999999996</v>
      </c>
      <c r="BC55" s="213">
        <v>0.671323</v>
      </c>
      <c r="BD55" s="213">
        <v>0.70996700000000001</v>
      </c>
      <c r="BE55" s="213">
        <v>0.81776218000000001</v>
      </c>
      <c r="BF55" s="213">
        <v>0.76477894000000002</v>
      </c>
      <c r="BG55" s="351">
        <v>0.55446490000000004</v>
      </c>
      <c r="BH55" s="351">
        <v>0.42594320000000002</v>
      </c>
      <c r="BI55" s="351">
        <v>0.3201273</v>
      </c>
      <c r="BJ55" s="351">
        <v>0.34169690000000003</v>
      </c>
      <c r="BK55" s="351">
        <v>0.36164079999999998</v>
      </c>
      <c r="BL55" s="351">
        <v>0.42443629999999999</v>
      </c>
      <c r="BM55" s="351">
        <v>0.63622999999999996</v>
      </c>
      <c r="BN55" s="351">
        <v>0.79681100000000005</v>
      </c>
      <c r="BO55" s="351">
        <v>0.88571319999999998</v>
      </c>
      <c r="BP55" s="351">
        <v>0.87092210000000003</v>
      </c>
      <c r="BQ55" s="351">
        <v>0.87252010000000002</v>
      </c>
      <c r="BR55" s="351">
        <v>0.83951390000000004</v>
      </c>
      <c r="BS55" s="351">
        <v>0.60651860000000002</v>
      </c>
      <c r="BT55" s="351">
        <v>0.45928950000000002</v>
      </c>
      <c r="BU55" s="351">
        <v>0.34870499999999999</v>
      </c>
      <c r="BV55" s="351">
        <v>0.36252099999999998</v>
      </c>
    </row>
    <row r="56" spans="1:79" ht="11.1" customHeight="1" x14ac:dyDescent="0.2">
      <c r="A56" s="61" t="s">
        <v>772</v>
      </c>
      <c r="B56" s="179" t="s">
        <v>419</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9.7469999999999999</v>
      </c>
      <c r="AN56" s="213">
        <v>9.7441790000000008</v>
      </c>
      <c r="AO56" s="213">
        <v>10.060226</v>
      </c>
      <c r="AP56" s="213">
        <v>10.019567</v>
      </c>
      <c r="AQ56" s="213">
        <v>10.229419</v>
      </c>
      <c r="AR56" s="213">
        <v>10.235799999999999</v>
      </c>
      <c r="AS56" s="213">
        <v>10.240226</v>
      </c>
      <c r="AT56" s="213">
        <v>10.436935999999999</v>
      </c>
      <c r="AU56" s="213">
        <v>9.9161330000000003</v>
      </c>
      <c r="AV56" s="213">
        <v>10.258645</v>
      </c>
      <c r="AW56" s="213">
        <v>10.228866999999999</v>
      </c>
      <c r="AX56" s="213">
        <v>9.9917099999999994</v>
      </c>
      <c r="AY56" s="213">
        <v>9.6255799999999994</v>
      </c>
      <c r="AZ56" s="213">
        <v>9.7415520000000004</v>
      </c>
      <c r="BA56" s="213">
        <v>8.5752579999999998</v>
      </c>
      <c r="BB56" s="213">
        <v>6.3520669999999999</v>
      </c>
      <c r="BC56" s="213">
        <v>7.4770000000000003</v>
      </c>
      <c r="BD56" s="213">
        <v>8.7450670000000006</v>
      </c>
      <c r="BE56" s="213">
        <v>9.0012258065000008</v>
      </c>
      <c r="BF56" s="213">
        <v>9.3553994838999994</v>
      </c>
      <c r="BG56" s="351">
        <v>9.0306320000000007</v>
      </c>
      <c r="BH56" s="351">
        <v>9.4707150000000002</v>
      </c>
      <c r="BI56" s="351">
        <v>9.5678339999999995</v>
      </c>
      <c r="BJ56" s="351">
        <v>9.5679029999999994</v>
      </c>
      <c r="BK56" s="351">
        <v>9.6052649999999993</v>
      </c>
      <c r="BL56" s="351">
        <v>9.4167880000000004</v>
      </c>
      <c r="BM56" s="351">
        <v>9.5510190000000001</v>
      </c>
      <c r="BN56" s="351">
        <v>9.8202780000000001</v>
      </c>
      <c r="BO56" s="351">
        <v>10.09111</v>
      </c>
      <c r="BP56" s="351">
        <v>10.15371</v>
      </c>
      <c r="BQ56" s="351">
        <v>10.18576</v>
      </c>
      <c r="BR56" s="351">
        <v>10.03462</v>
      </c>
      <c r="BS56" s="351">
        <v>10.032719999999999</v>
      </c>
      <c r="BT56" s="351">
        <v>10.0487</v>
      </c>
      <c r="BU56" s="351">
        <v>10.11515</v>
      </c>
      <c r="BV56" s="351">
        <v>9.8703529999999997</v>
      </c>
    </row>
    <row r="57" spans="1:79" ht="11.1" customHeight="1" x14ac:dyDescent="0.2">
      <c r="A57" s="61" t="s">
        <v>773</v>
      </c>
      <c r="B57" s="179" t="s">
        <v>420</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1.6893929999999999</v>
      </c>
      <c r="AO57" s="213">
        <v>1.7279679999999999</v>
      </c>
      <c r="AP57" s="213">
        <v>1.7276</v>
      </c>
      <c r="AQ57" s="213">
        <v>1.7285809999999999</v>
      </c>
      <c r="AR57" s="213">
        <v>1.8825670000000001</v>
      </c>
      <c r="AS57" s="213">
        <v>1.922323</v>
      </c>
      <c r="AT57" s="213">
        <v>1.924258</v>
      </c>
      <c r="AU57" s="213">
        <v>1.7987</v>
      </c>
      <c r="AV57" s="213">
        <v>1.6533869999999999</v>
      </c>
      <c r="AW57" s="213">
        <v>1.833467</v>
      </c>
      <c r="AX57" s="213">
        <v>1.8900319999999999</v>
      </c>
      <c r="AY57" s="213">
        <v>1.8553539999999999</v>
      </c>
      <c r="AZ57" s="213">
        <v>1.6663790000000001</v>
      </c>
      <c r="BA57" s="213">
        <v>1.359097</v>
      </c>
      <c r="BB57" s="213">
        <v>0.61890000000000001</v>
      </c>
      <c r="BC57" s="213">
        <v>0.50541899999999995</v>
      </c>
      <c r="BD57" s="213">
        <v>0.73113300000000003</v>
      </c>
      <c r="BE57" s="213">
        <v>0.84703225806000004</v>
      </c>
      <c r="BF57" s="213">
        <v>0.94522141935000004</v>
      </c>
      <c r="BG57" s="351">
        <v>1.343745</v>
      </c>
      <c r="BH57" s="351">
        <v>1.5141910000000001</v>
      </c>
      <c r="BI57" s="351">
        <v>1.5796889999999999</v>
      </c>
      <c r="BJ57" s="351">
        <v>1.642946</v>
      </c>
      <c r="BK57" s="351">
        <v>1.550756</v>
      </c>
      <c r="BL57" s="351">
        <v>1.563372</v>
      </c>
      <c r="BM57" s="351">
        <v>1.6076299999999999</v>
      </c>
      <c r="BN57" s="351">
        <v>1.6106400000000001</v>
      </c>
      <c r="BO57" s="351">
        <v>1.6468039999999999</v>
      </c>
      <c r="BP57" s="351">
        <v>1.6914530000000001</v>
      </c>
      <c r="BQ57" s="351">
        <v>1.749444</v>
      </c>
      <c r="BR57" s="351">
        <v>1.691087</v>
      </c>
      <c r="BS57" s="351">
        <v>1.673346</v>
      </c>
      <c r="BT57" s="351">
        <v>1.6067560000000001</v>
      </c>
      <c r="BU57" s="351">
        <v>1.660364</v>
      </c>
      <c r="BV57" s="351">
        <v>1.723549</v>
      </c>
    </row>
    <row r="58" spans="1:79" ht="11.1" customHeight="1" x14ac:dyDescent="0.2">
      <c r="A58" s="61" t="s">
        <v>774</v>
      </c>
      <c r="B58" s="179" t="s">
        <v>421</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5.2495159999999998</v>
      </c>
      <c r="AN58" s="213">
        <v>4.9046789999999998</v>
      </c>
      <c r="AO58" s="213">
        <v>4.9684189999999999</v>
      </c>
      <c r="AP58" s="213">
        <v>5.0591999999999997</v>
      </c>
      <c r="AQ58" s="213">
        <v>5.2117100000000001</v>
      </c>
      <c r="AR58" s="213">
        <v>5.3506999999999998</v>
      </c>
      <c r="AS58" s="213">
        <v>5.2458070000000001</v>
      </c>
      <c r="AT58" s="213">
        <v>5.2664840000000002</v>
      </c>
      <c r="AU58" s="213">
        <v>5.0350000000000001</v>
      </c>
      <c r="AV58" s="213">
        <v>4.7939360000000004</v>
      </c>
      <c r="AW58" s="213">
        <v>5.2310999999999996</v>
      </c>
      <c r="AX58" s="213">
        <v>5.3094190000000001</v>
      </c>
      <c r="AY58" s="213">
        <v>5.0848709999999997</v>
      </c>
      <c r="AZ58" s="213">
        <v>4.8115860000000001</v>
      </c>
      <c r="BA58" s="213">
        <v>4.9511609999999999</v>
      </c>
      <c r="BB58" s="213">
        <v>5.1005330000000004</v>
      </c>
      <c r="BC58" s="213">
        <v>4.821161</v>
      </c>
      <c r="BD58" s="213">
        <v>4.5796330000000003</v>
      </c>
      <c r="BE58" s="213">
        <v>4.7481343935</v>
      </c>
      <c r="BF58" s="213">
        <v>4.7155293418999999</v>
      </c>
      <c r="BG58" s="351">
        <v>4.5863940000000003</v>
      </c>
      <c r="BH58" s="351">
        <v>4.6916469999999997</v>
      </c>
      <c r="BI58" s="351">
        <v>4.9707400000000002</v>
      </c>
      <c r="BJ58" s="351">
        <v>5.1791939999999999</v>
      </c>
      <c r="BK58" s="351">
        <v>4.9558939999999998</v>
      </c>
      <c r="BL58" s="351">
        <v>4.684545</v>
      </c>
      <c r="BM58" s="351">
        <v>4.8097450000000004</v>
      </c>
      <c r="BN58" s="351">
        <v>4.8865850000000002</v>
      </c>
      <c r="BO58" s="351">
        <v>5.0657120000000004</v>
      </c>
      <c r="BP58" s="351">
        <v>5.1160620000000003</v>
      </c>
      <c r="BQ58" s="351">
        <v>5.1776999999999997</v>
      </c>
      <c r="BR58" s="351">
        <v>5.1340510000000004</v>
      </c>
      <c r="BS58" s="351">
        <v>5.0981449999999997</v>
      </c>
      <c r="BT58" s="351">
        <v>4.9229659999999997</v>
      </c>
      <c r="BU58" s="351">
        <v>5.1187189999999996</v>
      </c>
      <c r="BV58" s="351">
        <v>5.268478</v>
      </c>
      <c r="BX58" s="775"/>
      <c r="BY58" s="775"/>
      <c r="BZ58" s="775"/>
      <c r="CA58" s="776"/>
    </row>
    <row r="59" spans="1:79" ht="11.1" customHeight="1" x14ac:dyDescent="0.2">
      <c r="A59" s="61" t="s">
        <v>775</v>
      </c>
      <c r="B59" s="179" t="s">
        <v>422</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0.39780700000000002</v>
      </c>
      <c r="AN59" s="213">
        <v>0.30896400000000002</v>
      </c>
      <c r="AO59" s="213">
        <v>0.35735499999999998</v>
      </c>
      <c r="AP59" s="213">
        <v>0.38896700000000001</v>
      </c>
      <c r="AQ59" s="213">
        <v>0.36348399999999997</v>
      </c>
      <c r="AR59" s="213">
        <v>0.42993300000000001</v>
      </c>
      <c r="AS59" s="213">
        <v>0.389903</v>
      </c>
      <c r="AT59" s="213">
        <v>0.40954800000000002</v>
      </c>
      <c r="AU59" s="213">
        <v>0.38279999999999997</v>
      </c>
      <c r="AV59" s="213">
        <v>0.33996799999999999</v>
      </c>
      <c r="AW59" s="213">
        <v>0.313633</v>
      </c>
      <c r="AX59" s="213">
        <v>0.24909700000000001</v>
      </c>
      <c r="AY59" s="213">
        <v>0.22922500000000001</v>
      </c>
      <c r="AZ59" s="213">
        <v>0.22927600000000001</v>
      </c>
      <c r="BA59" s="213">
        <v>0.23245199999999999</v>
      </c>
      <c r="BB59" s="213">
        <v>0.1449</v>
      </c>
      <c r="BC59" s="213">
        <v>0.16722600000000001</v>
      </c>
      <c r="BD59" s="213">
        <v>0.239033</v>
      </c>
      <c r="BE59" s="213">
        <v>0.18670967742</v>
      </c>
      <c r="BF59" s="213">
        <v>0.19161705806000001</v>
      </c>
      <c r="BG59" s="351">
        <v>0.24151149999999999</v>
      </c>
      <c r="BH59" s="351">
        <v>0.28277010000000002</v>
      </c>
      <c r="BI59" s="351">
        <v>0.22363359999999999</v>
      </c>
      <c r="BJ59" s="351">
        <v>0.26358310000000001</v>
      </c>
      <c r="BK59" s="351">
        <v>0.35687780000000002</v>
      </c>
      <c r="BL59" s="351">
        <v>0.28532020000000002</v>
      </c>
      <c r="BM59" s="351">
        <v>0.33014640000000001</v>
      </c>
      <c r="BN59" s="351">
        <v>0.3558712</v>
      </c>
      <c r="BO59" s="351">
        <v>0.35545339999999997</v>
      </c>
      <c r="BP59" s="351">
        <v>0.33017930000000001</v>
      </c>
      <c r="BQ59" s="351">
        <v>0.3447732</v>
      </c>
      <c r="BR59" s="351">
        <v>0.3412385</v>
      </c>
      <c r="BS59" s="351">
        <v>0.3339008</v>
      </c>
      <c r="BT59" s="351">
        <v>0.33931640000000002</v>
      </c>
      <c r="BU59" s="351">
        <v>0.2577219</v>
      </c>
      <c r="BV59" s="351">
        <v>0.28844720000000001</v>
      </c>
    </row>
    <row r="60" spans="1:79" ht="11.1" customHeight="1" x14ac:dyDescent="0.2">
      <c r="A60" s="61" t="s">
        <v>776</v>
      </c>
      <c r="B60" s="617" t="s">
        <v>1001</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2.4483869999999999</v>
      </c>
      <c r="AN60" s="213">
        <v>2.3031419999999998</v>
      </c>
      <c r="AO60" s="213">
        <v>2.3227120000000001</v>
      </c>
      <c r="AP60" s="213">
        <v>2.3742320000000001</v>
      </c>
      <c r="AQ60" s="213">
        <v>2.3624839999999998</v>
      </c>
      <c r="AR60" s="213">
        <v>2.453967</v>
      </c>
      <c r="AS60" s="213">
        <v>2.6321300000000001</v>
      </c>
      <c r="AT60" s="213">
        <v>2.6128079999999998</v>
      </c>
      <c r="AU60" s="213">
        <v>2.4535330000000002</v>
      </c>
      <c r="AV60" s="213">
        <v>2.3083550000000002</v>
      </c>
      <c r="AW60" s="213">
        <v>2.4489000000000001</v>
      </c>
      <c r="AX60" s="213">
        <v>2.5888710000000001</v>
      </c>
      <c r="AY60" s="213">
        <v>2.4912209999999999</v>
      </c>
      <c r="AZ60" s="213">
        <v>2.406965</v>
      </c>
      <c r="BA60" s="213">
        <v>2.327515</v>
      </c>
      <c r="BB60" s="213">
        <v>2.1062650000000001</v>
      </c>
      <c r="BC60" s="213">
        <v>2.1180319999999999</v>
      </c>
      <c r="BD60" s="213">
        <v>2.2038319999999998</v>
      </c>
      <c r="BE60" s="213">
        <v>2.3617257209</v>
      </c>
      <c r="BF60" s="213">
        <v>2.0733992654</v>
      </c>
      <c r="BG60" s="351">
        <v>2.3654350000000002</v>
      </c>
      <c r="BH60" s="351">
        <v>2.5632489999999999</v>
      </c>
      <c r="BI60" s="351">
        <v>2.6599699999999999</v>
      </c>
      <c r="BJ60" s="351">
        <v>2.7488350000000001</v>
      </c>
      <c r="BK60" s="351">
        <v>2.6428229999999999</v>
      </c>
      <c r="BL60" s="351">
        <v>2.4272499999999999</v>
      </c>
      <c r="BM60" s="351">
        <v>2.489951</v>
      </c>
      <c r="BN60" s="351">
        <v>2.562748</v>
      </c>
      <c r="BO60" s="351">
        <v>2.6144029999999998</v>
      </c>
      <c r="BP60" s="351">
        <v>2.6763699999999999</v>
      </c>
      <c r="BQ60" s="351">
        <v>2.8375680000000001</v>
      </c>
      <c r="BR60" s="351">
        <v>2.7880050000000001</v>
      </c>
      <c r="BS60" s="351">
        <v>2.7363409999999999</v>
      </c>
      <c r="BT60" s="351">
        <v>2.6554720000000001</v>
      </c>
      <c r="BU60" s="351">
        <v>2.7638729999999998</v>
      </c>
      <c r="BV60" s="351">
        <v>2.8509829999999998</v>
      </c>
    </row>
    <row r="61" spans="1:79" ht="11.1" customHeight="1" x14ac:dyDescent="0.2">
      <c r="A61" s="61" t="s">
        <v>777</v>
      </c>
      <c r="B61" s="179" t="s">
        <v>586</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19.981418999999999</v>
      </c>
      <c r="AN61" s="213">
        <v>19.379107000000001</v>
      </c>
      <c r="AO61" s="213">
        <v>20.065325000000001</v>
      </c>
      <c r="AP61" s="213">
        <v>20.373733000000001</v>
      </c>
      <c r="AQ61" s="213">
        <v>20.763033</v>
      </c>
      <c r="AR61" s="213">
        <v>21.212367</v>
      </c>
      <c r="AS61" s="213">
        <v>21.282388999999998</v>
      </c>
      <c r="AT61" s="213">
        <v>21.456227999999999</v>
      </c>
      <c r="AU61" s="213">
        <v>20.199233</v>
      </c>
      <c r="AV61" s="213">
        <v>19.763517</v>
      </c>
      <c r="AW61" s="213">
        <v>20.328267</v>
      </c>
      <c r="AX61" s="213">
        <v>20.377032</v>
      </c>
      <c r="AY61" s="213">
        <v>19.673960000000001</v>
      </c>
      <c r="AZ61" s="213">
        <v>19.236999000000001</v>
      </c>
      <c r="BA61" s="213">
        <v>18.066644</v>
      </c>
      <c r="BB61" s="213">
        <v>15.005464999999999</v>
      </c>
      <c r="BC61" s="213">
        <v>15.760161</v>
      </c>
      <c r="BD61" s="213">
        <v>17.208665</v>
      </c>
      <c r="BE61" s="213">
        <v>17.962590036000002</v>
      </c>
      <c r="BF61" s="213">
        <v>18.045945508999999</v>
      </c>
      <c r="BG61" s="351">
        <v>18.12218</v>
      </c>
      <c r="BH61" s="351">
        <v>18.948519999999998</v>
      </c>
      <c r="BI61" s="351">
        <v>19.32199</v>
      </c>
      <c r="BJ61" s="351">
        <v>19.744160000000001</v>
      </c>
      <c r="BK61" s="351">
        <v>19.47326</v>
      </c>
      <c r="BL61" s="351">
        <v>18.80171</v>
      </c>
      <c r="BM61" s="351">
        <v>19.424720000000001</v>
      </c>
      <c r="BN61" s="351">
        <v>20.03293</v>
      </c>
      <c r="BO61" s="351">
        <v>20.659189999999999</v>
      </c>
      <c r="BP61" s="351">
        <v>20.838699999999999</v>
      </c>
      <c r="BQ61" s="351">
        <v>21.167770000000001</v>
      </c>
      <c r="BR61" s="351">
        <v>20.828520000000001</v>
      </c>
      <c r="BS61" s="351">
        <v>20.480969999999999</v>
      </c>
      <c r="BT61" s="351">
        <v>20.032499999999999</v>
      </c>
      <c r="BU61" s="351">
        <v>20.264530000000001</v>
      </c>
      <c r="BV61" s="351">
        <v>20.364329999999999</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351"/>
      <c r="BH62" s="351"/>
      <c r="BI62" s="351"/>
      <c r="BJ62" s="351"/>
      <c r="BK62" s="351"/>
      <c r="BL62" s="351"/>
      <c r="BM62" s="351"/>
      <c r="BN62" s="351"/>
      <c r="BO62" s="351"/>
      <c r="BP62" s="351"/>
      <c r="BQ62" s="351"/>
      <c r="BR62" s="351"/>
      <c r="BS62" s="351"/>
      <c r="BT62" s="351"/>
      <c r="BU62" s="351"/>
      <c r="BV62" s="351"/>
    </row>
    <row r="63" spans="1:79" ht="11.1" customHeight="1" x14ac:dyDescent="0.2">
      <c r="A63" s="61" t="s">
        <v>780</v>
      </c>
      <c r="B63" s="180" t="s">
        <v>424</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17.110903</v>
      </c>
      <c r="AN63" s="213">
        <v>16.160429000000001</v>
      </c>
      <c r="AO63" s="213">
        <v>16.323419000000001</v>
      </c>
      <c r="AP63" s="213">
        <v>16.691299999999998</v>
      </c>
      <c r="AQ63" s="213">
        <v>17.043194</v>
      </c>
      <c r="AR63" s="213">
        <v>17.698799999999999</v>
      </c>
      <c r="AS63" s="213">
        <v>17.686710000000001</v>
      </c>
      <c r="AT63" s="213">
        <v>17.833161</v>
      </c>
      <c r="AU63" s="213">
        <v>16.727699999999999</v>
      </c>
      <c r="AV63" s="213">
        <v>16.127742000000001</v>
      </c>
      <c r="AW63" s="213">
        <v>17.040566999999999</v>
      </c>
      <c r="AX63" s="213">
        <v>17.395354999999999</v>
      </c>
      <c r="AY63" s="213">
        <v>16.856611999999998</v>
      </c>
      <c r="AZ63" s="213">
        <v>16.441966000000001</v>
      </c>
      <c r="BA63" s="213">
        <v>15.772484</v>
      </c>
      <c r="BB63" s="213">
        <v>13.322699999999999</v>
      </c>
      <c r="BC63" s="213">
        <v>13.424968</v>
      </c>
      <c r="BD63" s="213">
        <v>14.212300000000001</v>
      </c>
      <c r="BE63" s="213">
        <v>14.93816129</v>
      </c>
      <c r="BF63" s="213">
        <v>15.034307096999999</v>
      </c>
      <c r="BG63" s="351">
        <v>15.02369</v>
      </c>
      <c r="BH63" s="351">
        <v>15.418240000000001</v>
      </c>
      <c r="BI63" s="351">
        <v>16.09817</v>
      </c>
      <c r="BJ63" s="351">
        <v>16.773219999999998</v>
      </c>
      <c r="BK63" s="351">
        <v>16.361719999999998</v>
      </c>
      <c r="BL63" s="351">
        <v>15.54584</v>
      </c>
      <c r="BM63" s="351">
        <v>15.87843</v>
      </c>
      <c r="BN63" s="351">
        <v>16.3413</v>
      </c>
      <c r="BO63" s="351">
        <v>16.6477</v>
      </c>
      <c r="BP63" s="351">
        <v>16.916360000000001</v>
      </c>
      <c r="BQ63" s="351">
        <v>17.40849</v>
      </c>
      <c r="BR63" s="351">
        <v>17.084499999999998</v>
      </c>
      <c r="BS63" s="351">
        <v>16.913540000000001</v>
      </c>
      <c r="BT63" s="351">
        <v>16.272130000000001</v>
      </c>
      <c r="BU63" s="351">
        <v>16.857669999999999</v>
      </c>
      <c r="BV63" s="351">
        <v>17.314979999999998</v>
      </c>
    </row>
    <row r="64" spans="1:79" ht="11.1" customHeight="1" x14ac:dyDescent="0.2">
      <c r="A64" s="61" t="s">
        <v>778</v>
      </c>
      <c r="B64" s="180" t="s">
        <v>423</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18.808434999999999</v>
      </c>
      <c r="AN64" s="213">
        <v>18.808434999999999</v>
      </c>
      <c r="AO64" s="213">
        <v>18.808434999999999</v>
      </c>
      <c r="AP64" s="213">
        <v>18.808434999999999</v>
      </c>
      <c r="AQ64" s="213">
        <v>18.808434999999999</v>
      </c>
      <c r="AR64" s="213">
        <v>18.808434999999999</v>
      </c>
      <c r="AS64" s="213">
        <v>18.808434999999999</v>
      </c>
      <c r="AT64" s="213">
        <v>18.808434999999999</v>
      </c>
      <c r="AU64" s="213">
        <v>18.808434999999999</v>
      </c>
      <c r="AV64" s="213">
        <v>18.808434999999999</v>
      </c>
      <c r="AW64" s="213">
        <v>18.808434999999999</v>
      </c>
      <c r="AX64" s="213">
        <v>18.808434999999999</v>
      </c>
      <c r="AY64" s="213">
        <v>18.973685</v>
      </c>
      <c r="AZ64" s="213">
        <v>18.976085000000001</v>
      </c>
      <c r="BA64" s="213">
        <v>18.976085000000001</v>
      </c>
      <c r="BB64" s="213">
        <v>18.976085000000001</v>
      </c>
      <c r="BC64" s="213">
        <v>18.641085</v>
      </c>
      <c r="BD64" s="213">
        <v>18.622084999999998</v>
      </c>
      <c r="BE64" s="213">
        <v>18.62208</v>
      </c>
      <c r="BF64" s="213">
        <v>18.62208</v>
      </c>
      <c r="BG64" s="351">
        <v>18.38608</v>
      </c>
      <c r="BH64" s="351">
        <v>18.38608</v>
      </c>
      <c r="BI64" s="351">
        <v>18.38608</v>
      </c>
      <c r="BJ64" s="351">
        <v>18.38608</v>
      </c>
      <c r="BK64" s="351">
        <v>18.38608</v>
      </c>
      <c r="BL64" s="351">
        <v>18.38608</v>
      </c>
      <c r="BM64" s="351">
        <v>18.38608</v>
      </c>
      <c r="BN64" s="351">
        <v>18.38608</v>
      </c>
      <c r="BO64" s="351">
        <v>18.38608</v>
      </c>
      <c r="BP64" s="351">
        <v>18.38608</v>
      </c>
      <c r="BQ64" s="351">
        <v>18.38608</v>
      </c>
      <c r="BR64" s="351">
        <v>18.38608</v>
      </c>
      <c r="BS64" s="351">
        <v>18.38608</v>
      </c>
      <c r="BT64" s="351">
        <v>18.38608</v>
      </c>
      <c r="BU64" s="351">
        <v>18.38608</v>
      </c>
      <c r="BV64" s="351">
        <v>18.38608</v>
      </c>
    </row>
    <row r="65" spans="1:74" ht="11.1" customHeight="1" x14ac:dyDescent="0.2">
      <c r="A65" s="61" t="s">
        <v>779</v>
      </c>
      <c r="B65" s="181" t="s">
        <v>693</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0.90974623885999994</v>
      </c>
      <c r="AN65" s="214">
        <v>0.85921178450000002</v>
      </c>
      <c r="AO65" s="214">
        <v>0.86787757727000003</v>
      </c>
      <c r="AP65" s="214">
        <v>0.88743693986000005</v>
      </c>
      <c r="AQ65" s="214">
        <v>0.90614631148000002</v>
      </c>
      <c r="AR65" s="214">
        <v>0.94100333174999995</v>
      </c>
      <c r="AS65" s="214">
        <v>0.94036053504999995</v>
      </c>
      <c r="AT65" s="214">
        <v>0.94814698830999999</v>
      </c>
      <c r="AU65" s="214">
        <v>0.88937224175999996</v>
      </c>
      <c r="AV65" s="214">
        <v>0.85747389402999996</v>
      </c>
      <c r="AW65" s="214">
        <v>0.90600664010999998</v>
      </c>
      <c r="AX65" s="214">
        <v>0.92486987886000005</v>
      </c>
      <c r="AY65" s="214">
        <v>0.88842056775</v>
      </c>
      <c r="AZ65" s="214">
        <v>0.86645722760999999</v>
      </c>
      <c r="BA65" s="214">
        <v>0.83117692612000005</v>
      </c>
      <c r="BB65" s="214">
        <v>0.70207843187999996</v>
      </c>
      <c r="BC65" s="214">
        <v>0.72018168469999999</v>
      </c>
      <c r="BD65" s="214">
        <v>0.76319595791999995</v>
      </c>
      <c r="BE65" s="214">
        <v>0.80217469210000003</v>
      </c>
      <c r="BF65" s="214">
        <v>0.80733769249999998</v>
      </c>
      <c r="BG65" s="380">
        <v>0.81712309999999999</v>
      </c>
      <c r="BH65" s="380">
        <v>0.83858220000000006</v>
      </c>
      <c r="BI65" s="380">
        <v>0.87556279999999997</v>
      </c>
      <c r="BJ65" s="380">
        <v>0.91227800000000003</v>
      </c>
      <c r="BK65" s="380">
        <v>0.88989739999999995</v>
      </c>
      <c r="BL65" s="380">
        <v>0.84552210000000005</v>
      </c>
      <c r="BM65" s="380">
        <v>0.86361129999999997</v>
      </c>
      <c r="BN65" s="380">
        <v>0.88878670000000004</v>
      </c>
      <c r="BO65" s="380">
        <v>0.90545149999999996</v>
      </c>
      <c r="BP65" s="380">
        <v>0.92006370000000004</v>
      </c>
      <c r="BQ65" s="380">
        <v>0.94682980000000005</v>
      </c>
      <c r="BR65" s="380">
        <v>0.92920840000000005</v>
      </c>
      <c r="BS65" s="380">
        <v>0.91990989999999995</v>
      </c>
      <c r="BT65" s="380">
        <v>0.8850247</v>
      </c>
      <c r="BU65" s="380">
        <v>0.9168714</v>
      </c>
      <c r="BV65" s="380">
        <v>0.94174400000000003</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398"/>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5">
      <c r="A67" s="61"/>
      <c r="B67" s="786" t="s">
        <v>826</v>
      </c>
      <c r="C67" s="787"/>
      <c r="D67" s="787"/>
      <c r="E67" s="787"/>
      <c r="F67" s="787"/>
      <c r="G67" s="787"/>
      <c r="H67" s="787"/>
      <c r="I67" s="787"/>
      <c r="J67" s="787"/>
      <c r="K67" s="787"/>
      <c r="L67" s="787"/>
      <c r="M67" s="787"/>
      <c r="N67" s="787"/>
      <c r="O67" s="787"/>
      <c r="P67" s="787"/>
      <c r="Q67" s="787"/>
      <c r="BG67" s="637"/>
      <c r="BH67" s="213"/>
    </row>
    <row r="68" spans="1:74" s="436" customFormat="1" ht="22.35" customHeight="1" x14ac:dyDescent="0.2">
      <c r="A68" s="435"/>
      <c r="B68" s="833" t="s">
        <v>1003</v>
      </c>
      <c r="C68" s="809"/>
      <c r="D68" s="809"/>
      <c r="E68" s="809"/>
      <c r="F68" s="809"/>
      <c r="G68" s="809"/>
      <c r="H68" s="809"/>
      <c r="I68" s="809"/>
      <c r="J68" s="809"/>
      <c r="K68" s="809"/>
      <c r="L68" s="809"/>
      <c r="M68" s="809"/>
      <c r="N68" s="809"/>
      <c r="O68" s="809"/>
      <c r="P68" s="809"/>
      <c r="Q68" s="805"/>
      <c r="AY68" s="527"/>
      <c r="AZ68" s="527"/>
      <c r="BA68" s="527"/>
      <c r="BB68" s="527"/>
      <c r="BC68" s="527"/>
      <c r="BD68" s="638"/>
      <c r="BE68" s="638"/>
      <c r="BF68" s="638"/>
      <c r="BG68" s="638"/>
      <c r="BH68" s="213"/>
      <c r="BI68" s="527"/>
      <c r="BJ68" s="527"/>
    </row>
    <row r="69" spans="1:74" s="436" customFormat="1" ht="12" customHeight="1" x14ac:dyDescent="0.2">
      <c r="A69" s="435"/>
      <c r="B69" s="808" t="s">
        <v>851</v>
      </c>
      <c r="C69" s="809"/>
      <c r="D69" s="809"/>
      <c r="E69" s="809"/>
      <c r="F69" s="809"/>
      <c r="G69" s="809"/>
      <c r="H69" s="809"/>
      <c r="I69" s="809"/>
      <c r="J69" s="809"/>
      <c r="K69" s="809"/>
      <c r="L69" s="809"/>
      <c r="M69" s="809"/>
      <c r="N69" s="809"/>
      <c r="O69" s="809"/>
      <c r="P69" s="809"/>
      <c r="Q69" s="805"/>
      <c r="AY69" s="527"/>
      <c r="AZ69" s="527"/>
      <c r="BA69" s="527"/>
      <c r="BB69" s="527"/>
      <c r="BC69" s="527"/>
      <c r="BD69" s="638"/>
      <c r="BE69" s="638"/>
      <c r="BF69" s="638"/>
      <c r="BG69" s="638"/>
      <c r="BH69" s="213"/>
      <c r="BI69" s="527"/>
      <c r="BJ69" s="527"/>
    </row>
    <row r="70" spans="1:74" s="436" customFormat="1" ht="12" customHeight="1" x14ac:dyDescent="0.2">
      <c r="A70" s="435"/>
      <c r="B70" s="808" t="s">
        <v>868</v>
      </c>
      <c r="C70" s="809"/>
      <c r="D70" s="809"/>
      <c r="E70" s="809"/>
      <c r="F70" s="809"/>
      <c r="G70" s="809"/>
      <c r="H70" s="809"/>
      <c r="I70" s="809"/>
      <c r="J70" s="809"/>
      <c r="K70" s="809"/>
      <c r="L70" s="809"/>
      <c r="M70" s="809"/>
      <c r="N70" s="809"/>
      <c r="O70" s="809"/>
      <c r="P70" s="809"/>
      <c r="Q70" s="805"/>
      <c r="AY70" s="527"/>
      <c r="AZ70" s="527"/>
      <c r="BA70" s="527"/>
      <c r="BB70" s="527"/>
      <c r="BC70" s="527"/>
      <c r="BD70" s="638"/>
      <c r="BE70" s="638"/>
      <c r="BF70" s="638"/>
      <c r="BG70" s="638"/>
      <c r="BH70" s="213"/>
      <c r="BI70" s="527"/>
      <c r="BJ70" s="527"/>
    </row>
    <row r="71" spans="1:74" s="436" customFormat="1" ht="12" customHeight="1" x14ac:dyDescent="0.2">
      <c r="A71" s="435"/>
      <c r="B71" s="810" t="s">
        <v>870</v>
      </c>
      <c r="C71" s="804"/>
      <c r="D71" s="804"/>
      <c r="E71" s="804"/>
      <c r="F71" s="804"/>
      <c r="G71" s="804"/>
      <c r="H71" s="804"/>
      <c r="I71" s="804"/>
      <c r="J71" s="804"/>
      <c r="K71" s="804"/>
      <c r="L71" s="804"/>
      <c r="M71" s="804"/>
      <c r="N71" s="804"/>
      <c r="O71" s="804"/>
      <c r="P71" s="804"/>
      <c r="Q71" s="805"/>
      <c r="AY71" s="527"/>
      <c r="AZ71" s="527"/>
      <c r="BA71" s="527"/>
      <c r="BB71" s="527"/>
      <c r="BC71" s="527"/>
      <c r="BD71" s="638"/>
      <c r="BE71" s="638"/>
      <c r="BF71" s="638"/>
      <c r="BG71" s="638"/>
      <c r="BH71" s="213"/>
      <c r="BI71" s="527"/>
      <c r="BJ71" s="527"/>
    </row>
    <row r="72" spans="1:74" s="436" customFormat="1" ht="12" customHeight="1" x14ac:dyDescent="0.2">
      <c r="A72" s="435"/>
      <c r="B72" s="803" t="s">
        <v>855</v>
      </c>
      <c r="C72" s="804"/>
      <c r="D72" s="804"/>
      <c r="E72" s="804"/>
      <c r="F72" s="804"/>
      <c r="G72" s="804"/>
      <c r="H72" s="804"/>
      <c r="I72" s="804"/>
      <c r="J72" s="804"/>
      <c r="K72" s="804"/>
      <c r="L72" s="804"/>
      <c r="M72" s="804"/>
      <c r="N72" s="804"/>
      <c r="O72" s="804"/>
      <c r="P72" s="804"/>
      <c r="Q72" s="805"/>
      <c r="AY72" s="527"/>
      <c r="AZ72" s="527"/>
      <c r="BA72" s="527"/>
      <c r="BB72" s="527"/>
      <c r="BC72" s="527"/>
      <c r="BD72" s="638"/>
      <c r="BE72" s="638"/>
      <c r="BF72" s="638"/>
      <c r="BG72" s="638"/>
      <c r="BH72" s="213"/>
      <c r="BI72" s="527"/>
      <c r="BJ72" s="527"/>
    </row>
    <row r="73" spans="1:74" s="436" customFormat="1" ht="12" customHeight="1" x14ac:dyDescent="0.2">
      <c r="A73" s="429"/>
      <c r="B73" s="817" t="s">
        <v>949</v>
      </c>
      <c r="C73" s="805"/>
      <c r="D73" s="805"/>
      <c r="E73" s="805"/>
      <c r="F73" s="805"/>
      <c r="G73" s="805"/>
      <c r="H73" s="805"/>
      <c r="I73" s="805"/>
      <c r="J73" s="805"/>
      <c r="K73" s="805"/>
      <c r="L73" s="805"/>
      <c r="M73" s="805"/>
      <c r="N73" s="805"/>
      <c r="O73" s="805"/>
      <c r="P73" s="805"/>
      <c r="Q73" s="805"/>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G13" sqref="BG13"/>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97" customWidth="1"/>
    <col min="56" max="58" width="6.5546875" style="640" customWidth="1"/>
    <col min="59" max="62" width="6.5546875" style="397" customWidth="1"/>
    <col min="63" max="74" width="6.5546875" style="2" customWidth="1"/>
    <col min="75" max="16384" width="9.5546875" style="2"/>
  </cols>
  <sheetData>
    <row r="1" spans="1:74" ht="15.75" customHeight="1" x14ac:dyDescent="0.25">
      <c r="A1" s="796" t="s">
        <v>809</v>
      </c>
      <c r="B1" s="838" t="s">
        <v>241</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302"/>
    </row>
    <row r="2" spans="1:74" s="5" customFormat="1"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ht="10.199999999999999"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781</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174.3</v>
      </c>
      <c r="AZ6" s="238">
        <v>166.9</v>
      </c>
      <c r="BA6" s="238">
        <v>112.7</v>
      </c>
      <c r="BB6" s="238">
        <v>64.5</v>
      </c>
      <c r="BC6" s="238">
        <v>104.9</v>
      </c>
      <c r="BD6" s="238">
        <v>131.1</v>
      </c>
      <c r="BE6" s="238">
        <v>135.72640000000001</v>
      </c>
      <c r="BF6" s="238">
        <v>135.357</v>
      </c>
      <c r="BG6" s="329">
        <v>134.32079999999999</v>
      </c>
      <c r="BH6" s="329">
        <v>131.01089999999999</v>
      </c>
      <c r="BI6" s="329">
        <v>129.60169999999999</v>
      </c>
      <c r="BJ6" s="329">
        <v>125.6939</v>
      </c>
      <c r="BK6" s="329">
        <v>126.0864</v>
      </c>
      <c r="BL6" s="329">
        <v>134.0299</v>
      </c>
      <c r="BM6" s="329">
        <v>146.3235</v>
      </c>
      <c r="BN6" s="329">
        <v>157.45429999999999</v>
      </c>
      <c r="BO6" s="329">
        <v>162.77289999999999</v>
      </c>
      <c r="BP6" s="329">
        <v>163.93690000000001</v>
      </c>
      <c r="BQ6" s="329">
        <v>161.9385</v>
      </c>
      <c r="BR6" s="329">
        <v>163.65280000000001</v>
      </c>
      <c r="BS6" s="329">
        <v>156.83279999999999</v>
      </c>
      <c r="BT6" s="329">
        <v>154.04679999999999</v>
      </c>
      <c r="BU6" s="329">
        <v>149.63079999999999</v>
      </c>
      <c r="BV6" s="329">
        <v>146.7825</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391"/>
      <c r="BH7" s="391"/>
      <c r="BI7" s="391"/>
      <c r="BJ7" s="391"/>
      <c r="BK7" s="391"/>
      <c r="BL7" s="391"/>
      <c r="BM7" s="391"/>
      <c r="BN7" s="391"/>
      <c r="BO7" s="391"/>
      <c r="BP7" s="391"/>
      <c r="BQ7" s="391"/>
      <c r="BR7" s="391"/>
      <c r="BS7" s="391"/>
      <c r="BT7" s="391"/>
      <c r="BU7" s="391"/>
      <c r="BV7" s="391"/>
    </row>
    <row r="8" spans="1:74" ht="11.1" customHeight="1" x14ac:dyDescent="0.2">
      <c r="A8" s="1" t="s">
        <v>505</v>
      </c>
      <c r="B8" s="183" t="s">
        <v>426</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238">
        <v>186.32499999999999</v>
      </c>
      <c r="BC8" s="238">
        <v>183.7</v>
      </c>
      <c r="BD8" s="238">
        <v>200.42</v>
      </c>
      <c r="BE8" s="238">
        <v>210.27500000000001</v>
      </c>
      <c r="BF8" s="238">
        <v>210.72</v>
      </c>
      <c r="BG8" s="329">
        <v>206.33170000000001</v>
      </c>
      <c r="BH8" s="329">
        <v>199.82089999999999</v>
      </c>
      <c r="BI8" s="329">
        <v>197.74100000000001</v>
      </c>
      <c r="BJ8" s="329">
        <v>196.01329999999999</v>
      </c>
      <c r="BK8" s="329">
        <v>197.98759999999999</v>
      </c>
      <c r="BL8" s="329">
        <v>201.01759999999999</v>
      </c>
      <c r="BM8" s="329">
        <v>210.0985</v>
      </c>
      <c r="BN8" s="329">
        <v>221.45939999999999</v>
      </c>
      <c r="BO8" s="329">
        <v>231.85599999999999</v>
      </c>
      <c r="BP8" s="329">
        <v>237.96190000000001</v>
      </c>
      <c r="BQ8" s="329">
        <v>236.47640000000001</v>
      </c>
      <c r="BR8" s="329">
        <v>242.6105</v>
      </c>
      <c r="BS8" s="329">
        <v>225.58160000000001</v>
      </c>
      <c r="BT8" s="329">
        <v>221.40039999999999</v>
      </c>
      <c r="BU8" s="329">
        <v>222.7492</v>
      </c>
      <c r="BV8" s="329">
        <v>225.16489999999999</v>
      </c>
    </row>
    <row r="9" spans="1:74" ht="11.1" customHeight="1" x14ac:dyDescent="0.2">
      <c r="A9" s="1" t="s">
        <v>506</v>
      </c>
      <c r="B9" s="183" t="s">
        <v>427</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238">
        <v>154.19999999999999</v>
      </c>
      <c r="BC9" s="238">
        <v>174.8</v>
      </c>
      <c r="BD9" s="238">
        <v>201.44</v>
      </c>
      <c r="BE9" s="238">
        <v>209.82499999999999</v>
      </c>
      <c r="BF9" s="238">
        <v>207.18</v>
      </c>
      <c r="BG9" s="329">
        <v>201.95230000000001</v>
      </c>
      <c r="BH9" s="329">
        <v>198.16120000000001</v>
      </c>
      <c r="BI9" s="329">
        <v>194.97739999999999</v>
      </c>
      <c r="BJ9" s="329">
        <v>190.91569999999999</v>
      </c>
      <c r="BK9" s="329">
        <v>183.4289</v>
      </c>
      <c r="BL9" s="329">
        <v>190.39490000000001</v>
      </c>
      <c r="BM9" s="329">
        <v>203.5171</v>
      </c>
      <c r="BN9" s="329">
        <v>221.93819999999999</v>
      </c>
      <c r="BO9" s="329">
        <v>234.48939999999999</v>
      </c>
      <c r="BP9" s="329">
        <v>234.55449999999999</v>
      </c>
      <c r="BQ9" s="329">
        <v>234.48689999999999</v>
      </c>
      <c r="BR9" s="329">
        <v>227.31639999999999</v>
      </c>
      <c r="BS9" s="329">
        <v>219.3646</v>
      </c>
      <c r="BT9" s="329">
        <v>217.24170000000001</v>
      </c>
      <c r="BU9" s="329">
        <v>216.7568</v>
      </c>
      <c r="BV9" s="329">
        <v>204.8982</v>
      </c>
    </row>
    <row r="10" spans="1:74" ht="11.1" customHeight="1" x14ac:dyDescent="0.2">
      <c r="A10" s="1" t="s">
        <v>507</v>
      </c>
      <c r="B10" s="183" t="s">
        <v>428</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238">
        <v>157.15</v>
      </c>
      <c r="BC10" s="238">
        <v>153.19999999999999</v>
      </c>
      <c r="BD10" s="238">
        <v>175.2</v>
      </c>
      <c r="BE10" s="238">
        <v>186.5</v>
      </c>
      <c r="BF10" s="238">
        <v>185.3</v>
      </c>
      <c r="BG10" s="329">
        <v>186.1104</v>
      </c>
      <c r="BH10" s="329">
        <v>181.6156</v>
      </c>
      <c r="BI10" s="329">
        <v>177.5213</v>
      </c>
      <c r="BJ10" s="329">
        <v>173.14699999999999</v>
      </c>
      <c r="BK10" s="329">
        <v>174.0102</v>
      </c>
      <c r="BL10" s="329">
        <v>181.0112</v>
      </c>
      <c r="BM10" s="329">
        <v>193.46700000000001</v>
      </c>
      <c r="BN10" s="329">
        <v>206.29900000000001</v>
      </c>
      <c r="BO10" s="329">
        <v>210.4203</v>
      </c>
      <c r="BP10" s="329">
        <v>212.524</v>
      </c>
      <c r="BQ10" s="329">
        <v>209.5746</v>
      </c>
      <c r="BR10" s="329">
        <v>213.24100000000001</v>
      </c>
      <c r="BS10" s="329">
        <v>206.4787</v>
      </c>
      <c r="BT10" s="329">
        <v>200.16970000000001</v>
      </c>
      <c r="BU10" s="329">
        <v>197.40799999999999</v>
      </c>
      <c r="BV10" s="329">
        <v>195.97280000000001</v>
      </c>
    </row>
    <row r="11" spans="1:74" ht="11.1" customHeight="1" x14ac:dyDescent="0.2">
      <c r="A11" s="1" t="s">
        <v>508</v>
      </c>
      <c r="B11" s="183" t="s">
        <v>429</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238">
        <v>190.1</v>
      </c>
      <c r="BC11" s="238">
        <v>183.67500000000001</v>
      </c>
      <c r="BD11" s="238">
        <v>221.82</v>
      </c>
      <c r="BE11" s="238">
        <v>232.32499999999999</v>
      </c>
      <c r="BF11" s="238">
        <v>235.54</v>
      </c>
      <c r="BG11" s="329">
        <v>221.66139999999999</v>
      </c>
      <c r="BH11" s="329">
        <v>211.98</v>
      </c>
      <c r="BI11" s="329">
        <v>208.81440000000001</v>
      </c>
      <c r="BJ11" s="329">
        <v>204.3115</v>
      </c>
      <c r="BK11" s="329">
        <v>193.31299999999999</v>
      </c>
      <c r="BL11" s="329">
        <v>196.81139999999999</v>
      </c>
      <c r="BM11" s="329">
        <v>210.26150000000001</v>
      </c>
      <c r="BN11" s="329">
        <v>222.26750000000001</v>
      </c>
      <c r="BO11" s="329">
        <v>233.6729</v>
      </c>
      <c r="BP11" s="329">
        <v>232.61170000000001</v>
      </c>
      <c r="BQ11" s="329">
        <v>233.4597</v>
      </c>
      <c r="BR11" s="329">
        <v>236.1311</v>
      </c>
      <c r="BS11" s="329">
        <v>235.41210000000001</v>
      </c>
      <c r="BT11" s="329">
        <v>228.96340000000001</v>
      </c>
      <c r="BU11" s="329">
        <v>220.03960000000001</v>
      </c>
      <c r="BV11" s="329">
        <v>210.61600000000001</v>
      </c>
    </row>
    <row r="12" spans="1:74" ht="11.1" customHeight="1" x14ac:dyDescent="0.2">
      <c r="A12" s="1" t="s">
        <v>509</v>
      </c>
      <c r="B12" s="183" t="s">
        <v>430</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238">
        <v>255.77500000000001</v>
      </c>
      <c r="BC12" s="238">
        <v>248.1</v>
      </c>
      <c r="BD12" s="238">
        <v>267.27999999999997</v>
      </c>
      <c r="BE12" s="238">
        <v>280.2</v>
      </c>
      <c r="BF12" s="238">
        <v>284.04000000000002</v>
      </c>
      <c r="BG12" s="329">
        <v>278.99650000000003</v>
      </c>
      <c r="BH12" s="329">
        <v>273.93509999999998</v>
      </c>
      <c r="BI12" s="329">
        <v>272.68610000000001</v>
      </c>
      <c r="BJ12" s="329">
        <v>263.39429999999999</v>
      </c>
      <c r="BK12" s="329">
        <v>248.91059999999999</v>
      </c>
      <c r="BL12" s="329">
        <v>255.75550000000001</v>
      </c>
      <c r="BM12" s="329">
        <v>272.6062</v>
      </c>
      <c r="BN12" s="329">
        <v>291.0772</v>
      </c>
      <c r="BO12" s="329">
        <v>297.32850000000002</v>
      </c>
      <c r="BP12" s="329">
        <v>295.73390000000001</v>
      </c>
      <c r="BQ12" s="329">
        <v>290.95389999999998</v>
      </c>
      <c r="BR12" s="329">
        <v>296.0104</v>
      </c>
      <c r="BS12" s="329">
        <v>296.23039999999997</v>
      </c>
      <c r="BT12" s="329">
        <v>294.38920000000002</v>
      </c>
      <c r="BU12" s="329">
        <v>286.1232</v>
      </c>
      <c r="BV12" s="329">
        <v>268.89150000000001</v>
      </c>
    </row>
    <row r="13" spans="1:74" ht="11.1" customHeight="1" x14ac:dyDescent="0.2">
      <c r="A13" s="1" t="s">
        <v>510</v>
      </c>
      <c r="B13" s="183" t="s">
        <v>468</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238">
        <v>184.05</v>
      </c>
      <c r="BC13" s="238">
        <v>186.95</v>
      </c>
      <c r="BD13" s="238">
        <v>208.22</v>
      </c>
      <c r="BE13" s="238">
        <v>218.32499999999999</v>
      </c>
      <c r="BF13" s="238">
        <v>218.24</v>
      </c>
      <c r="BG13" s="329">
        <v>214.9041</v>
      </c>
      <c r="BH13" s="329">
        <v>209.4726</v>
      </c>
      <c r="BI13" s="329">
        <v>206.6344</v>
      </c>
      <c r="BJ13" s="329">
        <v>202.55699999999999</v>
      </c>
      <c r="BK13" s="329">
        <v>198.50239999999999</v>
      </c>
      <c r="BL13" s="329">
        <v>204.00729999999999</v>
      </c>
      <c r="BM13" s="329">
        <v>216.40629999999999</v>
      </c>
      <c r="BN13" s="329">
        <v>231.14590000000001</v>
      </c>
      <c r="BO13" s="329">
        <v>240.4855</v>
      </c>
      <c r="BP13" s="329">
        <v>242.6891</v>
      </c>
      <c r="BQ13" s="329">
        <v>240.87350000000001</v>
      </c>
      <c r="BR13" s="329">
        <v>242.17850000000001</v>
      </c>
      <c r="BS13" s="329">
        <v>233.2741</v>
      </c>
      <c r="BT13" s="329">
        <v>229.50190000000001</v>
      </c>
      <c r="BU13" s="329">
        <v>227.4434</v>
      </c>
      <c r="BV13" s="329">
        <v>221.54249999999999</v>
      </c>
    </row>
    <row r="14" spans="1:74" ht="11.1" customHeight="1" x14ac:dyDescent="0.2">
      <c r="A14" s="1" t="s">
        <v>533</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238">
        <v>193.82499999999999</v>
      </c>
      <c r="BC14" s="238">
        <v>196.05</v>
      </c>
      <c r="BD14" s="238">
        <v>216.96</v>
      </c>
      <c r="BE14" s="238">
        <v>227.2</v>
      </c>
      <c r="BF14" s="238">
        <v>227.22</v>
      </c>
      <c r="BG14" s="329">
        <v>225.2929</v>
      </c>
      <c r="BH14" s="329">
        <v>220.90969999999999</v>
      </c>
      <c r="BI14" s="329">
        <v>218.78389999999999</v>
      </c>
      <c r="BJ14" s="329">
        <v>215.2379</v>
      </c>
      <c r="BK14" s="329">
        <v>211.3081</v>
      </c>
      <c r="BL14" s="329">
        <v>216.9778</v>
      </c>
      <c r="BM14" s="329">
        <v>229.25299999999999</v>
      </c>
      <c r="BN14" s="329">
        <v>244.07599999999999</v>
      </c>
      <c r="BO14" s="329">
        <v>253.48179999999999</v>
      </c>
      <c r="BP14" s="329">
        <v>255.5934</v>
      </c>
      <c r="BQ14" s="329">
        <v>253.99170000000001</v>
      </c>
      <c r="BR14" s="329">
        <v>255.36500000000001</v>
      </c>
      <c r="BS14" s="329">
        <v>246.57579999999999</v>
      </c>
      <c r="BT14" s="329">
        <v>243.00299999999999</v>
      </c>
      <c r="BU14" s="329">
        <v>241.10059999999999</v>
      </c>
      <c r="BV14" s="329">
        <v>235.37289999999999</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759</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495</v>
      </c>
      <c r="B18" s="183" t="s">
        <v>426</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72.680000000000007</v>
      </c>
      <c r="AN18" s="68">
        <v>65.840999999999994</v>
      </c>
      <c r="AO18" s="68">
        <v>62.460999999999999</v>
      </c>
      <c r="AP18" s="68">
        <v>60.741999999999997</v>
      </c>
      <c r="AQ18" s="68">
        <v>65.733999999999995</v>
      </c>
      <c r="AR18" s="68">
        <v>59.764000000000003</v>
      </c>
      <c r="AS18" s="68">
        <v>61.113999999999997</v>
      </c>
      <c r="AT18" s="68">
        <v>65.254000000000005</v>
      </c>
      <c r="AU18" s="68">
        <v>64.953999999999994</v>
      </c>
      <c r="AV18" s="68">
        <v>60.265000000000001</v>
      </c>
      <c r="AW18" s="68">
        <v>61.238999999999997</v>
      </c>
      <c r="AX18" s="68">
        <v>65.614000000000004</v>
      </c>
      <c r="AY18" s="68">
        <v>68.144000000000005</v>
      </c>
      <c r="AZ18" s="68">
        <v>63.783999999999999</v>
      </c>
      <c r="BA18" s="68">
        <v>71.003</v>
      </c>
      <c r="BB18" s="68">
        <v>70.222999999999999</v>
      </c>
      <c r="BC18" s="68">
        <v>74.36</v>
      </c>
      <c r="BD18" s="68">
        <v>73.025999999999996</v>
      </c>
      <c r="BE18" s="68">
        <v>68.463285713999994</v>
      </c>
      <c r="BF18" s="68">
        <v>62.240838709999998</v>
      </c>
      <c r="BG18" s="325">
        <v>60.389180000000003</v>
      </c>
      <c r="BH18" s="325">
        <v>57.115989999999996</v>
      </c>
      <c r="BI18" s="325">
        <v>56.881570000000004</v>
      </c>
      <c r="BJ18" s="325">
        <v>59.163620000000002</v>
      </c>
      <c r="BK18" s="325">
        <v>64.581490000000002</v>
      </c>
      <c r="BL18" s="325">
        <v>63.022950000000002</v>
      </c>
      <c r="BM18" s="325">
        <v>58.662880000000001</v>
      </c>
      <c r="BN18" s="325">
        <v>60.40869</v>
      </c>
      <c r="BO18" s="325">
        <v>62.12039</v>
      </c>
      <c r="BP18" s="325">
        <v>60.720129999999997</v>
      </c>
      <c r="BQ18" s="325">
        <v>59.134320000000002</v>
      </c>
      <c r="BR18" s="325">
        <v>58.086039999999997</v>
      </c>
      <c r="BS18" s="325">
        <v>58.010910000000003</v>
      </c>
      <c r="BT18" s="325">
        <v>55.559530000000002</v>
      </c>
      <c r="BU18" s="325">
        <v>56.26426</v>
      </c>
      <c r="BV18" s="325">
        <v>58.24344</v>
      </c>
    </row>
    <row r="19" spans="1:74" ht="11.1" customHeight="1" x14ac:dyDescent="0.2">
      <c r="A19" s="1" t="s">
        <v>496</v>
      </c>
      <c r="B19" s="183" t="s">
        <v>427</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60.779000000000003</v>
      </c>
      <c r="AN19" s="68">
        <v>59.04</v>
      </c>
      <c r="AO19" s="68">
        <v>54.545000000000002</v>
      </c>
      <c r="AP19" s="68">
        <v>51.552</v>
      </c>
      <c r="AQ19" s="68">
        <v>47.444000000000003</v>
      </c>
      <c r="AR19" s="68">
        <v>49.584000000000003</v>
      </c>
      <c r="AS19" s="68">
        <v>50.218000000000004</v>
      </c>
      <c r="AT19" s="68">
        <v>51.265000000000001</v>
      </c>
      <c r="AU19" s="68">
        <v>51.040999999999997</v>
      </c>
      <c r="AV19" s="68">
        <v>47.15</v>
      </c>
      <c r="AW19" s="68">
        <v>49.234999999999999</v>
      </c>
      <c r="AX19" s="68">
        <v>55.015999999999998</v>
      </c>
      <c r="AY19" s="68">
        <v>57.926000000000002</v>
      </c>
      <c r="AZ19" s="68">
        <v>58.877000000000002</v>
      </c>
      <c r="BA19" s="68">
        <v>60.194000000000003</v>
      </c>
      <c r="BB19" s="68">
        <v>56.463999999999999</v>
      </c>
      <c r="BC19" s="68">
        <v>56.115000000000002</v>
      </c>
      <c r="BD19" s="68">
        <v>52.628999999999998</v>
      </c>
      <c r="BE19" s="68">
        <v>50.638571429000002</v>
      </c>
      <c r="BF19" s="68">
        <v>48.845289676999997</v>
      </c>
      <c r="BG19" s="325">
        <v>49.15164</v>
      </c>
      <c r="BH19" s="325">
        <v>47.28369</v>
      </c>
      <c r="BI19" s="325">
        <v>48.324979999999996</v>
      </c>
      <c r="BJ19" s="325">
        <v>51.357399999999998</v>
      </c>
      <c r="BK19" s="325">
        <v>55.262099999999997</v>
      </c>
      <c r="BL19" s="325">
        <v>56.744840000000003</v>
      </c>
      <c r="BM19" s="325">
        <v>54.299259999999997</v>
      </c>
      <c r="BN19" s="325">
        <v>53.384880000000003</v>
      </c>
      <c r="BO19" s="325">
        <v>52.889690000000002</v>
      </c>
      <c r="BP19" s="325">
        <v>53.852170000000001</v>
      </c>
      <c r="BQ19" s="325">
        <v>53.07499</v>
      </c>
      <c r="BR19" s="325">
        <v>51.646329999999999</v>
      </c>
      <c r="BS19" s="325">
        <v>52.828870000000002</v>
      </c>
      <c r="BT19" s="325">
        <v>49.804920000000003</v>
      </c>
      <c r="BU19" s="325">
        <v>49.391629999999999</v>
      </c>
      <c r="BV19" s="325">
        <v>50.40052</v>
      </c>
    </row>
    <row r="20" spans="1:74" ht="11.1" customHeight="1" x14ac:dyDescent="0.2">
      <c r="A20" s="1" t="s">
        <v>497</v>
      </c>
      <c r="B20" s="183" t="s">
        <v>428</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88.73</v>
      </c>
      <c r="AN20" s="68">
        <v>88.257000000000005</v>
      </c>
      <c r="AO20" s="68">
        <v>82.307000000000002</v>
      </c>
      <c r="AP20" s="68">
        <v>84.004000000000005</v>
      </c>
      <c r="AQ20" s="68">
        <v>84.486000000000004</v>
      </c>
      <c r="AR20" s="68">
        <v>82.552000000000007</v>
      </c>
      <c r="AS20" s="68">
        <v>84.76</v>
      </c>
      <c r="AT20" s="68">
        <v>77.432000000000002</v>
      </c>
      <c r="AU20" s="68">
        <v>81.572000000000003</v>
      </c>
      <c r="AV20" s="68">
        <v>82.971000000000004</v>
      </c>
      <c r="AW20" s="68">
        <v>84.799000000000007</v>
      </c>
      <c r="AX20" s="68">
        <v>91.989000000000004</v>
      </c>
      <c r="AY20" s="68">
        <v>96.882000000000005</v>
      </c>
      <c r="AZ20" s="68">
        <v>88.129000000000005</v>
      </c>
      <c r="BA20" s="68">
        <v>84.813999999999993</v>
      </c>
      <c r="BB20" s="68">
        <v>90.629000000000005</v>
      </c>
      <c r="BC20" s="68">
        <v>90.52</v>
      </c>
      <c r="BD20" s="68">
        <v>90.509</v>
      </c>
      <c r="BE20" s="68">
        <v>92.037142857000006</v>
      </c>
      <c r="BF20" s="68">
        <v>86.423016129000004</v>
      </c>
      <c r="BG20" s="325">
        <v>86.626300000000001</v>
      </c>
      <c r="BH20" s="325">
        <v>86.022049999999993</v>
      </c>
      <c r="BI20" s="325">
        <v>86.857079999999996</v>
      </c>
      <c r="BJ20" s="325">
        <v>88.425600000000003</v>
      </c>
      <c r="BK20" s="325">
        <v>86.244150000000005</v>
      </c>
      <c r="BL20" s="325">
        <v>85.265270000000001</v>
      </c>
      <c r="BM20" s="325">
        <v>82.431319999999999</v>
      </c>
      <c r="BN20" s="325">
        <v>80.82638</v>
      </c>
      <c r="BO20" s="325">
        <v>81.545119999999997</v>
      </c>
      <c r="BP20" s="325">
        <v>80.507750000000001</v>
      </c>
      <c r="BQ20" s="325">
        <v>80.381</v>
      </c>
      <c r="BR20" s="325">
        <v>78.678790000000006</v>
      </c>
      <c r="BS20" s="325">
        <v>80.262140000000002</v>
      </c>
      <c r="BT20" s="325">
        <v>80.464870000000005</v>
      </c>
      <c r="BU20" s="325">
        <v>81.735960000000006</v>
      </c>
      <c r="BV20" s="325">
        <v>86.252390000000005</v>
      </c>
    </row>
    <row r="21" spans="1:74" ht="11.1" customHeight="1" x14ac:dyDescent="0.2">
      <c r="A21" s="1" t="s">
        <v>498</v>
      </c>
      <c r="B21" s="183" t="s">
        <v>429</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7.4989999999999997</v>
      </c>
      <c r="AN21" s="68">
        <v>7.3940000000000001</v>
      </c>
      <c r="AO21" s="68">
        <v>6.8609999999999998</v>
      </c>
      <c r="AP21" s="68">
        <v>6.5670000000000002</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8.9629999999999992</v>
      </c>
      <c r="BA21" s="68">
        <v>9.2200000000000006</v>
      </c>
      <c r="BB21" s="68">
        <v>8.3729999999999993</v>
      </c>
      <c r="BC21" s="68">
        <v>7.4850000000000003</v>
      </c>
      <c r="BD21" s="68">
        <v>7.6550000000000002</v>
      </c>
      <c r="BE21" s="68">
        <v>7.2112857142999998</v>
      </c>
      <c r="BF21" s="68">
        <v>6.9136823225999997</v>
      </c>
      <c r="BG21" s="325">
        <v>6.8805529999999999</v>
      </c>
      <c r="BH21" s="325">
        <v>6.8442100000000003</v>
      </c>
      <c r="BI21" s="325">
        <v>7.406714</v>
      </c>
      <c r="BJ21" s="325">
        <v>7.2212829999999997</v>
      </c>
      <c r="BK21" s="325">
        <v>7.5379300000000002</v>
      </c>
      <c r="BL21" s="325">
        <v>7.6255480000000002</v>
      </c>
      <c r="BM21" s="325">
        <v>7.6240399999999999</v>
      </c>
      <c r="BN21" s="325">
        <v>7.4484880000000002</v>
      </c>
      <c r="BO21" s="325">
        <v>7.5729420000000003</v>
      </c>
      <c r="BP21" s="325">
        <v>7.8089769999999996</v>
      </c>
      <c r="BQ21" s="325">
        <v>7.4168909999999997</v>
      </c>
      <c r="BR21" s="325">
        <v>7.3261710000000004</v>
      </c>
      <c r="BS21" s="325">
        <v>7.447165</v>
      </c>
      <c r="BT21" s="325">
        <v>7.5398519999999998</v>
      </c>
      <c r="BU21" s="325">
        <v>8.0406630000000003</v>
      </c>
      <c r="BV21" s="325">
        <v>7.8443639999999997</v>
      </c>
    </row>
    <row r="22" spans="1:74" ht="11.1" customHeight="1" x14ac:dyDescent="0.2">
      <c r="A22" s="1" t="s">
        <v>499</v>
      </c>
      <c r="B22" s="183" t="s">
        <v>430</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32.677999999999997</v>
      </c>
      <c r="AN22" s="68">
        <v>31.526</v>
      </c>
      <c r="AO22" s="68">
        <v>30.381</v>
      </c>
      <c r="AP22" s="68">
        <v>28.004000000000001</v>
      </c>
      <c r="AQ22" s="68">
        <v>30.943000000000001</v>
      </c>
      <c r="AR22" s="68">
        <v>30.556999999999999</v>
      </c>
      <c r="AS22" s="68">
        <v>31.907</v>
      </c>
      <c r="AT22" s="68">
        <v>28.974</v>
      </c>
      <c r="AU22" s="68">
        <v>26.824999999999999</v>
      </c>
      <c r="AV22" s="68">
        <v>27.420999999999999</v>
      </c>
      <c r="AW22" s="68">
        <v>31.103999999999999</v>
      </c>
      <c r="AX22" s="68">
        <v>33.201999999999998</v>
      </c>
      <c r="AY22" s="68">
        <v>32.402000000000001</v>
      </c>
      <c r="AZ22" s="68">
        <v>31.965</v>
      </c>
      <c r="BA22" s="68">
        <v>35.607999999999997</v>
      </c>
      <c r="BB22" s="68">
        <v>31.613</v>
      </c>
      <c r="BC22" s="68">
        <v>29.754999999999999</v>
      </c>
      <c r="BD22" s="68">
        <v>29.443999999999999</v>
      </c>
      <c r="BE22" s="68">
        <v>29.352714286000001</v>
      </c>
      <c r="BF22" s="68">
        <v>28.324681290000001</v>
      </c>
      <c r="BG22" s="325">
        <v>28.789770000000001</v>
      </c>
      <c r="BH22" s="325">
        <v>28.611719999999998</v>
      </c>
      <c r="BI22" s="325">
        <v>30.14734</v>
      </c>
      <c r="BJ22" s="325">
        <v>31.72832</v>
      </c>
      <c r="BK22" s="325">
        <v>33.332099999999997</v>
      </c>
      <c r="BL22" s="325">
        <v>31.85679</v>
      </c>
      <c r="BM22" s="325">
        <v>30.30181</v>
      </c>
      <c r="BN22" s="325">
        <v>29.36375</v>
      </c>
      <c r="BO22" s="325">
        <v>28.866869999999999</v>
      </c>
      <c r="BP22" s="325">
        <v>29.185639999999999</v>
      </c>
      <c r="BQ22" s="325">
        <v>29.262440000000002</v>
      </c>
      <c r="BR22" s="325">
        <v>29.007429999999999</v>
      </c>
      <c r="BS22" s="325">
        <v>29.29251</v>
      </c>
      <c r="BT22" s="325">
        <v>29.06005</v>
      </c>
      <c r="BU22" s="325">
        <v>30.502939999999999</v>
      </c>
      <c r="BV22" s="325">
        <v>32.00714</v>
      </c>
    </row>
    <row r="23" spans="1:74" ht="11.1" customHeight="1" x14ac:dyDescent="0.2">
      <c r="A23" s="1" t="s">
        <v>500</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262.36599999999999</v>
      </c>
      <c r="AN23" s="68">
        <v>252.05799999999999</v>
      </c>
      <c r="AO23" s="68">
        <v>236.55500000000001</v>
      </c>
      <c r="AP23" s="68">
        <v>230.869</v>
      </c>
      <c r="AQ23" s="68">
        <v>235.83</v>
      </c>
      <c r="AR23" s="68">
        <v>229.91399999999999</v>
      </c>
      <c r="AS23" s="68">
        <v>235.434</v>
      </c>
      <c r="AT23" s="68">
        <v>230.36199999999999</v>
      </c>
      <c r="AU23" s="68">
        <v>232.04300000000001</v>
      </c>
      <c r="AV23" s="68">
        <v>224.47300000000001</v>
      </c>
      <c r="AW23" s="68">
        <v>233.691</v>
      </c>
      <c r="AX23" s="68">
        <v>254.1</v>
      </c>
      <c r="AY23" s="68">
        <v>264.23</v>
      </c>
      <c r="AZ23" s="68">
        <v>251.71799999999999</v>
      </c>
      <c r="BA23" s="68">
        <v>260.839</v>
      </c>
      <c r="BB23" s="68">
        <v>257.30200000000002</v>
      </c>
      <c r="BC23" s="68">
        <v>258.23500000000001</v>
      </c>
      <c r="BD23" s="68">
        <v>253.26300000000001</v>
      </c>
      <c r="BE23" s="68">
        <v>247.703</v>
      </c>
      <c r="BF23" s="68">
        <v>232.74750813</v>
      </c>
      <c r="BG23" s="325">
        <v>231.8374</v>
      </c>
      <c r="BH23" s="325">
        <v>225.8777</v>
      </c>
      <c r="BI23" s="325">
        <v>229.61770000000001</v>
      </c>
      <c r="BJ23" s="325">
        <v>237.89619999999999</v>
      </c>
      <c r="BK23" s="325">
        <v>246.95779999999999</v>
      </c>
      <c r="BL23" s="325">
        <v>244.5154</v>
      </c>
      <c r="BM23" s="325">
        <v>233.3193</v>
      </c>
      <c r="BN23" s="325">
        <v>231.43219999999999</v>
      </c>
      <c r="BO23" s="325">
        <v>232.995</v>
      </c>
      <c r="BP23" s="325">
        <v>232.07470000000001</v>
      </c>
      <c r="BQ23" s="325">
        <v>229.2696</v>
      </c>
      <c r="BR23" s="325">
        <v>224.7448</v>
      </c>
      <c r="BS23" s="325">
        <v>227.8416</v>
      </c>
      <c r="BT23" s="325">
        <v>222.42920000000001</v>
      </c>
      <c r="BU23" s="325">
        <v>225.93549999999999</v>
      </c>
      <c r="BV23" s="325">
        <v>234.74789999999999</v>
      </c>
    </row>
    <row r="24" spans="1:74" ht="11.1" customHeight="1" x14ac:dyDescent="0.2">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501</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28.704999999999998</v>
      </c>
      <c r="AN25" s="68">
        <v>23.864000000000001</v>
      </c>
      <c r="AO25" s="68">
        <v>20.864999999999998</v>
      </c>
      <c r="AP25" s="68">
        <v>20.866</v>
      </c>
      <c r="AQ25" s="68">
        <v>22.169</v>
      </c>
      <c r="AR25" s="68">
        <v>21.491</v>
      </c>
      <c r="AS25" s="68">
        <v>21.916</v>
      </c>
      <c r="AT25" s="68">
        <v>23.084</v>
      </c>
      <c r="AU25" s="68">
        <v>23.007000000000001</v>
      </c>
      <c r="AV25" s="68">
        <v>23.33</v>
      </c>
      <c r="AW25" s="68">
        <v>24.834</v>
      </c>
      <c r="AX25" s="68">
        <v>26.129000000000001</v>
      </c>
      <c r="AY25" s="68">
        <v>27.672999999999998</v>
      </c>
      <c r="AZ25" s="68">
        <v>25.852</v>
      </c>
      <c r="BA25" s="68">
        <v>22.577000000000002</v>
      </c>
      <c r="BB25" s="68">
        <v>22.87</v>
      </c>
      <c r="BC25" s="68">
        <v>24.044</v>
      </c>
      <c r="BD25" s="68">
        <v>23.498999999999999</v>
      </c>
      <c r="BE25" s="68">
        <v>23.606571428999999</v>
      </c>
      <c r="BF25" s="68">
        <v>25.304822258000002</v>
      </c>
      <c r="BG25" s="325">
        <v>24.26399</v>
      </c>
      <c r="BH25" s="325">
        <v>24.2195</v>
      </c>
      <c r="BI25" s="325">
        <v>24.064820000000001</v>
      </c>
      <c r="BJ25" s="325">
        <v>24.023540000000001</v>
      </c>
      <c r="BK25" s="325">
        <v>26.409210000000002</v>
      </c>
      <c r="BL25" s="325">
        <v>26.014790000000001</v>
      </c>
      <c r="BM25" s="325">
        <v>22.760339999999999</v>
      </c>
      <c r="BN25" s="325">
        <v>20.36787</v>
      </c>
      <c r="BO25" s="325">
        <v>21.635919999999999</v>
      </c>
      <c r="BP25" s="325">
        <v>21.365189999999998</v>
      </c>
      <c r="BQ25" s="325">
        <v>20.937249999999999</v>
      </c>
      <c r="BR25" s="325">
        <v>21.60134</v>
      </c>
      <c r="BS25" s="325">
        <v>22.33107</v>
      </c>
      <c r="BT25" s="325">
        <v>21.706130000000002</v>
      </c>
      <c r="BU25" s="325">
        <v>21.962689999999998</v>
      </c>
      <c r="BV25" s="325">
        <v>22.576250000000002</v>
      </c>
    </row>
    <row r="26" spans="1:74" ht="11.1" customHeight="1" x14ac:dyDescent="0.2">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502</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233.661</v>
      </c>
      <c r="AN27" s="69">
        <v>228.19399999999999</v>
      </c>
      <c r="AO27" s="69">
        <v>215.69</v>
      </c>
      <c r="AP27" s="69">
        <v>210.00299999999999</v>
      </c>
      <c r="AQ27" s="69">
        <v>213.661</v>
      </c>
      <c r="AR27" s="69">
        <v>208.423</v>
      </c>
      <c r="AS27" s="69">
        <v>213.518</v>
      </c>
      <c r="AT27" s="69">
        <v>207.27799999999999</v>
      </c>
      <c r="AU27" s="69">
        <v>209.036</v>
      </c>
      <c r="AV27" s="69">
        <v>201.143</v>
      </c>
      <c r="AW27" s="69">
        <v>208.857</v>
      </c>
      <c r="AX27" s="69">
        <v>227.971</v>
      </c>
      <c r="AY27" s="69">
        <v>236.55699999999999</v>
      </c>
      <c r="AZ27" s="69">
        <v>225.86600000000001</v>
      </c>
      <c r="BA27" s="69">
        <v>238.262</v>
      </c>
      <c r="BB27" s="69">
        <v>234.43199999999999</v>
      </c>
      <c r="BC27" s="69">
        <v>234.191</v>
      </c>
      <c r="BD27" s="69">
        <v>229.76400000000001</v>
      </c>
      <c r="BE27" s="69">
        <v>224.09714285999999</v>
      </c>
      <c r="BF27" s="69">
        <v>207.44346773999999</v>
      </c>
      <c r="BG27" s="346">
        <v>207.5735</v>
      </c>
      <c r="BH27" s="346">
        <v>201.65819999999999</v>
      </c>
      <c r="BI27" s="346">
        <v>205.55289999999999</v>
      </c>
      <c r="BJ27" s="346">
        <v>213.87270000000001</v>
      </c>
      <c r="BK27" s="346">
        <v>220.54859999999999</v>
      </c>
      <c r="BL27" s="346">
        <v>218.50059999999999</v>
      </c>
      <c r="BM27" s="346">
        <v>210.559</v>
      </c>
      <c r="BN27" s="346">
        <v>211.0643</v>
      </c>
      <c r="BO27" s="346">
        <v>211.35910000000001</v>
      </c>
      <c r="BP27" s="346">
        <v>210.70949999999999</v>
      </c>
      <c r="BQ27" s="346">
        <v>208.33240000000001</v>
      </c>
      <c r="BR27" s="346">
        <v>203.14340000000001</v>
      </c>
      <c r="BS27" s="346">
        <v>205.51050000000001</v>
      </c>
      <c r="BT27" s="346">
        <v>200.72309999999999</v>
      </c>
      <c r="BU27" s="346">
        <v>203.97280000000001</v>
      </c>
      <c r="BV27" s="346">
        <v>212.17160000000001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5">
      <c r="A29" s="1"/>
      <c r="B29" s="786" t="s">
        <v>826</v>
      </c>
      <c r="C29" s="787"/>
      <c r="D29" s="787"/>
      <c r="E29" s="787"/>
      <c r="F29" s="787"/>
      <c r="G29" s="787"/>
      <c r="H29" s="787"/>
      <c r="I29" s="787"/>
      <c r="J29" s="787"/>
      <c r="K29" s="787"/>
      <c r="L29" s="787"/>
      <c r="M29" s="787"/>
      <c r="N29" s="787"/>
      <c r="O29" s="787"/>
      <c r="P29" s="787"/>
      <c r="Q29" s="787"/>
      <c r="AY29" s="524"/>
      <c r="AZ29" s="524"/>
      <c r="BA29" s="524"/>
      <c r="BB29" s="524"/>
      <c r="BC29" s="524"/>
      <c r="BD29" s="643"/>
      <c r="BE29" s="643"/>
      <c r="BF29" s="643"/>
      <c r="BG29" s="524"/>
      <c r="BH29" s="524"/>
      <c r="BI29" s="524"/>
      <c r="BJ29" s="524"/>
    </row>
    <row r="30" spans="1:74" s="278" customFormat="1" ht="12" customHeight="1" x14ac:dyDescent="0.25">
      <c r="A30" s="1"/>
      <c r="B30" s="795" t="s">
        <v>131</v>
      </c>
      <c r="C30" s="787"/>
      <c r="D30" s="787"/>
      <c r="E30" s="787"/>
      <c r="F30" s="787"/>
      <c r="G30" s="787"/>
      <c r="H30" s="787"/>
      <c r="I30" s="787"/>
      <c r="J30" s="787"/>
      <c r="K30" s="787"/>
      <c r="L30" s="787"/>
      <c r="M30" s="787"/>
      <c r="N30" s="787"/>
      <c r="O30" s="787"/>
      <c r="P30" s="787"/>
      <c r="Q30" s="787"/>
      <c r="AY30" s="524"/>
      <c r="AZ30" s="524"/>
      <c r="BA30" s="524"/>
      <c r="BB30" s="524"/>
      <c r="BC30" s="524"/>
      <c r="BD30" s="643"/>
      <c r="BE30" s="643"/>
      <c r="BF30" s="643"/>
      <c r="BG30" s="524"/>
      <c r="BH30" s="524"/>
      <c r="BI30" s="524"/>
      <c r="BJ30" s="524"/>
    </row>
    <row r="31" spans="1:74" s="439" customFormat="1" ht="12" customHeight="1" x14ac:dyDescent="0.25">
      <c r="A31" s="438"/>
      <c r="B31" s="808" t="s">
        <v>851</v>
      </c>
      <c r="C31" s="809"/>
      <c r="D31" s="809"/>
      <c r="E31" s="809"/>
      <c r="F31" s="809"/>
      <c r="G31" s="809"/>
      <c r="H31" s="809"/>
      <c r="I31" s="809"/>
      <c r="J31" s="809"/>
      <c r="K31" s="809"/>
      <c r="L31" s="809"/>
      <c r="M31" s="809"/>
      <c r="N31" s="809"/>
      <c r="O31" s="809"/>
      <c r="P31" s="809"/>
      <c r="Q31" s="805"/>
      <c r="AY31" s="525"/>
      <c r="AZ31" s="525"/>
      <c r="BA31" s="525"/>
      <c r="BB31" s="525"/>
      <c r="BC31" s="525"/>
      <c r="BD31" s="644"/>
      <c r="BE31" s="644"/>
      <c r="BF31" s="644"/>
      <c r="BG31" s="525"/>
      <c r="BH31" s="525"/>
      <c r="BI31" s="525"/>
      <c r="BJ31" s="525"/>
    </row>
    <row r="32" spans="1:74" s="439" customFormat="1" ht="12" customHeight="1" x14ac:dyDescent="0.25">
      <c r="A32" s="438"/>
      <c r="B32" s="803" t="s">
        <v>871</v>
      </c>
      <c r="C32" s="805"/>
      <c r="D32" s="805"/>
      <c r="E32" s="805"/>
      <c r="F32" s="805"/>
      <c r="G32" s="805"/>
      <c r="H32" s="805"/>
      <c r="I32" s="805"/>
      <c r="J32" s="805"/>
      <c r="K32" s="805"/>
      <c r="L32" s="805"/>
      <c r="M32" s="805"/>
      <c r="N32" s="805"/>
      <c r="O32" s="805"/>
      <c r="P32" s="805"/>
      <c r="Q32" s="805"/>
      <c r="AY32" s="525"/>
      <c r="AZ32" s="525"/>
      <c r="BA32" s="525"/>
      <c r="BB32" s="525"/>
      <c r="BC32" s="525"/>
      <c r="BD32" s="644"/>
      <c r="BE32" s="644"/>
      <c r="BF32" s="644"/>
      <c r="BG32" s="525"/>
      <c r="BH32" s="525"/>
      <c r="BI32" s="525"/>
      <c r="BJ32" s="525"/>
    </row>
    <row r="33" spans="1:74" s="439" customFormat="1" ht="12" customHeight="1" x14ac:dyDescent="0.25">
      <c r="A33" s="438"/>
      <c r="B33" s="839" t="s">
        <v>872</v>
      </c>
      <c r="C33" s="805"/>
      <c r="D33" s="805"/>
      <c r="E33" s="805"/>
      <c r="F33" s="805"/>
      <c r="G33" s="805"/>
      <c r="H33" s="805"/>
      <c r="I33" s="805"/>
      <c r="J33" s="805"/>
      <c r="K33" s="805"/>
      <c r="L33" s="805"/>
      <c r="M33" s="805"/>
      <c r="N33" s="805"/>
      <c r="O33" s="805"/>
      <c r="P33" s="805"/>
      <c r="Q33" s="805"/>
      <c r="AY33" s="525"/>
      <c r="AZ33" s="525"/>
      <c r="BA33" s="525"/>
      <c r="BB33" s="525"/>
      <c r="BC33" s="525"/>
      <c r="BD33" s="644"/>
      <c r="BE33" s="644"/>
      <c r="BF33" s="644"/>
      <c r="BG33" s="525"/>
      <c r="BH33" s="525"/>
      <c r="BI33" s="525"/>
      <c r="BJ33" s="525"/>
    </row>
    <row r="34" spans="1:74" s="439" customFormat="1" ht="12" customHeight="1" x14ac:dyDescent="0.25">
      <c r="A34" s="438"/>
      <c r="B34" s="808" t="s">
        <v>874</v>
      </c>
      <c r="C34" s="809"/>
      <c r="D34" s="809"/>
      <c r="E34" s="809"/>
      <c r="F34" s="809"/>
      <c r="G34" s="809"/>
      <c r="H34" s="809"/>
      <c r="I34" s="809"/>
      <c r="J34" s="809"/>
      <c r="K34" s="809"/>
      <c r="L34" s="809"/>
      <c r="M34" s="809"/>
      <c r="N34" s="809"/>
      <c r="O34" s="809"/>
      <c r="P34" s="809"/>
      <c r="Q34" s="805"/>
      <c r="AY34" s="525"/>
      <c r="AZ34" s="525"/>
      <c r="BA34" s="525"/>
      <c r="BB34" s="525"/>
      <c r="BC34" s="525"/>
      <c r="BD34" s="644"/>
      <c r="BE34" s="644"/>
      <c r="BF34" s="644"/>
      <c r="BG34" s="525"/>
      <c r="BH34" s="525"/>
      <c r="BI34" s="525"/>
      <c r="BJ34" s="525"/>
    </row>
    <row r="35" spans="1:74" s="439" customFormat="1" ht="12" customHeight="1" x14ac:dyDescent="0.25">
      <c r="A35" s="438"/>
      <c r="B35" s="810" t="s">
        <v>875</v>
      </c>
      <c r="C35" s="804"/>
      <c r="D35" s="804"/>
      <c r="E35" s="804"/>
      <c r="F35" s="804"/>
      <c r="G35" s="804"/>
      <c r="H35" s="804"/>
      <c r="I35" s="804"/>
      <c r="J35" s="804"/>
      <c r="K35" s="804"/>
      <c r="L35" s="804"/>
      <c r="M35" s="804"/>
      <c r="N35" s="804"/>
      <c r="O35" s="804"/>
      <c r="P35" s="804"/>
      <c r="Q35" s="805"/>
      <c r="AY35" s="525"/>
      <c r="AZ35" s="525"/>
      <c r="BA35" s="525"/>
      <c r="BB35" s="525"/>
      <c r="BC35" s="525"/>
      <c r="BD35" s="644"/>
      <c r="BE35" s="644"/>
      <c r="BF35" s="644"/>
      <c r="BG35" s="525"/>
      <c r="BH35" s="525"/>
      <c r="BI35" s="525"/>
      <c r="BJ35" s="525"/>
    </row>
    <row r="36" spans="1:74" s="439" customFormat="1" ht="12" customHeight="1" x14ac:dyDescent="0.25">
      <c r="A36" s="438"/>
      <c r="B36" s="803" t="s">
        <v>855</v>
      </c>
      <c r="C36" s="804"/>
      <c r="D36" s="804"/>
      <c r="E36" s="804"/>
      <c r="F36" s="804"/>
      <c r="G36" s="804"/>
      <c r="H36" s="804"/>
      <c r="I36" s="804"/>
      <c r="J36" s="804"/>
      <c r="K36" s="804"/>
      <c r="L36" s="804"/>
      <c r="M36" s="804"/>
      <c r="N36" s="804"/>
      <c r="O36" s="804"/>
      <c r="P36" s="804"/>
      <c r="Q36" s="805"/>
      <c r="AY36" s="525"/>
      <c r="AZ36" s="525"/>
      <c r="BA36" s="525"/>
      <c r="BB36" s="525"/>
      <c r="BC36" s="525"/>
      <c r="BD36" s="644"/>
      <c r="BE36" s="644"/>
      <c r="BF36" s="644"/>
      <c r="BG36" s="525"/>
      <c r="BH36" s="525"/>
      <c r="BI36" s="525"/>
      <c r="BJ36" s="525"/>
    </row>
    <row r="37" spans="1:74" s="440" customFormat="1" ht="12" customHeight="1" x14ac:dyDescent="0.25">
      <c r="A37" s="429"/>
      <c r="B37" s="817" t="s">
        <v>949</v>
      </c>
      <c r="C37" s="805"/>
      <c r="D37" s="805"/>
      <c r="E37" s="805"/>
      <c r="F37" s="805"/>
      <c r="G37" s="805"/>
      <c r="H37" s="805"/>
      <c r="I37" s="805"/>
      <c r="J37" s="805"/>
      <c r="K37" s="805"/>
      <c r="L37" s="805"/>
      <c r="M37" s="805"/>
      <c r="N37" s="805"/>
      <c r="O37" s="805"/>
      <c r="P37" s="805"/>
      <c r="Q37" s="805"/>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P22" sqref="BP22"/>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90" customWidth="1"/>
    <col min="56" max="58" width="6.5546875" style="646" customWidth="1"/>
    <col min="59" max="62" width="6.5546875" style="390" customWidth="1"/>
    <col min="63" max="74" width="6.5546875" style="72" customWidth="1"/>
    <col min="75" max="16384" width="9.5546875" style="72"/>
  </cols>
  <sheetData>
    <row r="1" spans="1:74" ht="13.35" customHeight="1" x14ac:dyDescent="0.25">
      <c r="A1" s="796" t="s">
        <v>809</v>
      </c>
      <c r="B1" s="840" t="s">
        <v>242</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301"/>
    </row>
    <row r="2" spans="1:74"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73"/>
      <c r="B5" s="74" t="s">
        <v>792</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786</v>
      </c>
      <c r="B6" s="185" t="s">
        <v>431</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101.55837289999999</v>
      </c>
      <c r="AV6" s="213">
        <v>103.00534813</v>
      </c>
      <c r="AW6" s="213">
        <v>103.4308166</v>
      </c>
      <c r="AX6" s="213">
        <v>103.06121535</v>
      </c>
      <c r="AY6" s="213">
        <v>102.32267339000001</v>
      </c>
      <c r="AZ6" s="213">
        <v>101.72012934</v>
      </c>
      <c r="BA6" s="213">
        <v>101.82486777</v>
      </c>
      <c r="BB6" s="213">
        <v>99.760816199999994</v>
      </c>
      <c r="BC6" s="213">
        <v>94.409981806000005</v>
      </c>
      <c r="BD6" s="213">
        <v>95.875320767000005</v>
      </c>
      <c r="BE6" s="213">
        <v>96.008510000000001</v>
      </c>
      <c r="BF6" s="213">
        <v>95.606390000000005</v>
      </c>
      <c r="BG6" s="351">
        <v>95.354709999999997</v>
      </c>
      <c r="BH6" s="351">
        <v>94.747669999999999</v>
      </c>
      <c r="BI6" s="351">
        <v>94.518460000000005</v>
      </c>
      <c r="BJ6" s="351">
        <v>93.739069999999998</v>
      </c>
      <c r="BK6" s="351">
        <v>92.97842</v>
      </c>
      <c r="BL6" s="351">
        <v>92.612840000000006</v>
      </c>
      <c r="BM6" s="351">
        <v>92.780469999999994</v>
      </c>
      <c r="BN6" s="351">
        <v>92.762309999999999</v>
      </c>
      <c r="BO6" s="351">
        <v>92.974010000000007</v>
      </c>
      <c r="BP6" s="351">
        <v>93.456689999999995</v>
      </c>
      <c r="BQ6" s="351">
        <v>93.845420000000004</v>
      </c>
      <c r="BR6" s="351">
        <v>94.443389999999994</v>
      </c>
      <c r="BS6" s="351">
        <v>94.980519999999999</v>
      </c>
      <c r="BT6" s="351">
        <v>95.094539999999995</v>
      </c>
      <c r="BU6" s="351">
        <v>95.362849999999995</v>
      </c>
      <c r="BV6" s="351">
        <v>95.123720000000006</v>
      </c>
    </row>
    <row r="7" spans="1:74" ht="11.1" customHeight="1" x14ac:dyDescent="0.2">
      <c r="A7" s="76" t="s">
        <v>787</v>
      </c>
      <c r="B7" s="185" t="s">
        <v>432</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0.94185943333</v>
      </c>
      <c r="AX7" s="213">
        <v>0.95706274193999996</v>
      </c>
      <c r="AY7" s="213">
        <v>0.96833800000000003</v>
      </c>
      <c r="AZ7" s="213">
        <v>0.98403572413999996</v>
      </c>
      <c r="BA7" s="213">
        <v>0.94255599999999995</v>
      </c>
      <c r="BB7" s="213">
        <v>0.91711303333000005</v>
      </c>
      <c r="BC7" s="213">
        <v>0.87342490322999999</v>
      </c>
      <c r="BD7" s="213">
        <v>0.85150939999999997</v>
      </c>
      <c r="BE7" s="213">
        <v>0.67118820000000001</v>
      </c>
      <c r="BF7" s="213">
        <v>0.80644260000000001</v>
      </c>
      <c r="BG7" s="351">
        <v>0.8941557</v>
      </c>
      <c r="BH7" s="351">
        <v>0.90938490000000005</v>
      </c>
      <c r="BI7" s="351">
        <v>0.95009869999999996</v>
      </c>
      <c r="BJ7" s="351">
        <v>0.95382140000000004</v>
      </c>
      <c r="BK7" s="351">
        <v>0.96365849999999997</v>
      </c>
      <c r="BL7" s="351">
        <v>1.012208</v>
      </c>
      <c r="BM7" s="351">
        <v>1.0012989999999999</v>
      </c>
      <c r="BN7" s="351">
        <v>0.91448039999999997</v>
      </c>
      <c r="BO7" s="351">
        <v>0.84532689999999999</v>
      </c>
      <c r="BP7" s="351">
        <v>0.79407839999999996</v>
      </c>
      <c r="BQ7" s="351">
        <v>0.6644371</v>
      </c>
      <c r="BR7" s="351">
        <v>0.81306</v>
      </c>
      <c r="BS7" s="351">
        <v>0.91333010000000003</v>
      </c>
      <c r="BT7" s="351">
        <v>0.92512729999999999</v>
      </c>
      <c r="BU7" s="351">
        <v>0.96059720000000004</v>
      </c>
      <c r="BV7" s="351">
        <v>0.9599318</v>
      </c>
    </row>
    <row r="8" spans="1:74" ht="11.1" customHeight="1" x14ac:dyDescent="0.2">
      <c r="A8" s="76" t="s">
        <v>790</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2.6544915667</v>
      </c>
      <c r="AV8" s="213">
        <v>2.6725288064999999</v>
      </c>
      <c r="AW8" s="213">
        <v>2.7245801332999999</v>
      </c>
      <c r="AX8" s="213">
        <v>2.7649463871000002</v>
      </c>
      <c r="AY8" s="213">
        <v>2.7337853548000002</v>
      </c>
      <c r="AZ8" s="213">
        <v>2.7017423793000002</v>
      </c>
      <c r="BA8" s="213">
        <v>2.731547129</v>
      </c>
      <c r="BB8" s="213">
        <v>2.5865263333000001</v>
      </c>
      <c r="BC8" s="213">
        <v>2.0384329999999999</v>
      </c>
      <c r="BD8" s="213">
        <v>2.0018841667</v>
      </c>
      <c r="BE8" s="213">
        <v>2.276106</v>
      </c>
      <c r="BF8" s="213">
        <v>2.0494780000000001</v>
      </c>
      <c r="BG8" s="351">
        <v>2.4836109999999998</v>
      </c>
      <c r="BH8" s="351">
        <v>2.337043</v>
      </c>
      <c r="BI8" s="351">
        <v>2.544692</v>
      </c>
      <c r="BJ8" s="351">
        <v>2.5446840000000002</v>
      </c>
      <c r="BK8" s="351">
        <v>2.5192730000000001</v>
      </c>
      <c r="BL8" s="351">
        <v>2.49709</v>
      </c>
      <c r="BM8" s="351">
        <v>2.4736090000000002</v>
      </c>
      <c r="BN8" s="351">
        <v>2.4509259999999999</v>
      </c>
      <c r="BO8" s="351">
        <v>2.4286690000000002</v>
      </c>
      <c r="BP8" s="351">
        <v>2.371032</v>
      </c>
      <c r="BQ8" s="351">
        <v>2.338565</v>
      </c>
      <c r="BR8" s="351">
        <v>2.2596129999999999</v>
      </c>
      <c r="BS8" s="351">
        <v>2.2517390000000002</v>
      </c>
      <c r="BT8" s="351">
        <v>2.1222210000000001</v>
      </c>
      <c r="BU8" s="351">
        <v>2.317647</v>
      </c>
      <c r="BV8" s="351">
        <v>2.3410039999999999</v>
      </c>
    </row>
    <row r="9" spans="1:74" ht="11.1" customHeight="1" x14ac:dyDescent="0.2">
      <c r="A9" s="76" t="s">
        <v>791</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98.087429666999995</v>
      </c>
      <c r="AV9" s="213">
        <v>99.446774484000002</v>
      </c>
      <c r="AW9" s="213">
        <v>99.764377033000002</v>
      </c>
      <c r="AX9" s="213">
        <v>99.339206226000002</v>
      </c>
      <c r="AY9" s="213">
        <v>98.620550031999997</v>
      </c>
      <c r="AZ9" s="213">
        <v>98.034351240999996</v>
      </c>
      <c r="BA9" s="213">
        <v>98.150764644999995</v>
      </c>
      <c r="BB9" s="213">
        <v>96.257176833000003</v>
      </c>
      <c r="BC9" s="213">
        <v>91.498123903000007</v>
      </c>
      <c r="BD9" s="213">
        <v>93.021927199999993</v>
      </c>
      <c r="BE9" s="213">
        <v>93.061210000000003</v>
      </c>
      <c r="BF9" s="213">
        <v>92.750470000000007</v>
      </c>
      <c r="BG9" s="351">
        <v>91.976939999999999</v>
      </c>
      <c r="BH9" s="351">
        <v>91.501239999999996</v>
      </c>
      <c r="BI9" s="351">
        <v>91.023669999999996</v>
      </c>
      <c r="BJ9" s="351">
        <v>90.240570000000005</v>
      </c>
      <c r="BK9" s="351">
        <v>89.495480000000001</v>
      </c>
      <c r="BL9" s="351">
        <v>89.103539999999995</v>
      </c>
      <c r="BM9" s="351">
        <v>89.30556</v>
      </c>
      <c r="BN9" s="351">
        <v>89.396910000000005</v>
      </c>
      <c r="BO9" s="351">
        <v>89.700010000000006</v>
      </c>
      <c r="BP9" s="351">
        <v>90.291569999999993</v>
      </c>
      <c r="BQ9" s="351">
        <v>90.842420000000004</v>
      </c>
      <c r="BR9" s="351">
        <v>91.370720000000006</v>
      </c>
      <c r="BS9" s="351">
        <v>91.815449999999998</v>
      </c>
      <c r="BT9" s="351">
        <v>92.047190000000001</v>
      </c>
      <c r="BU9" s="351">
        <v>92.084599999999995</v>
      </c>
      <c r="BV9" s="351">
        <v>91.822789999999998</v>
      </c>
    </row>
    <row r="10" spans="1:74" ht="11.1" customHeight="1" x14ac:dyDescent="0.2">
      <c r="A10" s="76" t="s">
        <v>542</v>
      </c>
      <c r="B10" s="185" t="s">
        <v>433</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88.617387097000005</v>
      </c>
      <c r="AN10" s="213">
        <v>89.412107143</v>
      </c>
      <c r="AO10" s="213">
        <v>89.927806451999999</v>
      </c>
      <c r="AP10" s="213">
        <v>90.404866666999993</v>
      </c>
      <c r="AQ10" s="213">
        <v>89.921290322999994</v>
      </c>
      <c r="AR10" s="213">
        <v>91.198466667000005</v>
      </c>
      <c r="AS10" s="213">
        <v>91.277354838999997</v>
      </c>
      <c r="AT10" s="213">
        <v>93.316032258000007</v>
      </c>
      <c r="AU10" s="213">
        <v>94.388999999999996</v>
      </c>
      <c r="AV10" s="213">
        <v>95.781870968000007</v>
      </c>
      <c r="AW10" s="213">
        <v>96.248533332999997</v>
      </c>
      <c r="AX10" s="213">
        <v>95.876838710000001</v>
      </c>
      <c r="AY10" s="213">
        <v>94.785612903000001</v>
      </c>
      <c r="AZ10" s="213">
        <v>94.411379310000001</v>
      </c>
      <c r="BA10" s="213">
        <v>94.248032257999995</v>
      </c>
      <c r="BB10" s="213">
        <v>92.643199999999993</v>
      </c>
      <c r="BC10" s="213">
        <v>87.571451612999994</v>
      </c>
      <c r="BD10" s="213">
        <v>88.349333333000004</v>
      </c>
      <c r="BE10" s="213">
        <v>88.862170000000006</v>
      </c>
      <c r="BF10" s="213">
        <v>88.391260000000003</v>
      </c>
      <c r="BG10" s="351">
        <v>88.061970000000002</v>
      </c>
      <c r="BH10" s="351">
        <v>87.564689999999999</v>
      </c>
      <c r="BI10" s="351">
        <v>87.309179999999998</v>
      </c>
      <c r="BJ10" s="351">
        <v>86.563519999999997</v>
      </c>
      <c r="BK10" s="351">
        <v>85.859949999999998</v>
      </c>
      <c r="BL10" s="351">
        <v>85.498959999999997</v>
      </c>
      <c r="BM10" s="351">
        <v>85.637020000000007</v>
      </c>
      <c r="BN10" s="351">
        <v>85.606480000000005</v>
      </c>
      <c r="BO10" s="351">
        <v>85.783919999999995</v>
      </c>
      <c r="BP10" s="351">
        <v>86.213210000000004</v>
      </c>
      <c r="BQ10" s="351">
        <v>86.555819999999997</v>
      </c>
      <c r="BR10" s="351">
        <v>87.090509999999995</v>
      </c>
      <c r="BS10" s="351">
        <v>87.569410000000005</v>
      </c>
      <c r="BT10" s="351">
        <v>87.657859999999999</v>
      </c>
      <c r="BU10" s="351">
        <v>87.888350000000003</v>
      </c>
      <c r="BV10" s="351">
        <v>87.651009999999999</v>
      </c>
    </row>
    <row r="11" spans="1:74" ht="11.1" customHeight="1" x14ac:dyDescent="0.2">
      <c r="A11" s="613" t="s">
        <v>548</v>
      </c>
      <c r="B11" s="614" t="s">
        <v>987</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0.46714570968000002</v>
      </c>
      <c r="AN11" s="213">
        <v>0.26982503570999999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0.42639487097000001</v>
      </c>
      <c r="AZ11" s="213">
        <v>0.19618727586000001</v>
      </c>
      <c r="BA11" s="213">
        <v>9.2252419355000004E-2</v>
      </c>
      <c r="BB11" s="213">
        <v>0.10714873333</v>
      </c>
      <c r="BC11" s="213">
        <v>9.0681387096999994E-2</v>
      </c>
      <c r="BD11" s="213">
        <v>0.1623695</v>
      </c>
      <c r="BE11" s="213">
        <v>0.2</v>
      </c>
      <c r="BF11" s="213">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988</v>
      </c>
      <c r="B12" s="614" t="s">
        <v>989</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4.4702473225999997</v>
      </c>
      <c r="AU12" s="213">
        <v>5.3424678999999999</v>
      </c>
      <c r="AV12" s="213">
        <v>5.7408443548000001</v>
      </c>
      <c r="AW12" s="213">
        <v>6.3536655667000002</v>
      </c>
      <c r="AX12" s="213">
        <v>7.1128532258000003</v>
      </c>
      <c r="AY12" s="213">
        <v>8.0743546774000006</v>
      </c>
      <c r="AZ12" s="213">
        <v>7.7857302413999996</v>
      </c>
      <c r="BA12" s="213">
        <v>7.8796419676999996</v>
      </c>
      <c r="BB12" s="213">
        <v>7.0155182332999999</v>
      </c>
      <c r="BC12" s="213">
        <v>5.8810681935</v>
      </c>
      <c r="BD12" s="213">
        <v>3.6333886667000002</v>
      </c>
      <c r="BE12" s="213">
        <v>3.1</v>
      </c>
      <c r="BF12" s="213">
        <v>3.7</v>
      </c>
      <c r="BG12" s="351">
        <v>3.8</v>
      </c>
      <c r="BH12" s="351">
        <v>6.7</v>
      </c>
      <c r="BI12" s="351">
        <v>8.5</v>
      </c>
      <c r="BJ12" s="351">
        <v>9.1999999999999993</v>
      </c>
      <c r="BK12" s="351">
        <v>9.5</v>
      </c>
      <c r="BL12" s="351">
        <v>9.3546423042000004</v>
      </c>
      <c r="BM12" s="351">
        <v>8.6208362329000003</v>
      </c>
      <c r="BN12" s="351">
        <v>7.0995121917999997</v>
      </c>
      <c r="BO12" s="351">
        <v>7.5605436986000001</v>
      </c>
      <c r="BP12" s="351">
        <v>9.1806602055000006</v>
      </c>
      <c r="BQ12" s="351">
        <v>9.7206990410999996</v>
      </c>
      <c r="BR12" s="351">
        <v>9.1806602055000006</v>
      </c>
      <c r="BS12" s="351">
        <v>7.0205048630000002</v>
      </c>
      <c r="BT12" s="351">
        <v>7.5605436986000001</v>
      </c>
      <c r="BU12" s="351">
        <v>9.7206990410999996</v>
      </c>
      <c r="BV12" s="351">
        <v>10.260737877</v>
      </c>
    </row>
    <row r="13" spans="1:74" ht="11.1" customHeight="1" x14ac:dyDescent="0.2">
      <c r="A13" s="613" t="s">
        <v>547</v>
      </c>
      <c r="B13" s="614" t="s">
        <v>951</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8.0130715862000006</v>
      </c>
      <c r="BA13" s="213">
        <v>6.9094605806000002</v>
      </c>
      <c r="BB13" s="213">
        <v>6.3387857332999999</v>
      </c>
      <c r="BC13" s="213">
        <v>6.0182704839000003</v>
      </c>
      <c r="BD13" s="213">
        <v>6.0078617666999996</v>
      </c>
      <c r="BE13" s="213">
        <v>6.4739870000000002</v>
      </c>
      <c r="BF13" s="213">
        <v>6.341234</v>
      </c>
      <c r="BG13" s="351">
        <v>6.223217</v>
      </c>
      <c r="BH13" s="351">
        <v>6.2978540000000001</v>
      </c>
      <c r="BI13" s="351">
        <v>6.7669379999999997</v>
      </c>
      <c r="BJ13" s="351">
        <v>7.7353589999999999</v>
      </c>
      <c r="BK13" s="351">
        <v>8.1428729999999998</v>
      </c>
      <c r="BL13" s="351">
        <v>7.6748849999999997</v>
      </c>
      <c r="BM13" s="351">
        <v>7.638458</v>
      </c>
      <c r="BN13" s="351">
        <v>7.1765910000000002</v>
      </c>
      <c r="BO13" s="351">
        <v>7.0299750000000003</v>
      </c>
      <c r="BP13" s="351">
        <v>7.0759249999999998</v>
      </c>
      <c r="BQ13" s="351">
        <v>7.6197210000000002</v>
      </c>
      <c r="BR13" s="351">
        <v>7.4466130000000001</v>
      </c>
      <c r="BS13" s="351">
        <v>7.243252</v>
      </c>
      <c r="BT13" s="351">
        <v>7.0537049999999999</v>
      </c>
      <c r="BU13" s="351">
        <v>7.1408969999999998</v>
      </c>
      <c r="BV13" s="351">
        <v>8.0494819999999994</v>
      </c>
    </row>
    <row r="14" spans="1:74" ht="11.1" customHeight="1" x14ac:dyDescent="0.2">
      <c r="A14" s="613" t="s">
        <v>990</v>
      </c>
      <c r="B14" s="614" t="s">
        <v>952</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7.9938200968000004</v>
      </c>
      <c r="AW14" s="213">
        <v>8.3583876332999996</v>
      </c>
      <c r="AX14" s="213">
        <v>8.4034795161000009</v>
      </c>
      <c r="AY14" s="213">
        <v>8.3721870322999994</v>
      </c>
      <c r="AZ14" s="213">
        <v>7.8624745517000001</v>
      </c>
      <c r="BA14" s="213">
        <v>8.1522639676999997</v>
      </c>
      <c r="BB14" s="213">
        <v>7.0088603999999997</v>
      </c>
      <c r="BC14" s="213">
        <v>6.870780871</v>
      </c>
      <c r="BD14" s="213">
        <v>7.6480711667000003</v>
      </c>
      <c r="BE14" s="213">
        <v>7.9082499999999998</v>
      </c>
      <c r="BF14" s="213">
        <v>8.1263319999999997</v>
      </c>
      <c r="BG14" s="351">
        <v>8.1990560000000006</v>
      </c>
      <c r="BH14" s="351">
        <v>8.2205999999999992</v>
      </c>
      <c r="BI14" s="351">
        <v>8.4612890000000007</v>
      </c>
      <c r="BJ14" s="351">
        <v>8.5440609999999992</v>
      </c>
      <c r="BK14" s="351">
        <v>8.4779610000000005</v>
      </c>
      <c r="BL14" s="351">
        <v>8.2682850000000006</v>
      </c>
      <c r="BM14" s="351">
        <v>7.9374219999999998</v>
      </c>
      <c r="BN14" s="351">
        <v>7.535914</v>
      </c>
      <c r="BO14" s="351">
        <v>7.4125579999999998</v>
      </c>
      <c r="BP14" s="351">
        <v>7.4639949999999997</v>
      </c>
      <c r="BQ14" s="351">
        <v>8.0671040000000005</v>
      </c>
      <c r="BR14" s="351">
        <v>8.0394919999999992</v>
      </c>
      <c r="BS14" s="351">
        <v>8.1054919999999999</v>
      </c>
      <c r="BT14" s="351">
        <v>7.8792119999999999</v>
      </c>
      <c r="BU14" s="351">
        <v>8.3255730000000003</v>
      </c>
      <c r="BV14" s="351">
        <v>8.4139339999999994</v>
      </c>
    </row>
    <row r="15" spans="1:74" ht="11.1" customHeight="1" x14ac:dyDescent="0.2">
      <c r="A15" s="76" t="s">
        <v>549</v>
      </c>
      <c r="B15" s="185" t="s">
        <v>434</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0.22296428570999999</v>
      </c>
      <c r="AO15" s="213">
        <v>0.20593548386999999</v>
      </c>
      <c r="AP15" s="213">
        <v>0.17706666667000001</v>
      </c>
      <c r="AQ15" s="213">
        <v>0.11706451613</v>
      </c>
      <c r="AR15" s="213">
        <v>0.18433333332999999</v>
      </c>
      <c r="AS15" s="213">
        <v>0.16138709676999999</v>
      </c>
      <c r="AT15" s="213">
        <v>0.15687096774000001</v>
      </c>
      <c r="AU15" s="213">
        <v>0.13956666667000001</v>
      </c>
      <c r="AV15" s="213">
        <v>0.14641935483999999</v>
      </c>
      <c r="AW15" s="213">
        <v>0.17080000000000001</v>
      </c>
      <c r="AX15" s="213">
        <v>0.17858064516</v>
      </c>
      <c r="AY15" s="213">
        <v>0.18338709677000001</v>
      </c>
      <c r="AZ15" s="213">
        <v>0.214</v>
      </c>
      <c r="BA15" s="213">
        <v>0.18745161290000001</v>
      </c>
      <c r="BB15" s="213">
        <v>0.19109999999999999</v>
      </c>
      <c r="BC15" s="213">
        <v>0.15958064516000001</v>
      </c>
      <c r="BD15" s="213">
        <v>0.17296666666999999</v>
      </c>
      <c r="BE15" s="213">
        <v>0.163853</v>
      </c>
      <c r="BF15" s="213">
        <v>0.16298460000000001</v>
      </c>
      <c r="BG15" s="351">
        <v>0.16237750000000001</v>
      </c>
      <c r="BH15" s="351">
        <v>0.16146050000000001</v>
      </c>
      <c r="BI15" s="351">
        <v>0.1609894</v>
      </c>
      <c r="BJ15" s="351">
        <v>0.15961449999999999</v>
      </c>
      <c r="BK15" s="351">
        <v>0.15831719999999999</v>
      </c>
      <c r="BL15" s="351">
        <v>0.1576515</v>
      </c>
      <c r="BM15" s="351">
        <v>0.15790609999999999</v>
      </c>
      <c r="BN15" s="351">
        <v>0.15784980000000001</v>
      </c>
      <c r="BO15" s="351">
        <v>0.15817700000000001</v>
      </c>
      <c r="BP15" s="351">
        <v>0.15896850000000001</v>
      </c>
      <c r="BQ15" s="351">
        <v>0.1596003</v>
      </c>
      <c r="BR15" s="351">
        <v>0.16058620000000001</v>
      </c>
      <c r="BS15" s="351">
        <v>0.16146920000000001</v>
      </c>
      <c r="BT15" s="351">
        <v>0.16163230000000001</v>
      </c>
      <c r="BU15" s="351">
        <v>0.16205729999999999</v>
      </c>
      <c r="BV15" s="351">
        <v>0.16161970000000001</v>
      </c>
    </row>
    <row r="16" spans="1:74" ht="11.1" customHeight="1" x14ac:dyDescent="0.2">
      <c r="A16" s="76" t="s">
        <v>17</v>
      </c>
      <c r="B16" s="185" t="s">
        <v>435</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29.442225806</v>
      </c>
      <c r="AB16" s="213">
        <v>17.019464286000002</v>
      </c>
      <c r="AC16" s="213">
        <v>9.4273225806000003</v>
      </c>
      <c r="AD16" s="213">
        <v>-1.2383666667</v>
      </c>
      <c r="AE16" s="213">
        <v>-13.979129031999999</v>
      </c>
      <c r="AF16" s="213">
        <v>-11.9245</v>
      </c>
      <c r="AG16" s="213">
        <v>-6.2577096774000003</v>
      </c>
      <c r="AH16" s="213">
        <v>-7.8689032257999996</v>
      </c>
      <c r="AI16" s="213">
        <v>-11.460933333</v>
      </c>
      <c r="AJ16" s="213">
        <v>-9.6579677419000003</v>
      </c>
      <c r="AK16" s="213">
        <v>7.0531666667000001</v>
      </c>
      <c r="AL16" s="213">
        <v>10.598225806</v>
      </c>
      <c r="AM16" s="213">
        <v>22.862580645000001</v>
      </c>
      <c r="AN16" s="213">
        <v>20.286107142999999</v>
      </c>
      <c r="AO16" s="213">
        <v>7.9559677419000003</v>
      </c>
      <c r="AP16" s="213">
        <v>-12.712899999999999</v>
      </c>
      <c r="AQ16" s="213">
        <v>-15.359677419</v>
      </c>
      <c r="AR16" s="213">
        <v>-14.415900000000001</v>
      </c>
      <c r="AS16" s="213">
        <v>-8.1642903225999994</v>
      </c>
      <c r="AT16" s="213">
        <v>-9.2218064515999991</v>
      </c>
      <c r="AU16" s="213">
        <v>-13.952266667</v>
      </c>
      <c r="AV16" s="213">
        <v>-11.218290323</v>
      </c>
      <c r="AW16" s="213">
        <v>5.0248999999999997</v>
      </c>
      <c r="AX16" s="213">
        <v>13.603612903</v>
      </c>
      <c r="AY16" s="213">
        <v>18.436645161000001</v>
      </c>
      <c r="AZ16" s="213">
        <v>18.498551723999999</v>
      </c>
      <c r="BA16" s="213">
        <v>1.657516129</v>
      </c>
      <c r="BB16" s="213">
        <v>-10.260333333</v>
      </c>
      <c r="BC16" s="213">
        <v>-14.445032257999999</v>
      </c>
      <c r="BD16" s="213">
        <v>-11.9435</v>
      </c>
      <c r="BE16" s="213">
        <v>-5.4343225806</v>
      </c>
      <c r="BF16" s="213">
        <v>-6.8398156682</v>
      </c>
      <c r="BG16" s="351">
        <v>-9.3345819999999993</v>
      </c>
      <c r="BH16" s="351">
        <v>-5.6715489999999997</v>
      </c>
      <c r="BI16" s="351">
        <v>5.989287</v>
      </c>
      <c r="BJ16" s="351">
        <v>19.998329999999999</v>
      </c>
      <c r="BK16" s="351">
        <v>26.12275</v>
      </c>
      <c r="BL16" s="351">
        <v>19.89038</v>
      </c>
      <c r="BM16" s="351">
        <v>6.7107250000000001</v>
      </c>
      <c r="BN16" s="351">
        <v>-6.9786169999999998</v>
      </c>
      <c r="BO16" s="351">
        <v>-13.42924</v>
      </c>
      <c r="BP16" s="351">
        <v>-9.8622840000000007</v>
      </c>
      <c r="BQ16" s="351">
        <v>-5.107202</v>
      </c>
      <c r="BR16" s="351">
        <v>-6.7030969999999996</v>
      </c>
      <c r="BS16" s="351">
        <v>-10.802289999999999</v>
      </c>
      <c r="BT16" s="351">
        <v>-9.9150709999999993</v>
      </c>
      <c r="BU16" s="351">
        <v>6.1285639999999999</v>
      </c>
      <c r="BV16" s="351">
        <v>17.54889</v>
      </c>
    </row>
    <row r="17" spans="1:74" ht="11.1" customHeight="1" x14ac:dyDescent="0.2">
      <c r="A17" s="71" t="s">
        <v>784</v>
      </c>
      <c r="B17" s="185" t="s">
        <v>437</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108.1456949</v>
      </c>
      <c r="AB17" s="213">
        <v>96.060682713999995</v>
      </c>
      <c r="AC17" s="213">
        <v>90.733857548000003</v>
      </c>
      <c r="AD17" s="213">
        <v>79.019333567000004</v>
      </c>
      <c r="AE17" s="213">
        <v>66.812698741999995</v>
      </c>
      <c r="AF17" s="213">
        <v>69.318280200000004</v>
      </c>
      <c r="AG17" s="213">
        <v>74.963690193999994</v>
      </c>
      <c r="AH17" s="213">
        <v>74.538716773999994</v>
      </c>
      <c r="AI17" s="213">
        <v>72.697034732999995</v>
      </c>
      <c r="AJ17" s="213">
        <v>74.620574226000002</v>
      </c>
      <c r="AK17" s="213">
        <v>92.241931132999994</v>
      </c>
      <c r="AL17" s="213">
        <v>96.111139194000003</v>
      </c>
      <c r="AM17" s="213">
        <v>109.26144023000001</v>
      </c>
      <c r="AN17" s="213">
        <v>106.470816</v>
      </c>
      <c r="AO17" s="213">
        <v>94.200987839000007</v>
      </c>
      <c r="AP17" s="213">
        <v>73.4805712</v>
      </c>
      <c r="AQ17" s="213">
        <v>69.487790355000001</v>
      </c>
      <c r="AR17" s="213">
        <v>71.664814233000001</v>
      </c>
      <c r="AS17" s="213">
        <v>78.016609097</v>
      </c>
      <c r="AT17" s="213">
        <v>78.931519547999997</v>
      </c>
      <c r="AU17" s="213">
        <v>74.368799766999999</v>
      </c>
      <c r="AV17" s="213">
        <v>77.766854934999998</v>
      </c>
      <c r="AW17" s="213">
        <v>94.190996932999994</v>
      </c>
      <c r="AX17" s="213">
        <v>102.402477</v>
      </c>
      <c r="AY17" s="213">
        <v>105.41464103</v>
      </c>
      <c r="AZ17" s="213">
        <v>105.68550693</v>
      </c>
      <c r="BA17" s="213">
        <v>87.063910129000007</v>
      </c>
      <c r="BB17" s="213">
        <v>74.996293600000001</v>
      </c>
      <c r="BC17" s="213">
        <v>66.643928742</v>
      </c>
      <c r="BD17" s="213">
        <v>71.468769867000006</v>
      </c>
      <c r="BE17" s="213">
        <v>79.257437418999999</v>
      </c>
      <c r="BF17" s="213">
        <v>76.482950931999994</v>
      </c>
      <c r="BG17" s="351">
        <v>73.202259999999995</v>
      </c>
      <c r="BH17" s="351">
        <v>73.511099999999999</v>
      </c>
      <c r="BI17" s="351">
        <v>83.477699999999999</v>
      </c>
      <c r="BJ17" s="351">
        <v>97.01276</v>
      </c>
      <c r="BK17" s="351">
        <v>102.7559</v>
      </c>
      <c r="BL17" s="351">
        <v>95.948949999999996</v>
      </c>
      <c r="BM17" s="351">
        <v>83.735849999999999</v>
      </c>
      <c r="BN17" s="351">
        <v>71.49924</v>
      </c>
      <c r="BO17" s="351">
        <v>64.746960000000001</v>
      </c>
      <c r="BP17" s="351">
        <v>67.129069999999999</v>
      </c>
      <c r="BQ17" s="351">
        <v>71.640140000000002</v>
      </c>
      <c r="BR17" s="351">
        <v>71.028080000000003</v>
      </c>
      <c r="BS17" s="351">
        <v>69.134180000000001</v>
      </c>
      <c r="BT17" s="351">
        <v>69.597620000000006</v>
      </c>
      <c r="BU17" s="351">
        <v>83.486189999999993</v>
      </c>
      <c r="BV17" s="351">
        <v>95.036330000000007</v>
      </c>
    </row>
    <row r="18" spans="1:74" ht="11.1" customHeight="1" x14ac:dyDescent="0.2">
      <c r="A18" s="76" t="s">
        <v>551</v>
      </c>
      <c r="B18" s="185" t="s">
        <v>136</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-0.56569490323000005</v>
      </c>
      <c r="AB18" s="213">
        <v>0.57956728571000005</v>
      </c>
      <c r="AC18" s="213">
        <v>-0.64934141935</v>
      </c>
      <c r="AD18" s="213">
        <v>-0.80880023332999995</v>
      </c>
      <c r="AE18" s="213">
        <v>-0.65492454839000003</v>
      </c>
      <c r="AF18" s="213">
        <v>-0.69604686667000004</v>
      </c>
      <c r="AG18" s="213">
        <v>0.66792270968</v>
      </c>
      <c r="AH18" s="213">
        <v>-9.6619999999999998E-2</v>
      </c>
      <c r="AI18" s="213">
        <v>-0.97963473332999995</v>
      </c>
      <c r="AJ18" s="213">
        <v>-1.1011226129</v>
      </c>
      <c r="AK18" s="213">
        <v>-1.9111978000000001</v>
      </c>
      <c r="AL18" s="213">
        <v>0.44031241934999998</v>
      </c>
      <c r="AM18" s="213">
        <v>0.40889700065000001</v>
      </c>
      <c r="AN18" s="213">
        <v>0.63568075286000003</v>
      </c>
      <c r="AO18" s="213">
        <v>-0.66026183387000004</v>
      </c>
      <c r="AP18" s="213">
        <v>-0.11555020333</v>
      </c>
      <c r="AQ18" s="213">
        <v>-1.0715614484</v>
      </c>
      <c r="AR18" s="213">
        <v>-1.1586271367000001</v>
      </c>
      <c r="AS18" s="213">
        <v>-0.36468583645000002</v>
      </c>
      <c r="AT18" s="213">
        <v>-0.32150700451999997</v>
      </c>
      <c r="AU18" s="213">
        <v>-0.497033</v>
      </c>
      <c r="AV18" s="213">
        <v>-2.6931051013</v>
      </c>
      <c r="AW18" s="213">
        <v>-2.43017043</v>
      </c>
      <c r="AX18" s="213">
        <v>-1.1650239067999999</v>
      </c>
      <c r="AY18" s="213">
        <v>0.66927680225999997</v>
      </c>
      <c r="AZ18" s="213">
        <v>-1.0291192734000001</v>
      </c>
      <c r="BA18" s="213">
        <v>0.30593454418999999</v>
      </c>
      <c r="BB18" s="213">
        <v>-7.6188599999999995E-2</v>
      </c>
      <c r="BC18" s="213">
        <v>0.14537661290000001</v>
      </c>
      <c r="BD18" s="213">
        <v>-0.34745996667000001</v>
      </c>
      <c r="BE18" s="213">
        <v>1.1539748806000001</v>
      </c>
      <c r="BF18" s="213">
        <v>-0.64820163180000001</v>
      </c>
      <c r="BG18" s="351">
        <v>-1.382387</v>
      </c>
      <c r="BH18" s="351">
        <v>-1.73315</v>
      </c>
      <c r="BI18" s="351">
        <v>0.32237569999999999</v>
      </c>
      <c r="BJ18" s="351">
        <v>1.017809</v>
      </c>
      <c r="BK18" s="351">
        <v>-0.31449510000000003</v>
      </c>
      <c r="BL18" s="351">
        <v>-0.3092029</v>
      </c>
      <c r="BM18" s="351">
        <v>0.85034100000000001</v>
      </c>
      <c r="BN18" s="351">
        <v>-1.5427329999999999</v>
      </c>
      <c r="BO18" s="351">
        <v>-1.454313</v>
      </c>
      <c r="BP18" s="351">
        <v>0.24585280000000001</v>
      </c>
      <c r="BQ18" s="351">
        <v>1.923335</v>
      </c>
      <c r="BR18" s="351">
        <v>1.878768</v>
      </c>
      <c r="BS18" s="351">
        <v>-0.57102010000000003</v>
      </c>
      <c r="BT18" s="351">
        <v>1.161843</v>
      </c>
      <c r="BU18" s="351">
        <v>1.525685</v>
      </c>
      <c r="BV18" s="351">
        <v>1.3663590000000001</v>
      </c>
    </row>
    <row r="19" spans="1:74" ht="11.1" customHeight="1" x14ac:dyDescent="0.2">
      <c r="A19" s="77" t="s">
        <v>785</v>
      </c>
      <c r="B19" s="185" t="s">
        <v>436</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107.58</v>
      </c>
      <c r="AB19" s="213">
        <v>96.640249999999995</v>
      </c>
      <c r="AC19" s="213">
        <v>90.084516128999994</v>
      </c>
      <c r="AD19" s="213">
        <v>78.210533333000001</v>
      </c>
      <c r="AE19" s="213">
        <v>66.157774193999998</v>
      </c>
      <c r="AF19" s="213">
        <v>68.622233332999997</v>
      </c>
      <c r="AG19" s="213">
        <v>75.631612903000004</v>
      </c>
      <c r="AH19" s="213">
        <v>74.442096774000007</v>
      </c>
      <c r="AI19" s="213">
        <v>71.717399999999998</v>
      </c>
      <c r="AJ19" s="213">
        <v>73.519451613000001</v>
      </c>
      <c r="AK19" s="213">
        <v>90.330733332999998</v>
      </c>
      <c r="AL19" s="213">
        <v>96.551451612999998</v>
      </c>
      <c r="AM19" s="213">
        <v>109.67033723</v>
      </c>
      <c r="AN19" s="213">
        <v>107.10649675000001</v>
      </c>
      <c r="AO19" s="213">
        <v>93.540726004999996</v>
      </c>
      <c r="AP19" s="213">
        <v>73.365020997000002</v>
      </c>
      <c r="AQ19" s="213">
        <v>68.416228906000001</v>
      </c>
      <c r="AR19" s="213">
        <v>70.506187096999994</v>
      </c>
      <c r="AS19" s="213">
        <v>77.651923260000004</v>
      </c>
      <c r="AT19" s="213">
        <v>78.610012544</v>
      </c>
      <c r="AU19" s="213">
        <v>73.871766766999997</v>
      </c>
      <c r="AV19" s="213">
        <v>75.073749833999997</v>
      </c>
      <c r="AW19" s="213">
        <v>91.760826503000004</v>
      </c>
      <c r="AX19" s="213">
        <v>101.23745309</v>
      </c>
      <c r="AY19" s="213">
        <v>106.08391783</v>
      </c>
      <c r="AZ19" s="213">
        <v>104.65638765999999</v>
      </c>
      <c r="BA19" s="213">
        <v>87.369844673000003</v>
      </c>
      <c r="BB19" s="213">
        <v>74.920105000000007</v>
      </c>
      <c r="BC19" s="213">
        <v>66.789305354999996</v>
      </c>
      <c r="BD19" s="213">
        <v>71.1213099</v>
      </c>
      <c r="BE19" s="213">
        <v>80.411412299999995</v>
      </c>
      <c r="BF19" s="213">
        <v>75.834749299999999</v>
      </c>
      <c r="BG19" s="351">
        <v>71.819879999999998</v>
      </c>
      <c r="BH19" s="351">
        <v>71.777950000000004</v>
      </c>
      <c r="BI19" s="351">
        <v>83.800079999999994</v>
      </c>
      <c r="BJ19" s="351">
        <v>98.030569999999997</v>
      </c>
      <c r="BK19" s="351">
        <v>102.4414</v>
      </c>
      <c r="BL19" s="351">
        <v>95.639750000000006</v>
      </c>
      <c r="BM19" s="351">
        <v>84.586190000000002</v>
      </c>
      <c r="BN19" s="351">
        <v>69.956500000000005</v>
      </c>
      <c r="BO19" s="351">
        <v>63.292650000000002</v>
      </c>
      <c r="BP19" s="351">
        <v>67.374920000000003</v>
      </c>
      <c r="BQ19" s="351">
        <v>73.563469999999995</v>
      </c>
      <c r="BR19" s="351">
        <v>72.906850000000006</v>
      </c>
      <c r="BS19" s="351">
        <v>68.563149999999993</v>
      </c>
      <c r="BT19" s="351">
        <v>70.759460000000004</v>
      </c>
      <c r="BU19" s="351">
        <v>85.011880000000005</v>
      </c>
      <c r="BV19" s="351">
        <v>96.402690000000007</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793</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552</v>
      </c>
      <c r="B22" s="185" t="s">
        <v>438</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19.342333332999999</v>
      </c>
      <c r="AX22" s="213">
        <v>24.221032258000001</v>
      </c>
      <c r="AY22" s="213">
        <v>26.375677418999999</v>
      </c>
      <c r="AZ22" s="213">
        <v>25.253931034000001</v>
      </c>
      <c r="BA22" s="213">
        <v>16.904741935000001</v>
      </c>
      <c r="BB22" s="213">
        <v>12.585800000000001</v>
      </c>
      <c r="BC22" s="213">
        <v>7.6734193548</v>
      </c>
      <c r="BD22" s="213">
        <v>4.5366999999999997</v>
      </c>
      <c r="BE22" s="213">
        <v>3.83534</v>
      </c>
      <c r="BF22" s="213">
        <v>3.5472109999999999</v>
      </c>
      <c r="BG22" s="351">
        <v>3.967946</v>
      </c>
      <c r="BH22" s="351">
        <v>8.1601280000000003</v>
      </c>
      <c r="BI22" s="351">
        <v>16.732690000000002</v>
      </c>
      <c r="BJ22" s="351">
        <v>25.802440000000001</v>
      </c>
      <c r="BK22" s="351">
        <v>29.5227</v>
      </c>
      <c r="BL22" s="351">
        <v>25.450389999999999</v>
      </c>
      <c r="BM22" s="351">
        <v>19.796250000000001</v>
      </c>
      <c r="BN22" s="351">
        <v>10.32145</v>
      </c>
      <c r="BO22" s="351">
        <v>6.5718399999999999</v>
      </c>
      <c r="BP22" s="351">
        <v>4.0464989999999998</v>
      </c>
      <c r="BQ22" s="351">
        <v>3.3469380000000002</v>
      </c>
      <c r="BR22" s="351">
        <v>2.9048069999999999</v>
      </c>
      <c r="BS22" s="351">
        <v>3.7653439999999998</v>
      </c>
      <c r="BT22" s="351">
        <v>8.0176289999999995</v>
      </c>
      <c r="BU22" s="351">
        <v>16.345510000000001</v>
      </c>
      <c r="BV22" s="351">
        <v>24.114640000000001</v>
      </c>
    </row>
    <row r="23" spans="1:74" ht="11.1" customHeight="1" x14ac:dyDescent="0.2">
      <c r="A23" s="76" t="s">
        <v>553</v>
      </c>
      <c r="B23" s="185" t="s">
        <v>439</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12.6563</v>
      </c>
      <c r="AX23" s="213">
        <v>14.716419354999999</v>
      </c>
      <c r="AY23" s="213">
        <v>15.884516129</v>
      </c>
      <c r="AZ23" s="213">
        <v>15.446931034</v>
      </c>
      <c r="BA23" s="213">
        <v>10.976322581</v>
      </c>
      <c r="BB23" s="213">
        <v>7.9996</v>
      </c>
      <c r="BC23" s="213">
        <v>5.3028387096999996</v>
      </c>
      <c r="BD23" s="213">
        <v>4.4302666666999997</v>
      </c>
      <c r="BE23" s="213">
        <v>4.4447979999999996</v>
      </c>
      <c r="BF23" s="213">
        <v>4.5365830000000003</v>
      </c>
      <c r="BG23" s="351">
        <v>4.8853439999999999</v>
      </c>
      <c r="BH23" s="351">
        <v>6.7307420000000002</v>
      </c>
      <c r="BI23" s="351">
        <v>10.733919999999999</v>
      </c>
      <c r="BJ23" s="351">
        <v>14.42079</v>
      </c>
      <c r="BK23" s="351">
        <v>16.627500000000001</v>
      </c>
      <c r="BL23" s="351">
        <v>15.2196</v>
      </c>
      <c r="BM23" s="351">
        <v>12.32124</v>
      </c>
      <c r="BN23" s="351">
        <v>8.560397</v>
      </c>
      <c r="BO23" s="351">
        <v>6.0900340000000002</v>
      </c>
      <c r="BP23" s="351">
        <v>4.8320150000000002</v>
      </c>
      <c r="BQ23" s="351">
        <v>4.4972019999999997</v>
      </c>
      <c r="BR23" s="351">
        <v>4.6642159999999997</v>
      </c>
      <c r="BS23" s="351">
        <v>5.0412210000000002</v>
      </c>
      <c r="BT23" s="351">
        <v>6.768872</v>
      </c>
      <c r="BU23" s="351">
        <v>10.34948</v>
      </c>
      <c r="BV23" s="351">
        <v>14.16384</v>
      </c>
    </row>
    <row r="24" spans="1:74" ht="11.1" customHeight="1" x14ac:dyDescent="0.2">
      <c r="A24" s="76" t="s">
        <v>555</v>
      </c>
      <c r="B24" s="185" t="s">
        <v>440</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24.357066667000002</v>
      </c>
      <c r="AX24" s="213">
        <v>25.035741935000001</v>
      </c>
      <c r="AY24" s="213">
        <v>25.377935484000002</v>
      </c>
      <c r="AZ24" s="213">
        <v>25.129241379</v>
      </c>
      <c r="BA24" s="213">
        <v>23.183903226000002</v>
      </c>
      <c r="BB24" s="213">
        <v>21.441233333</v>
      </c>
      <c r="BC24" s="213">
        <v>20.038903225999999</v>
      </c>
      <c r="BD24" s="213">
        <v>20.141933333000001</v>
      </c>
      <c r="BE24" s="213">
        <v>20.315950000000001</v>
      </c>
      <c r="BF24" s="213">
        <v>19.490739999999999</v>
      </c>
      <c r="BG24" s="351">
        <v>20.189060000000001</v>
      </c>
      <c r="BH24" s="351">
        <v>20.956119999999999</v>
      </c>
      <c r="BI24" s="351">
        <v>22.93159</v>
      </c>
      <c r="BJ24" s="351">
        <v>24.266629999999999</v>
      </c>
      <c r="BK24" s="351">
        <v>24.15136</v>
      </c>
      <c r="BL24" s="351">
        <v>23.47795</v>
      </c>
      <c r="BM24" s="351">
        <v>22.561800000000002</v>
      </c>
      <c r="BN24" s="351">
        <v>21.919809999999998</v>
      </c>
      <c r="BO24" s="351">
        <v>20.849779999999999</v>
      </c>
      <c r="BP24" s="351">
        <v>20.841909999999999</v>
      </c>
      <c r="BQ24" s="351">
        <v>20.342359999999999</v>
      </c>
      <c r="BR24" s="351">
        <v>20.488379999999999</v>
      </c>
      <c r="BS24" s="351">
        <v>21.19886</v>
      </c>
      <c r="BT24" s="351">
        <v>22.02094</v>
      </c>
      <c r="BU24" s="351">
        <v>23.652139999999999</v>
      </c>
      <c r="BV24" s="351">
        <v>24.729669999999999</v>
      </c>
    </row>
    <row r="25" spans="1:74" ht="11.1" customHeight="1" x14ac:dyDescent="0.2">
      <c r="A25" s="76" t="s">
        <v>556</v>
      </c>
      <c r="B25" s="185" t="s">
        <v>137</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21.299815290000002</v>
      </c>
      <c r="P25" s="213">
        <v>20.331503999999999</v>
      </c>
      <c r="Q25" s="213">
        <v>21.700907870000002</v>
      </c>
      <c r="R25" s="213">
        <v>20.909992200000001</v>
      </c>
      <c r="S25" s="213">
        <v>22.57605032</v>
      </c>
      <c r="T25" s="213">
        <v>28.350165430000001</v>
      </c>
      <c r="U25" s="213">
        <v>34.890361390000002</v>
      </c>
      <c r="V25" s="213">
        <v>32.966670389999997</v>
      </c>
      <c r="W25" s="213">
        <v>28.618124030000001</v>
      </c>
      <c r="X25" s="213">
        <v>24.910651680000001</v>
      </c>
      <c r="Y25" s="213">
        <v>22.21006173</v>
      </c>
      <c r="Z25" s="213">
        <v>25.321117059999999</v>
      </c>
      <c r="AA25" s="213">
        <v>25.358223129999999</v>
      </c>
      <c r="AB25" s="213">
        <v>24.646943570000001</v>
      </c>
      <c r="AC25" s="213">
        <v>24.407165899999999</v>
      </c>
      <c r="AD25" s="213">
        <v>23.466336600000002</v>
      </c>
      <c r="AE25" s="213">
        <v>27.359657349999999</v>
      </c>
      <c r="AF25" s="213">
        <v>31.75476553</v>
      </c>
      <c r="AG25" s="213">
        <v>39.473176940000002</v>
      </c>
      <c r="AH25" s="213">
        <v>38.247505320000002</v>
      </c>
      <c r="AI25" s="213">
        <v>34.330478200000002</v>
      </c>
      <c r="AJ25" s="213">
        <v>28.643328350000001</v>
      </c>
      <c r="AK25" s="213">
        <v>25.435547700000001</v>
      </c>
      <c r="AL25" s="213">
        <v>24.591489289999998</v>
      </c>
      <c r="AM25" s="213">
        <v>27.11411142</v>
      </c>
      <c r="AN25" s="213">
        <v>27.726389609999998</v>
      </c>
      <c r="AO25" s="213">
        <v>25.746306650000001</v>
      </c>
      <c r="AP25" s="213">
        <v>24.52325433</v>
      </c>
      <c r="AQ25" s="213">
        <v>26.814003100000001</v>
      </c>
      <c r="AR25" s="213">
        <v>33.108420430000002</v>
      </c>
      <c r="AS25" s="213">
        <v>41.071761969999997</v>
      </c>
      <c r="AT25" s="213">
        <v>41.558077060000002</v>
      </c>
      <c r="AU25" s="213">
        <v>36.4929001</v>
      </c>
      <c r="AV25" s="213">
        <v>30.963653059999999</v>
      </c>
      <c r="AW25" s="213">
        <v>27.31559317</v>
      </c>
      <c r="AX25" s="213">
        <v>28.921840190000001</v>
      </c>
      <c r="AY25" s="213">
        <v>29.990659770000001</v>
      </c>
      <c r="AZ25" s="213">
        <v>30.44304283</v>
      </c>
      <c r="BA25" s="213">
        <v>28.412231770000002</v>
      </c>
      <c r="BB25" s="213">
        <v>25.463905</v>
      </c>
      <c r="BC25" s="213">
        <v>26.852466645</v>
      </c>
      <c r="BD25" s="213">
        <v>34.891243232999997</v>
      </c>
      <c r="BE25" s="213">
        <v>44.543759999999999</v>
      </c>
      <c r="BF25" s="213">
        <v>41.015599999999999</v>
      </c>
      <c r="BG25" s="351">
        <v>35.612769999999998</v>
      </c>
      <c r="BH25" s="351">
        <v>28.362770000000001</v>
      </c>
      <c r="BI25" s="351">
        <v>25.316600000000001</v>
      </c>
      <c r="BJ25" s="351">
        <v>25.062080000000002</v>
      </c>
      <c r="BK25" s="351">
        <v>23.5547</v>
      </c>
      <c r="BL25" s="351">
        <v>23.09376</v>
      </c>
      <c r="BM25" s="351">
        <v>21.860389999999999</v>
      </c>
      <c r="BN25" s="351">
        <v>21.66629</v>
      </c>
      <c r="BO25" s="351">
        <v>22.364470000000001</v>
      </c>
      <c r="BP25" s="351">
        <v>29.88308</v>
      </c>
      <c r="BQ25" s="351">
        <v>37.365609999999997</v>
      </c>
      <c r="BR25" s="351">
        <v>36.902239999999999</v>
      </c>
      <c r="BS25" s="351">
        <v>30.999400000000001</v>
      </c>
      <c r="BT25" s="351">
        <v>26.258669999999999</v>
      </c>
      <c r="BU25" s="351">
        <v>26.31587</v>
      </c>
      <c r="BV25" s="351">
        <v>24.718409999999999</v>
      </c>
    </row>
    <row r="26" spans="1:74" ht="11.1" customHeight="1" x14ac:dyDescent="0.2">
      <c r="A26" s="76" t="s">
        <v>554</v>
      </c>
      <c r="B26" s="185" t="s">
        <v>441</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5.2111333333000003</v>
      </c>
      <c r="AV26" s="213">
        <v>5.2853548387</v>
      </c>
      <c r="AW26" s="213">
        <v>5.3071999999999999</v>
      </c>
      <c r="AX26" s="213">
        <v>5.2882258064999998</v>
      </c>
      <c r="AY26" s="213">
        <v>5.2503548386999999</v>
      </c>
      <c r="AZ26" s="213">
        <v>5.2194137931000002</v>
      </c>
      <c r="BA26" s="213">
        <v>5.2248064516000001</v>
      </c>
      <c r="BB26" s="213">
        <v>5.1189</v>
      </c>
      <c r="BC26" s="213">
        <v>4.8443225806000001</v>
      </c>
      <c r="BD26" s="213">
        <v>4.9195000000000002</v>
      </c>
      <c r="BE26" s="213">
        <v>4.9263339999999998</v>
      </c>
      <c r="BF26" s="213">
        <v>4.9057009999999996</v>
      </c>
      <c r="BG26" s="351">
        <v>4.8927870000000002</v>
      </c>
      <c r="BH26" s="351">
        <v>4.8616390000000003</v>
      </c>
      <c r="BI26" s="351">
        <v>4.8498780000000004</v>
      </c>
      <c r="BJ26" s="351">
        <v>4.8098859999999997</v>
      </c>
      <c r="BK26" s="351">
        <v>4.7708560000000002</v>
      </c>
      <c r="BL26" s="351">
        <v>4.7520980000000002</v>
      </c>
      <c r="BM26" s="351">
        <v>4.7606989999999998</v>
      </c>
      <c r="BN26" s="351">
        <v>4.7597670000000001</v>
      </c>
      <c r="BO26" s="351">
        <v>4.7706299999999997</v>
      </c>
      <c r="BP26" s="351">
        <v>4.7953970000000004</v>
      </c>
      <c r="BQ26" s="351">
        <v>4.8153430000000004</v>
      </c>
      <c r="BR26" s="351">
        <v>4.8460260000000002</v>
      </c>
      <c r="BS26" s="351">
        <v>4.8735869999999997</v>
      </c>
      <c r="BT26" s="351">
        <v>4.8794370000000002</v>
      </c>
      <c r="BU26" s="351">
        <v>4.893205</v>
      </c>
      <c r="BV26" s="351">
        <v>4.880935</v>
      </c>
    </row>
    <row r="27" spans="1:74" ht="11.1" customHeight="1" x14ac:dyDescent="0.2">
      <c r="A27" s="76" t="s">
        <v>558</v>
      </c>
      <c r="B27" s="185" t="s">
        <v>825</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3.1465483871000002</v>
      </c>
      <c r="AN27" s="213">
        <v>3.0729642856999999</v>
      </c>
      <c r="AO27" s="213">
        <v>2.6837741935000001</v>
      </c>
      <c r="AP27" s="213">
        <v>2.1049000000000002</v>
      </c>
      <c r="AQ27" s="213">
        <v>1.9629032258000001</v>
      </c>
      <c r="AR27" s="213">
        <v>2.0228666667000001</v>
      </c>
      <c r="AS27" s="213">
        <v>2.2279032258</v>
      </c>
      <c r="AT27" s="213">
        <v>2.2553870967999998</v>
      </c>
      <c r="AU27" s="213">
        <v>2.1194333332999999</v>
      </c>
      <c r="AV27" s="213">
        <v>2.1539354838999998</v>
      </c>
      <c r="AW27" s="213">
        <v>2.6326999999999998</v>
      </c>
      <c r="AX27" s="213">
        <v>2.9045806451999998</v>
      </c>
      <c r="AY27" s="213">
        <v>3.0436451613000002</v>
      </c>
      <c r="AZ27" s="213">
        <v>3.0026896552000002</v>
      </c>
      <c r="BA27" s="213">
        <v>2.5067096773999999</v>
      </c>
      <c r="BB27" s="213">
        <v>2.1495333333</v>
      </c>
      <c r="BC27" s="213">
        <v>1.9162258065</v>
      </c>
      <c r="BD27" s="213">
        <v>2.0405333333</v>
      </c>
      <c r="BE27" s="213">
        <v>2.1740970000000002</v>
      </c>
      <c r="BF27" s="213">
        <v>2.1577809999999999</v>
      </c>
      <c r="BG27" s="351">
        <v>2.0808300000000002</v>
      </c>
      <c r="BH27" s="351">
        <v>2.505423</v>
      </c>
      <c r="BI27" s="351">
        <v>3.0442670000000001</v>
      </c>
      <c r="BJ27" s="351">
        <v>3.4726059999999999</v>
      </c>
      <c r="BK27" s="351">
        <v>3.618188</v>
      </c>
      <c r="BL27" s="351">
        <v>3.441818</v>
      </c>
      <c r="BM27" s="351">
        <v>3.0816680000000001</v>
      </c>
      <c r="BN27" s="351">
        <v>2.524648</v>
      </c>
      <c r="BO27" s="351">
        <v>2.4397679999999999</v>
      </c>
      <c r="BP27" s="351">
        <v>2.7698849999999999</v>
      </c>
      <c r="BQ27" s="351">
        <v>2.9898950000000002</v>
      </c>
      <c r="BR27" s="351">
        <v>2.8950450000000001</v>
      </c>
      <c r="BS27" s="351">
        <v>2.4786069999999998</v>
      </c>
      <c r="BT27" s="351">
        <v>2.60778</v>
      </c>
      <c r="BU27" s="351">
        <v>3.2495289999999999</v>
      </c>
      <c r="BV27" s="351">
        <v>3.5890620000000002</v>
      </c>
    </row>
    <row r="28" spans="1:74" ht="11.1" customHeight="1" x14ac:dyDescent="0.2">
      <c r="A28" s="76" t="s">
        <v>566</v>
      </c>
      <c r="B28" s="185" t="s">
        <v>442</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0.14963333333000001</v>
      </c>
      <c r="AX28" s="213">
        <v>0.14961290323000001</v>
      </c>
      <c r="AY28" s="213">
        <v>0.16112903226</v>
      </c>
      <c r="AZ28" s="213">
        <v>0.16113793102999999</v>
      </c>
      <c r="BA28" s="213">
        <v>0.16112903226</v>
      </c>
      <c r="BB28" s="213">
        <v>0.16113333332999999</v>
      </c>
      <c r="BC28" s="213">
        <v>0.16112903226</v>
      </c>
      <c r="BD28" s="213">
        <v>0.16113333332999999</v>
      </c>
      <c r="BE28" s="213">
        <v>0.17113329999999999</v>
      </c>
      <c r="BF28" s="213">
        <v>0.1811333</v>
      </c>
      <c r="BG28" s="351">
        <v>0.19113330000000001</v>
      </c>
      <c r="BH28" s="351">
        <v>0.20113329999999999</v>
      </c>
      <c r="BI28" s="351">
        <v>0.19113330000000001</v>
      </c>
      <c r="BJ28" s="351">
        <v>0.19613330000000001</v>
      </c>
      <c r="BK28" s="351">
        <v>0.19613330000000001</v>
      </c>
      <c r="BL28" s="351">
        <v>0.20413329999999999</v>
      </c>
      <c r="BM28" s="351">
        <v>0.20413329999999999</v>
      </c>
      <c r="BN28" s="351">
        <v>0.20413329999999999</v>
      </c>
      <c r="BO28" s="351">
        <v>0.20613329999999999</v>
      </c>
      <c r="BP28" s="351">
        <v>0.20613329999999999</v>
      </c>
      <c r="BQ28" s="351">
        <v>0.20613329999999999</v>
      </c>
      <c r="BR28" s="351">
        <v>0.20613329999999999</v>
      </c>
      <c r="BS28" s="351">
        <v>0.20613329999999999</v>
      </c>
      <c r="BT28" s="351">
        <v>0.20613329999999999</v>
      </c>
      <c r="BU28" s="351">
        <v>0.20613329999999999</v>
      </c>
      <c r="BV28" s="351">
        <v>0.20613329999999999</v>
      </c>
    </row>
    <row r="29" spans="1:74" ht="11.1" customHeight="1" x14ac:dyDescent="0.2">
      <c r="A29" s="77" t="s">
        <v>557</v>
      </c>
      <c r="B29" s="186" t="s">
        <v>795</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107.58</v>
      </c>
      <c r="AB29" s="213">
        <v>96.640249999999995</v>
      </c>
      <c r="AC29" s="213">
        <v>90.084516128999994</v>
      </c>
      <c r="AD29" s="213">
        <v>78.210533333000001</v>
      </c>
      <c r="AE29" s="213">
        <v>66.157774193999998</v>
      </c>
      <c r="AF29" s="213">
        <v>68.622233332999997</v>
      </c>
      <c r="AG29" s="213">
        <v>75.631612903000004</v>
      </c>
      <c r="AH29" s="213">
        <v>74.442096774000007</v>
      </c>
      <c r="AI29" s="213">
        <v>71.717399999999998</v>
      </c>
      <c r="AJ29" s="213">
        <v>73.519451613000001</v>
      </c>
      <c r="AK29" s="213">
        <v>90.330733332999998</v>
      </c>
      <c r="AL29" s="213">
        <v>96.551451612999998</v>
      </c>
      <c r="AM29" s="213">
        <v>109.67033723</v>
      </c>
      <c r="AN29" s="213">
        <v>107.10649675000001</v>
      </c>
      <c r="AO29" s="213">
        <v>93.540726004999996</v>
      </c>
      <c r="AP29" s="213">
        <v>73.365020997000002</v>
      </c>
      <c r="AQ29" s="213">
        <v>68.416228906000001</v>
      </c>
      <c r="AR29" s="213">
        <v>70.506187096999994</v>
      </c>
      <c r="AS29" s="213">
        <v>77.651923260000004</v>
      </c>
      <c r="AT29" s="213">
        <v>78.610012544</v>
      </c>
      <c r="AU29" s="213">
        <v>73.871766766999997</v>
      </c>
      <c r="AV29" s="213">
        <v>75.073749833999997</v>
      </c>
      <c r="AW29" s="213">
        <v>91.760826503000004</v>
      </c>
      <c r="AX29" s="213">
        <v>101.23745309</v>
      </c>
      <c r="AY29" s="213">
        <v>106.08391783</v>
      </c>
      <c r="AZ29" s="213">
        <v>104.65638765999999</v>
      </c>
      <c r="BA29" s="213">
        <v>87.369844673000003</v>
      </c>
      <c r="BB29" s="213">
        <v>74.920105000000007</v>
      </c>
      <c r="BC29" s="213">
        <v>66.789305354999996</v>
      </c>
      <c r="BD29" s="213">
        <v>71.1213099</v>
      </c>
      <c r="BE29" s="213">
        <v>80.411412299999995</v>
      </c>
      <c r="BF29" s="213">
        <v>75.834749299999999</v>
      </c>
      <c r="BG29" s="351">
        <v>71.819879999999998</v>
      </c>
      <c r="BH29" s="351">
        <v>71.777950000000004</v>
      </c>
      <c r="BI29" s="351">
        <v>83.800079999999994</v>
      </c>
      <c r="BJ29" s="351">
        <v>98.030569999999997</v>
      </c>
      <c r="BK29" s="351">
        <v>102.4414</v>
      </c>
      <c r="BL29" s="351">
        <v>95.639750000000006</v>
      </c>
      <c r="BM29" s="351">
        <v>84.586190000000002</v>
      </c>
      <c r="BN29" s="351">
        <v>69.956500000000005</v>
      </c>
      <c r="BO29" s="351">
        <v>63.292650000000002</v>
      </c>
      <c r="BP29" s="351">
        <v>67.374920000000003</v>
      </c>
      <c r="BQ29" s="351">
        <v>73.563469999999995</v>
      </c>
      <c r="BR29" s="351">
        <v>72.906850000000006</v>
      </c>
      <c r="BS29" s="351">
        <v>68.563149999999993</v>
      </c>
      <c r="BT29" s="351">
        <v>70.759460000000004</v>
      </c>
      <c r="BU29" s="351">
        <v>85.011880000000005</v>
      </c>
      <c r="BV29" s="351">
        <v>96.402690000000007</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794</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550</v>
      </c>
      <c r="B32" s="185" t="s">
        <v>443</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3610.0509999999999</v>
      </c>
      <c r="AX32" s="257">
        <v>3188.692</v>
      </c>
      <c r="AY32" s="257">
        <v>2616.3850000000002</v>
      </c>
      <c r="AZ32" s="257">
        <v>2081.136</v>
      </c>
      <c r="BA32" s="257">
        <v>2029.6320000000001</v>
      </c>
      <c r="BB32" s="257">
        <v>2332.797</v>
      </c>
      <c r="BC32" s="257">
        <v>2777.8890000000001</v>
      </c>
      <c r="BD32" s="257">
        <v>3133.4</v>
      </c>
      <c r="BE32" s="257">
        <v>3301.864</v>
      </c>
      <c r="BF32" s="257">
        <v>3513.8982857000001</v>
      </c>
      <c r="BG32" s="368">
        <v>3793.9360000000001</v>
      </c>
      <c r="BH32" s="368">
        <v>3969.7539999999999</v>
      </c>
      <c r="BI32" s="368">
        <v>3790.0749999999998</v>
      </c>
      <c r="BJ32" s="368">
        <v>3170.127</v>
      </c>
      <c r="BK32" s="368">
        <v>2360.3220000000001</v>
      </c>
      <c r="BL32" s="368">
        <v>1803.3910000000001</v>
      </c>
      <c r="BM32" s="368">
        <v>1595.3589999999999</v>
      </c>
      <c r="BN32" s="368">
        <v>1804.7170000000001</v>
      </c>
      <c r="BO32" s="368">
        <v>2221.0230000000001</v>
      </c>
      <c r="BP32" s="368">
        <v>2516.8919999999998</v>
      </c>
      <c r="BQ32" s="368">
        <v>2675.2150000000001</v>
      </c>
      <c r="BR32" s="368">
        <v>2883.011</v>
      </c>
      <c r="BS32" s="368">
        <v>3207.08</v>
      </c>
      <c r="BT32" s="368">
        <v>3514.4470000000001</v>
      </c>
      <c r="BU32" s="368">
        <v>3330.59</v>
      </c>
      <c r="BV32" s="368">
        <v>2786.5749999999998</v>
      </c>
    </row>
    <row r="33" spans="1:74" ht="11.1" customHeight="1" x14ac:dyDescent="0.2">
      <c r="A33" s="613" t="s">
        <v>1025</v>
      </c>
      <c r="B33" s="614" t="s">
        <v>1030</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591.51300000000003</v>
      </c>
      <c r="AZ33" s="257">
        <v>437.649</v>
      </c>
      <c r="BA33" s="257">
        <v>385.30200000000002</v>
      </c>
      <c r="BB33" s="257">
        <v>427.642</v>
      </c>
      <c r="BC33" s="257">
        <v>553.024</v>
      </c>
      <c r="BD33" s="257">
        <v>654.83199999999999</v>
      </c>
      <c r="BE33" s="257">
        <v>718</v>
      </c>
      <c r="BF33" s="257">
        <v>798.51428570999997</v>
      </c>
      <c r="BG33" s="368">
        <v>897.94830000000002</v>
      </c>
      <c r="BH33" s="368">
        <v>922.84860000000003</v>
      </c>
      <c r="BI33" s="368">
        <v>852.57410000000004</v>
      </c>
      <c r="BJ33" s="368">
        <v>667.34910000000002</v>
      </c>
      <c r="BK33" s="368">
        <v>444.68020000000001</v>
      </c>
      <c r="BL33" s="368">
        <v>282.65600000000001</v>
      </c>
      <c r="BM33" s="368">
        <v>184.4785</v>
      </c>
      <c r="BN33" s="368">
        <v>234.2107</v>
      </c>
      <c r="BO33" s="368">
        <v>354.80610000000001</v>
      </c>
      <c r="BP33" s="368">
        <v>446.71839999999997</v>
      </c>
      <c r="BQ33" s="368">
        <v>517.90099999999995</v>
      </c>
      <c r="BR33" s="368">
        <v>615.51149999999996</v>
      </c>
      <c r="BS33" s="368">
        <v>701.87649999999996</v>
      </c>
      <c r="BT33" s="368">
        <v>760.52179999999998</v>
      </c>
      <c r="BU33" s="368">
        <v>693.87599999999998</v>
      </c>
      <c r="BV33" s="368">
        <v>536.14319999999998</v>
      </c>
    </row>
    <row r="34" spans="1:74" ht="11.1" customHeight="1" x14ac:dyDescent="0.2">
      <c r="A34" s="613" t="s">
        <v>1026</v>
      </c>
      <c r="B34" s="614" t="s">
        <v>1031</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541.32799999999997</v>
      </c>
      <c r="BA34" s="257">
        <v>471.60899999999998</v>
      </c>
      <c r="BB34" s="257">
        <v>523.59299999999996</v>
      </c>
      <c r="BC34" s="257">
        <v>640.82799999999997</v>
      </c>
      <c r="BD34" s="257">
        <v>747.29</v>
      </c>
      <c r="BE34" s="257">
        <v>830</v>
      </c>
      <c r="BF34" s="257">
        <v>937.88571429000001</v>
      </c>
      <c r="BG34" s="368">
        <v>1059.703</v>
      </c>
      <c r="BH34" s="368">
        <v>1128.0840000000001</v>
      </c>
      <c r="BI34" s="368">
        <v>1065.8119999999999</v>
      </c>
      <c r="BJ34" s="368">
        <v>861.79390000000001</v>
      </c>
      <c r="BK34" s="368">
        <v>601.63049999999998</v>
      </c>
      <c r="BL34" s="368">
        <v>412.25569999999999</v>
      </c>
      <c r="BM34" s="368">
        <v>311.60250000000002</v>
      </c>
      <c r="BN34" s="368">
        <v>360.41199999999998</v>
      </c>
      <c r="BO34" s="368">
        <v>464.4932</v>
      </c>
      <c r="BP34" s="368">
        <v>559.00540000000001</v>
      </c>
      <c r="BQ34" s="368">
        <v>644.72329999999999</v>
      </c>
      <c r="BR34" s="368">
        <v>763.63120000000004</v>
      </c>
      <c r="BS34" s="368">
        <v>878.93449999999996</v>
      </c>
      <c r="BT34" s="368">
        <v>986.86289999999997</v>
      </c>
      <c r="BU34" s="368">
        <v>908.74090000000001</v>
      </c>
      <c r="BV34" s="368">
        <v>732.53629999999998</v>
      </c>
    </row>
    <row r="35" spans="1:74" ht="11.1" customHeight="1" x14ac:dyDescent="0.2">
      <c r="A35" s="613" t="s">
        <v>1027</v>
      </c>
      <c r="B35" s="614" t="s">
        <v>1032</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1180.4680000000001</v>
      </c>
      <c r="AX35" s="257">
        <v>1095.133</v>
      </c>
      <c r="AY35" s="257">
        <v>934.55100000000004</v>
      </c>
      <c r="AZ35" s="257">
        <v>777.98900000000003</v>
      </c>
      <c r="BA35" s="257">
        <v>856.99599999999998</v>
      </c>
      <c r="BB35" s="257">
        <v>1021.981</v>
      </c>
      <c r="BC35" s="257">
        <v>1140.3</v>
      </c>
      <c r="BD35" s="257">
        <v>1221.2280000000001</v>
      </c>
      <c r="BE35" s="257">
        <v>1214</v>
      </c>
      <c r="BF35" s="257">
        <v>1230.7428571</v>
      </c>
      <c r="BG35" s="368">
        <v>1267.856</v>
      </c>
      <c r="BH35" s="368">
        <v>1335.9870000000001</v>
      </c>
      <c r="BI35" s="368">
        <v>1305.452</v>
      </c>
      <c r="BJ35" s="368">
        <v>1154.473</v>
      </c>
      <c r="BK35" s="368">
        <v>918.14949999999999</v>
      </c>
      <c r="BL35" s="368">
        <v>759.75930000000005</v>
      </c>
      <c r="BM35" s="368">
        <v>755.92229999999995</v>
      </c>
      <c r="BN35" s="368">
        <v>837.62210000000005</v>
      </c>
      <c r="BO35" s="368">
        <v>971.30039999999997</v>
      </c>
      <c r="BP35" s="368">
        <v>1031.2159999999999</v>
      </c>
      <c r="BQ35" s="368">
        <v>1007.5069999999999</v>
      </c>
      <c r="BR35" s="368">
        <v>987.21119999999996</v>
      </c>
      <c r="BS35" s="368">
        <v>1079.635</v>
      </c>
      <c r="BT35" s="368">
        <v>1200.194</v>
      </c>
      <c r="BU35" s="368">
        <v>1173.6859999999999</v>
      </c>
      <c r="BV35" s="368">
        <v>1050.875</v>
      </c>
    </row>
    <row r="36" spans="1:74" ht="11.1" customHeight="1" x14ac:dyDescent="0.2">
      <c r="A36" s="613" t="s">
        <v>1028</v>
      </c>
      <c r="B36" s="709" t="s">
        <v>1033</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99.387</v>
      </c>
      <c r="BA36" s="257">
        <v>91.873000000000005</v>
      </c>
      <c r="BB36" s="257">
        <v>109.496</v>
      </c>
      <c r="BC36" s="257">
        <v>143.38399999999999</v>
      </c>
      <c r="BD36" s="257">
        <v>177.05500000000001</v>
      </c>
      <c r="BE36" s="257">
        <v>202</v>
      </c>
      <c r="BF36" s="257">
        <v>213.62857142999999</v>
      </c>
      <c r="BG36" s="368">
        <v>220.59800000000001</v>
      </c>
      <c r="BH36" s="368">
        <v>223.6737</v>
      </c>
      <c r="BI36" s="368">
        <v>212.27799999999999</v>
      </c>
      <c r="BJ36" s="368">
        <v>171.57390000000001</v>
      </c>
      <c r="BK36" s="368">
        <v>138.79140000000001</v>
      </c>
      <c r="BL36" s="368">
        <v>123.0729</v>
      </c>
      <c r="BM36" s="368">
        <v>115.9592</v>
      </c>
      <c r="BN36" s="368">
        <v>121.99250000000001</v>
      </c>
      <c r="BO36" s="368">
        <v>138.1568</v>
      </c>
      <c r="BP36" s="368">
        <v>155.8203</v>
      </c>
      <c r="BQ36" s="368">
        <v>170.59610000000001</v>
      </c>
      <c r="BR36" s="368">
        <v>183.39420000000001</v>
      </c>
      <c r="BS36" s="368">
        <v>198.37649999999999</v>
      </c>
      <c r="BT36" s="368">
        <v>207.26320000000001</v>
      </c>
      <c r="BU36" s="368">
        <v>200.1199</v>
      </c>
      <c r="BV36" s="368">
        <v>162.52930000000001</v>
      </c>
    </row>
    <row r="37" spans="1:74" ht="11.1" customHeight="1" x14ac:dyDescent="0.2">
      <c r="A37" s="613" t="s">
        <v>1029</v>
      </c>
      <c r="B37" s="709" t="s">
        <v>1034</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199.06700000000001</v>
      </c>
      <c r="BA37" s="257">
        <v>200.44800000000001</v>
      </c>
      <c r="BB37" s="257">
        <v>227.10300000000001</v>
      </c>
      <c r="BC37" s="257">
        <v>276.32100000000003</v>
      </c>
      <c r="BD37" s="257">
        <v>307.63900000000001</v>
      </c>
      <c r="BE37" s="257">
        <v>311</v>
      </c>
      <c r="BF37" s="257">
        <v>304.94285714</v>
      </c>
      <c r="BG37" s="368">
        <v>319.64620000000002</v>
      </c>
      <c r="BH37" s="368">
        <v>330.976</v>
      </c>
      <c r="BI37" s="368">
        <v>325.7749</v>
      </c>
      <c r="BJ37" s="368">
        <v>286.75259999999997</v>
      </c>
      <c r="BK37" s="368">
        <v>228.8862</v>
      </c>
      <c r="BL37" s="368">
        <v>197.46299999999999</v>
      </c>
      <c r="BM37" s="368">
        <v>199.21199999999999</v>
      </c>
      <c r="BN37" s="368">
        <v>222.29570000000001</v>
      </c>
      <c r="BO37" s="368">
        <v>264.0829</v>
      </c>
      <c r="BP37" s="368">
        <v>295.94760000000002</v>
      </c>
      <c r="BQ37" s="368">
        <v>306.30369999999999</v>
      </c>
      <c r="BR37" s="368">
        <v>305.07909999999998</v>
      </c>
      <c r="BS37" s="368">
        <v>320.07330000000002</v>
      </c>
      <c r="BT37" s="368">
        <v>331.42079999999999</v>
      </c>
      <c r="BU37" s="368">
        <v>325.98379999999997</v>
      </c>
      <c r="BV37" s="368">
        <v>276.30689999999998</v>
      </c>
    </row>
    <row r="38" spans="1:74" ht="11.1" customHeight="1" x14ac:dyDescent="0.2">
      <c r="A38" s="613" t="s">
        <v>1035</v>
      </c>
      <c r="B38" s="708" t="s">
        <v>432</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25.716000000000001</v>
      </c>
      <c r="BA38" s="253">
        <v>23.402999999999999</v>
      </c>
      <c r="BB38" s="253">
        <v>22.981999999999999</v>
      </c>
      <c r="BC38" s="253">
        <v>24.030999999999999</v>
      </c>
      <c r="BD38" s="253">
        <v>25.356000000000002</v>
      </c>
      <c r="BE38" s="253">
        <v>26.864000000000001</v>
      </c>
      <c r="BF38" s="253">
        <v>28.184000000000001</v>
      </c>
      <c r="BG38" s="338">
        <v>28.184000000000001</v>
      </c>
      <c r="BH38" s="338">
        <v>28.184000000000001</v>
      </c>
      <c r="BI38" s="338">
        <v>28.184000000000001</v>
      </c>
      <c r="BJ38" s="338">
        <v>28.184000000000001</v>
      </c>
      <c r="BK38" s="338">
        <v>28.184000000000001</v>
      </c>
      <c r="BL38" s="338">
        <v>28.184000000000001</v>
      </c>
      <c r="BM38" s="338">
        <v>28.184000000000001</v>
      </c>
      <c r="BN38" s="338">
        <v>28.184000000000001</v>
      </c>
      <c r="BO38" s="338">
        <v>28.184000000000001</v>
      </c>
      <c r="BP38" s="338">
        <v>28.184000000000001</v>
      </c>
      <c r="BQ38" s="338">
        <v>28.184000000000001</v>
      </c>
      <c r="BR38" s="338">
        <v>28.184000000000001</v>
      </c>
      <c r="BS38" s="338">
        <v>28.184000000000001</v>
      </c>
      <c r="BT38" s="338">
        <v>28.184000000000001</v>
      </c>
      <c r="BU38" s="338">
        <v>28.184000000000001</v>
      </c>
      <c r="BV38" s="338">
        <v>28.184000000000001</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5">
      <c r="A40" s="76"/>
      <c r="B40" s="786" t="s">
        <v>826</v>
      </c>
      <c r="C40" s="787"/>
      <c r="D40" s="787"/>
      <c r="E40" s="787"/>
      <c r="F40" s="787"/>
      <c r="G40" s="787"/>
      <c r="H40" s="787"/>
      <c r="I40" s="787"/>
      <c r="J40" s="787"/>
      <c r="K40" s="787"/>
      <c r="L40" s="787"/>
      <c r="M40" s="787"/>
      <c r="N40" s="787"/>
      <c r="O40" s="787"/>
      <c r="P40" s="787"/>
      <c r="Q40" s="787"/>
      <c r="AY40" s="519"/>
      <c r="AZ40" s="519"/>
      <c r="BA40" s="519"/>
      <c r="BB40" s="519"/>
      <c r="BC40" s="519"/>
      <c r="BD40" s="647"/>
      <c r="BE40" s="647"/>
      <c r="BF40" s="647"/>
      <c r="BG40" s="519"/>
      <c r="BH40" s="519"/>
      <c r="BI40" s="519"/>
      <c r="BJ40" s="519"/>
    </row>
    <row r="41" spans="1:74" s="442" customFormat="1" ht="12" customHeight="1" x14ac:dyDescent="0.25">
      <c r="A41" s="441"/>
      <c r="B41" s="834" t="s">
        <v>876</v>
      </c>
      <c r="C41" s="809"/>
      <c r="D41" s="809"/>
      <c r="E41" s="809"/>
      <c r="F41" s="809"/>
      <c r="G41" s="809"/>
      <c r="H41" s="809"/>
      <c r="I41" s="809"/>
      <c r="J41" s="809"/>
      <c r="K41" s="809"/>
      <c r="L41" s="809"/>
      <c r="M41" s="809"/>
      <c r="N41" s="809"/>
      <c r="O41" s="809"/>
      <c r="P41" s="809"/>
      <c r="Q41" s="805"/>
      <c r="AY41" s="520"/>
      <c r="AZ41" s="520"/>
      <c r="BA41" s="520"/>
      <c r="BB41" s="625"/>
      <c r="BC41" s="520"/>
      <c r="BD41" s="648"/>
      <c r="BE41" s="648"/>
      <c r="BF41" s="648"/>
      <c r="BG41" s="520"/>
      <c r="BH41" s="520"/>
      <c r="BI41" s="520"/>
      <c r="BJ41" s="520"/>
    </row>
    <row r="42" spans="1:74" s="442" customFormat="1" ht="12" customHeight="1" x14ac:dyDescent="0.25">
      <c r="A42" s="441"/>
      <c r="B42" s="844" t="s">
        <v>880</v>
      </c>
      <c r="C42" s="809"/>
      <c r="D42" s="809"/>
      <c r="E42" s="809"/>
      <c r="F42" s="809"/>
      <c r="G42" s="809"/>
      <c r="H42" s="809"/>
      <c r="I42" s="809"/>
      <c r="J42" s="809"/>
      <c r="K42" s="809"/>
      <c r="L42" s="809"/>
      <c r="M42" s="809"/>
      <c r="N42" s="809"/>
      <c r="O42" s="809"/>
      <c r="P42" s="809"/>
      <c r="Q42" s="805"/>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5">
      <c r="A43" s="441"/>
      <c r="B43" s="844" t="s">
        <v>881</v>
      </c>
      <c r="C43" s="809"/>
      <c r="D43" s="809"/>
      <c r="E43" s="809"/>
      <c r="F43" s="809"/>
      <c r="G43" s="809"/>
      <c r="H43" s="809"/>
      <c r="I43" s="809"/>
      <c r="J43" s="809"/>
      <c r="K43" s="809"/>
      <c r="L43" s="809"/>
      <c r="M43" s="809"/>
      <c r="N43" s="809"/>
      <c r="O43" s="809"/>
      <c r="P43" s="809"/>
      <c r="Q43" s="805"/>
      <c r="AY43" s="520"/>
      <c r="AZ43" s="520"/>
      <c r="BA43" s="520"/>
      <c r="BB43" s="520"/>
      <c r="BC43" s="520"/>
      <c r="BD43" s="648"/>
      <c r="BE43" s="648"/>
      <c r="BF43" s="648"/>
      <c r="BG43" s="520"/>
      <c r="BH43" s="520"/>
      <c r="BI43" s="520"/>
      <c r="BJ43" s="520"/>
    </row>
    <row r="44" spans="1:74" s="442" customFormat="1" ht="12" customHeight="1" x14ac:dyDescent="0.25">
      <c r="A44" s="441"/>
      <c r="B44" s="842" t="s">
        <v>1036</v>
      </c>
      <c r="C44" s="805"/>
      <c r="D44" s="805"/>
      <c r="E44" s="805"/>
      <c r="F44" s="805"/>
      <c r="G44" s="805"/>
      <c r="H44" s="805"/>
      <c r="I44" s="805"/>
      <c r="J44" s="805"/>
      <c r="K44" s="805"/>
      <c r="L44" s="805"/>
      <c r="M44" s="805"/>
      <c r="N44" s="805"/>
      <c r="O44" s="805"/>
      <c r="P44" s="805"/>
      <c r="Q44" s="805"/>
      <c r="AY44" s="520"/>
      <c r="AZ44" s="520"/>
      <c r="BA44" s="520"/>
      <c r="BB44" s="520"/>
      <c r="BC44" s="520"/>
      <c r="BD44" s="648"/>
      <c r="BE44" s="648"/>
      <c r="BF44" s="648"/>
      <c r="BG44" s="520"/>
      <c r="BH44" s="520"/>
      <c r="BI44" s="520"/>
      <c r="BJ44" s="520"/>
    </row>
    <row r="45" spans="1:74" s="442" customFormat="1" ht="12" customHeight="1" x14ac:dyDescent="0.25">
      <c r="A45" s="441"/>
      <c r="B45" s="808" t="s">
        <v>851</v>
      </c>
      <c r="C45" s="809"/>
      <c r="D45" s="809"/>
      <c r="E45" s="809"/>
      <c r="F45" s="809"/>
      <c r="G45" s="809"/>
      <c r="H45" s="809"/>
      <c r="I45" s="809"/>
      <c r="J45" s="809"/>
      <c r="K45" s="809"/>
      <c r="L45" s="809"/>
      <c r="M45" s="809"/>
      <c r="N45" s="809"/>
      <c r="O45" s="809"/>
      <c r="P45" s="809"/>
      <c r="Q45" s="805"/>
      <c r="AY45" s="520"/>
      <c r="AZ45" s="520"/>
      <c r="BA45" s="520"/>
      <c r="BB45" s="520"/>
      <c r="BC45" s="520"/>
      <c r="BD45" s="648"/>
      <c r="BE45" s="648"/>
      <c r="BF45" s="648"/>
      <c r="BG45" s="520"/>
      <c r="BH45" s="520"/>
      <c r="BI45" s="520"/>
      <c r="BJ45" s="520"/>
    </row>
    <row r="46" spans="1:74" s="442" customFormat="1" ht="12" customHeight="1" x14ac:dyDescent="0.25">
      <c r="A46" s="441"/>
      <c r="B46" s="843" t="s">
        <v>885</v>
      </c>
      <c r="C46" s="843"/>
      <c r="D46" s="843"/>
      <c r="E46" s="843"/>
      <c r="F46" s="843"/>
      <c r="G46" s="843"/>
      <c r="H46" s="843"/>
      <c r="I46" s="843"/>
      <c r="J46" s="843"/>
      <c r="K46" s="843"/>
      <c r="L46" s="843"/>
      <c r="M46" s="843"/>
      <c r="N46" s="843"/>
      <c r="O46" s="843"/>
      <c r="P46" s="843"/>
      <c r="Q46" s="805"/>
      <c r="AY46" s="520"/>
      <c r="AZ46" s="520"/>
      <c r="BA46" s="520"/>
      <c r="BB46" s="520"/>
      <c r="BC46" s="520"/>
      <c r="BD46" s="648"/>
      <c r="BE46" s="648"/>
      <c r="BF46" s="648"/>
      <c r="BG46" s="520"/>
      <c r="BH46" s="520"/>
      <c r="BI46" s="520"/>
      <c r="BJ46" s="520"/>
    </row>
    <row r="47" spans="1:74" s="442" customFormat="1" ht="22.35" customHeight="1" x14ac:dyDescent="0.25">
      <c r="A47" s="441"/>
      <c r="B47" s="808" t="s">
        <v>886</v>
      </c>
      <c r="C47" s="809"/>
      <c r="D47" s="809"/>
      <c r="E47" s="809"/>
      <c r="F47" s="809"/>
      <c r="G47" s="809"/>
      <c r="H47" s="809"/>
      <c r="I47" s="809"/>
      <c r="J47" s="809"/>
      <c r="K47" s="809"/>
      <c r="L47" s="809"/>
      <c r="M47" s="809"/>
      <c r="N47" s="809"/>
      <c r="O47" s="809"/>
      <c r="P47" s="809"/>
      <c r="Q47" s="805"/>
      <c r="AY47" s="520"/>
      <c r="AZ47" s="520"/>
      <c r="BA47" s="520"/>
      <c r="BB47" s="520"/>
      <c r="BC47" s="520"/>
      <c r="BD47" s="648"/>
      <c r="BE47" s="648"/>
      <c r="BF47" s="648"/>
      <c r="BG47" s="520"/>
      <c r="BH47" s="520"/>
      <c r="BI47" s="520"/>
      <c r="BJ47" s="520"/>
    </row>
    <row r="48" spans="1:74" s="442" customFormat="1" ht="12" customHeight="1" x14ac:dyDescent="0.25">
      <c r="A48" s="441"/>
      <c r="B48" s="803" t="s">
        <v>855</v>
      </c>
      <c r="C48" s="804"/>
      <c r="D48" s="804"/>
      <c r="E48" s="804"/>
      <c r="F48" s="804"/>
      <c r="G48" s="804"/>
      <c r="H48" s="804"/>
      <c r="I48" s="804"/>
      <c r="J48" s="804"/>
      <c r="K48" s="804"/>
      <c r="L48" s="804"/>
      <c r="M48" s="804"/>
      <c r="N48" s="804"/>
      <c r="O48" s="804"/>
      <c r="P48" s="804"/>
      <c r="Q48" s="805"/>
      <c r="AY48" s="520"/>
      <c r="AZ48" s="520"/>
      <c r="BA48" s="520"/>
      <c r="BB48" s="520"/>
      <c r="BC48" s="520"/>
      <c r="BD48" s="648"/>
      <c r="BE48" s="648"/>
      <c r="BF48" s="648"/>
      <c r="BG48" s="520"/>
      <c r="BH48" s="520"/>
      <c r="BI48" s="520"/>
      <c r="BJ48" s="520"/>
    </row>
    <row r="49" spans="1:74" s="443" customFormat="1" ht="12" customHeight="1" x14ac:dyDescent="0.25">
      <c r="A49" s="429"/>
      <c r="B49" s="817" t="s">
        <v>949</v>
      </c>
      <c r="C49" s="805"/>
      <c r="D49" s="805"/>
      <c r="E49" s="805"/>
      <c r="F49" s="805"/>
      <c r="G49" s="805"/>
      <c r="H49" s="805"/>
      <c r="I49" s="805"/>
      <c r="J49" s="805"/>
      <c r="K49" s="805"/>
      <c r="L49" s="805"/>
      <c r="M49" s="805"/>
      <c r="N49" s="805"/>
      <c r="O49" s="805"/>
      <c r="P49" s="805"/>
      <c r="Q49" s="805"/>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F6" sqref="BF6:BF39"/>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86" customWidth="1"/>
    <col min="56" max="59" width="6.5546875" style="651" customWidth="1"/>
    <col min="60" max="62" width="6.5546875" style="386" customWidth="1"/>
    <col min="63" max="74" width="6.5546875" style="6" customWidth="1"/>
    <col min="75" max="16384" width="9.5546875" style="6"/>
  </cols>
  <sheetData>
    <row r="1" spans="1:74" ht="13.35" customHeight="1" x14ac:dyDescent="0.25">
      <c r="A1" s="796" t="s">
        <v>809</v>
      </c>
      <c r="B1" s="845" t="s">
        <v>1419</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85"/>
    </row>
    <row r="2" spans="1:74" s="72" customFormat="1"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747</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3.230251</v>
      </c>
      <c r="AN6" s="213">
        <v>2.7959489999999998</v>
      </c>
      <c r="AO6" s="213">
        <v>3.0629719999999998</v>
      </c>
      <c r="AP6" s="213">
        <v>2.7502330000000001</v>
      </c>
      <c r="AQ6" s="213">
        <v>2.740882</v>
      </c>
      <c r="AR6" s="213">
        <v>2.4925609999999998</v>
      </c>
      <c r="AS6" s="213">
        <v>2.4582739999999998</v>
      </c>
      <c r="AT6" s="213">
        <v>2.3076189999999999</v>
      </c>
      <c r="AU6" s="213">
        <v>2.658801</v>
      </c>
      <c r="AV6" s="213">
        <v>2.4219089999999999</v>
      </c>
      <c r="AW6" s="213">
        <v>2.7564669999999998</v>
      </c>
      <c r="AX6" s="213">
        <v>2.3055409999999998</v>
      </c>
      <c r="AY6" s="213">
        <v>2.0987800000000001</v>
      </c>
      <c r="AZ6" s="213">
        <v>1.9844900000000001</v>
      </c>
      <c r="BA6" s="213">
        <v>1.85981</v>
      </c>
      <c r="BB6" s="213">
        <v>1.80786</v>
      </c>
      <c r="BC6" s="213">
        <v>1.8161719999999999</v>
      </c>
      <c r="BD6" s="213">
        <v>1.694609</v>
      </c>
      <c r="BE6" s="213">
        <v>1.8359129999999999</v>
      </c>
      <c r="BF6" s="213">
        <v>2.3896999999999999</v>
      </c>
      <c r="BG6" s="351">
        <v>2.4017970000000002</v>
      </c>
      <c r="BH6" s="351">
        <v>2.620247</v>
      </c>
      <c r="BI6" s="351">
        <v>3.0352839999999999</v>
      </c>
      <c r="BJ6" s="351">
        <v>3.4193410000000002</v>
      </c>
      <c r="BK6" s="351">
        <v>3.5333380000000001</v>
      </c>
      <c r="BL6" s="351">
        <v>3.460423</v>
      </c>
      <c r="BM6" s="351">
        <v>3.3772259999999998</v>
      </c>
      <c r="BN6" s="351">
        <v>3.1382110000000001</v>
      </c>
      <c r="BO6" s="351">
        <v>3.126557</v>
      </c>
      <c r="BP6" s="351">
        <v>3.218747</v>
      </c>
      <c r="BQ6" s="351">
        <v>3.2077779999999998</v>
      </c>
      <c r="BR6" s="351">
        <v>3.2621699999999998</v>
      </c>
      <c r="BS6" s="351">
        <v>3.3056359999999998</v>
      </c>
      <c r="BT6" s="351">
        <v>3.3278129999999999</v>
      </c>
      <c r="BU6" s="351">
        <v>3.359931</v>
      </c>
      <c r="BV6" s="351">
        <v>3.412445</v>
      </c>
    </row>
    <row r="7" spans="1:74" ht="11.1" customHeight="1" x14ac:dyDescent="0.2">
      <c r="A7" s="84"/>
      <c r="B7" s="88" t="s">
        <v>1041</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383"/>
      <c r="BH7" s="383"/>
      <c r="BI7" s="383"/>
      <c r="BJ7" s="383"/>
      <c r="BK7" s="383"/>
      <c r="BL7" s="383"/>
      <c r="BM7" s="383"/>
      <c r="BN7" s="383"/>
      <c r="BO7" s="383"/>
      <c r="BP7" s="383"/>
      <c r="BQ7" s="383"/>
      <c r="BR7" s="383"/>
      <c r="BS7" s="383"/>
      <c r="BT7" s="383"/>
      <c r="BU7" s="383"/>
      <c r="BV7" s="383"/>
    </row>
    <row r="8" spans="1:74" ht="11.1" customHeight="1" x14ac:dyDescent="0.2">
      <c r="A8" s="84" t="s">
        <v>662</v>
      </c>
      <c r="B8" s="189" t="s">
        <v>444</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13.602888419999999</v>
      </c>
      <c r="AX8" s="213">
        <v>13.87193516</v>
      </c>
      <c r="AY8" s="213">
        <v>13.75171345</v>
      </c>
      <c r="AZ8" s="213">
        <v>13.73806716</v>
      </c>
      <c r="BA8" s="213">
        <v>13.9545069</v>
      </c>
      <c r="BB8" s="213">
        <v>14.38428672</v>
      </c>
      <c r="BC8" s="213">
        <v>14.22448215</v>
      </c>
      <c r="BD8" s="213">
        <v>15.75479073</v>
      </c>
      <c r="BE8" s="213">
        <v>17.165849999999999</v>
      </c>
      <c r="BF8" s="213">
        <v>17.360279999999999</v>
      </c>
      <c r="BG8" s="351">
        <v>16.647369999999999</v>
      </c>
      <c r="BH8" s="351">
        <v>13.747030000000001</v>
      </c>
      <c r="BI8" s="351">
        <v>12.916550000000001</v>
      </c>
      <c r="BJ8" s="351">
        <v>12.80218</v>
      </c>
      <c r="BK8" s="351">
        <v>12.68248</v>
      </c>
      <c r="BL8" s="351">
        <v>12.89419</v>
      </c>
      <c r="BM8" s="351">
        <v>12.996029999999999</v>
      </c>
      <c r="BN8" s="351">
        <v>13.46941</v>
      </c>
      <c r="BO8" s="351">
        <v>14.29049</v>
      </c>
      <c r="BP8" s="351">
        <v>15.15335</v>
      </c>
      <c r="BQ8" s="351">
        <v>16.912610000000001</v>
      </c>
      <c r="BR8" s="351">
        <v>17.36647</v>
      </c>
      <c r="BS8" s="351">
        <v>16.762090000000001</v>
      </c>
      <c r="BT8" s="351">
        <v>13.9689</v>
      </c>
      <c r="BU8" s="351">
        <v>13.206480000000001</v>
      </c>
      <c r="BV8" s="351">
        <v>13.039210000000001</v>
      </c>
    </row>
    <row r="9" spans="1:74" ht="11.1" customHeight="1" x14ac:dyDescent="0.2">
      <c r="A9" s="84" t="s">
        <v>663</v>
      </c>
      <c r="B9" s="187" t="s">
        <v>477</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11.55034034</v>
      </c>
      <c r="AX9" s="213">
        <v>10.364249920000001</v>
      </c>
      <c r="AY9" s="213">
        <v>10.644087900000001</v>
      </c>
      <c r="AZ9" s="213">
        <v>10.79064056</v>
      </c>
      <c r="BA9" s="213">
        <v>11.033208050000001</v>
      </c>
      <c r="BB9" s="213">
        <v>11.23587852</v>
      </c>
      <c r="BC9" s="213">
        <v>11.14124524</v>
      </c>
      <c r="BD9" s="213">
        <v>15.24569689</v>
      </c>
      <c r="BE9" s="213">
        <v>16.074269999999999</v>
      </c>
      <c r="BF9" s="213">
        <v>16.5121</v>
      </c>
      <c r="BG9" s="351">
        <v>15.83165</v>
      </c>
      <c r="BH9" s="351">
        <v>13.111280000000001</v>
      </c>
      <c r="BI9" s="351">
        <v>10.56691</v>
      </c>
      <c r="BJ9" s="351">
        <v>9.5799500000000002</v>
      </c>
      <c r="BK9" s="351">
        <v>9.5155239999999992</v>
      </c>
      <c r="BL9" s="351">
        <v>9.8699589999999997</v>
      </c>
      <c r="BM9" s="351">
        <v>10.356339999999999</v>
      </c>
      <c r="BN9" s="351">
        <v>10.9748</v>
      </c>
      <c r="BO9" s="351">
        <v>12.93191</v>
      </c>
      <c r="BP9" s="351">
        <v>15.73949</v>
      </c>
      <c r="BQ9" s="351">
        <v>16.93131</v>
      </c>
      <c r="BR9" s="351">
        <v>17.552389999999999</v>
      </c>
      <c r="BS9" s="351">
        <v>16.930859999999999</v>
      </c>
      <c r="BT9" s="351">
        <v>14.276949999999999</v>
      </c>
      <c r="BU9" s="351">
        <v>11.71303</v>
      </c>
      <c r="BV9" s="351">
        <v>10.5648</v>
      </c>
    </row>
    <row r="10" spans="1:74" ht="11.1" customHeight="1" x14ac:dyDescent="0.2">
      <c r="A10" s="84" t="s">
        <v>664</v>
      </c>
      <c r="B10" s="189" t="s">
        <v>445</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7.294804096</v>
      </c>
      <c r="AX10" s="213">
        <v>7.145935787</v>
      </c>
      <c r="AY10" s="213">
        <v>6.9078389070000004</v>
      </c>
      <c r="AZ10" s="213">
        <v>6.7781910859999996</v>
      </c>
      <c r="BA10" s="213">
        <v>7.4215525720000004</v>
      </c>
      <c r="BB10" s="213">
        <v>7.8886157729999997</v>
      </c>
      <c r="BC10" s="213">
        <v>9.6894796749999994</v>
      </c>
      <c r="BD10" s="213">
        <v>15.32914199</v>
      </c>
      <c r="BE10" s="213">
        <v>17.123740000000002</v>
      </c>
      <c r="BF10" s="213">
        <v>17.575559999999999</v>
      </c>
      <c r="BG10" s="351">
        <v>15.614890000000001</v>
      </c>
      <c r="BH10" s="351">
        <v>10.77201</v>
      </c>
      <c r="BI10" s="351">
        <v>8.4604549999999996</v>
      </c>
      <c r="BJ10" s="351">
        <v>7.6622430000000001</v>
      </c>
      <c r="BK10" s="351">
        <v>7.6563080000000001</v>
      </c>
      <c r="BL10" s="351">
        <v>7.9138950000000001</v>
      </c>
      <c r="BM10" s="351">
        <v>8.317202</v>
      </c>
      <c r="BN10" s="351">
        <v>9.2946829999999991</v>
      </c>
      <c r="BO10" s="351">
        <v>11.576980000000001</v>
      </c>
      <c r="BP10" s="351">
        <v>14.82236</v>
      </c>
      <c r="BQ10" s="351">
        <v>16.906690000000001</v>
      </c>
      <c r="BR10" s="351">
        <v>17.479230000000001</v>
      </c>
      <c r="BS10" s="351">
        <v>15.627940000000001</v>
      </c>
      <c r="BT10" s="351">
        <v>10.8344</v>
      </c>
      <c r="BU10" s="351">
        <v>8.5036640000000006</v>
      </c>
      <c r="BV10" s="351">
        <v>7.6099309999999996</v>
      </c>
    </row>
    <row r="11" spans="1:74" ht="11.1" customHeight="1" x14ac:dyDescent="0.2">
      <c r="A11" s="84" t="s">
        <v>665</v>
      </c>
      <c r="B11" s="189" t="s">
        <v>446</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7.9332192240000001</v>
      </c>
      <c r="AX11" s="213">
        <v>7.4044747590000002</v>
      </c>
      <c r="AY11" s="213">
        <v>7.2747046830000004</v>
      </c>
      <c r="AZ11" s="213">
        <v>7.1642492000000004</v>
      </c>
      <c r="BA11" s="213">
        <v>7.5278504819999998</v>
      </c>
      <c r="BB11" s="213">
        <v>8.0536298659999996</v>
      </c>
      <c r="BC11" s="213">
        <v>10.670545369999999</v>
      </c>
      <c r="BD11" s="213">
        <v>14.573725530000001</v>
      </c>
      <c r="BE11" s="213">
        <v>16.696929999999998</v>
      </c>
      <c r="BF11" s="213">
        <v>17.161159999999999</v>
      </c>
      <c r="BG11" s="351">
        <v>15.62754</v>
      </c>
      <c r="BH11" s="351">
        <v>11.729039999999999</v>
      </c>
      <c r="BI11" s="351">
        <v>8.6984209999999997</v>
      </c>
      <c r="BJ11" s="351">
        <v>7.6141050000000003</v>
      </c>
      <c r="BK11" s="351">
        <v>7.4884130000000004</v>
      </c>
      <c r="BL11" s="351">
        <v>7.8703510000000003</v>
      </c>
      <c r="BM11" s="351">
        <v>8.2844449999999998</v>
      </c>
      <c r="BN11" s="351">
        <v>9.341037</v>
      </c>
      <c r="BO11" s="351">
        <v>11.310129999999999</v>
      </c>
      <c r="BP11" s="351">
        <v>14.959720000000001</v>
      </c>
      <c r="BQ11" s="351">
        <v>17.2669</v>
      </c>
      <c r="BR11" s="351">
        <v>17.8446</v>
      </c>
      <c r="BS11" s="351">
        <v>16.297270000000001</v>
      </c>
      <c r="BT11" s="351">
        <v>12.38926</v>
      </c>
      <c r="BU11" s="351">
        <v>9.3408859999999994</v>
      </c>
      <c r="BV11" s="351">
        <v>8.1734930000000006</v>
      </c>
    </row>
    <row r="12" spans="1:74" ht="11.1" customHeight="1" x14ac:dyDescent="0.2">
      <c r="A12" s="84" t="s">
        <v>666</v>
      </c>
      <c r="B12" s="189" t="s">
        <v>447</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12.196891089999999</v>
      </c>
      <c r="AX12" s="213">
        <v>11.59936941</v>
      </c>
      <c r="AY12" s="213">
        <v>12.07337879</v>
      </c>
      <c r="AZ12" s="213">
        <v>11.74111879</v>
      </c>
      <c r="BA12" s="213">
        <v>13.05142813</v>
      </c>
      <c r="BB12" s="213">
        <v>13.65314873</v>
      </c>
      <c r="BC12" s="213">
        <v>14.99918246</v>
      </c>
      <c r="BD12" s="213">
        <v>19.982806740000001</v>
      </c>
      <c r="BE12" s="213">
        <v>21.553190000000001</v>
      </c>
      <c r="BF12" s="213">
        <v>21.93929</v>
      </c>
      <c r="BG12" s="351">
        <v>21.311540000000001</v>
      </c>
      <c r="BH12" s="351">
        <v>16.469180000000001</v>
      </c>
      <c r="BI12" s="351">
        <v>11.90189</v>
      </c>
      <c r="BJ12" s="351">
        <v>10.60162</v>
      </c>
      <c r="BK12" s="351">
        <v>10.493230000000001</v>
      </c>
      <c r="BL12" s="351">
        <v>10.93181</v>
      </c>
      <c r="BM12" s="351">
        <v>11.49361</v>
      </c>
      <c r="BN12" s="351">
        <v>13.64927</v>
      </c>
      <c r="BO12" s="351">
        <v>17.287469999999999</v>
      </c>
      <c r="BP12" s="351">
        <v>20.81108</v>
      </c>
      <c r="BQ12" s="351">
        <v>22.513649999999998</v>
      </c>
      <c r="BR12" s="351">
        <v>22.973269999999999</v>
      </c>
      <c r="BS12" s="351">
        <v>22.317399999999999</v>
      </c>
      <c r="BT12" s="351">
        <v>17.528289999999998</v>
      </c>
      <c r="BU12" s="351">
        <v>13.03007</v>
      </c>
      <c r="BV12" s="351">
        <v>11.43404</v>
      </c>
    </row>
    <row r="13" spans="1:74" ht="11.1" customHeight="1" x14ac:dyDescent="0.2">
      <c r="A13" s="84" t="s">
        <v>667</v>
      </c>
      <c r="B13" s="189" t="s">
        <v>448</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9.4585237479999993</v>
      </c>
      <c r="AX13" s="213">
        <v>9.7925277390000005</v>
      </c>
      <c r="AY13" s="213">
        <v>9.8582648020000008</v>
      </c>
      <c r="AZ13" s="213">
        <v>9.4201881170000004</v>
      </c>
      <c r="BA13" s="213">
        <v>10.093315499999999</v>
      </c>
      <c r="BB13" s="213">
        <v>11.427522039999999</v>
      </c>
      <c r="BC13" s="213">
        <v>13.70134009</v>
      </c>
      <c r="BD13" s="213">
        <v>17.103907289999999</v>
      </c>
      <c r="BE13" s="213">
        <v>19.440300000000001</v>
      </c>
      <c r="BF13" s="213">
        <v>20.50469</v>
      </c>
      <c r="BG13" s="351">
        <v>20.44003</v>
      </c>
      <c r="BH13" s="351">
        <v>17.442340000000002</v>
      </c>
      <c r="BI13" s="351">
        <v>12.961690000000001</v>
      </c>
      <c r="BJ13" s="351">
        <v>11.190149999999999</v>
      </c>
      <c r="BK13" s="351">
        <v>10.51906</v>
      </c>
      <c r="BL13" s="351">
        <v>10.559469999999999</v>
      </c>
      <c r="BM13" s="351">
        <v>10.94312</v>
      </c>
      <c r="BN13" s="351">
        <v>12.882199999999999</v>
      </c>
      <c r="BO13" s="351">
        <v>16.523689999999998</v>
      </c>
      <c r="BP13" s="351">
        <v>20.08493</v>
      </c>
      <c r="BQ13" s="351">
        <v>21.95185</v>
      </c>
      <c r="BR13" s="351">
        <v>22.769829999999999</v>
      </c>
      <c r="BS13" s="351">
        <v>22.167999999999999</v>
      </c>
      <c r="BT13" s="351">
        <v>18.953420000000001</v>
      </c>
      <c r="BU13" s="351">
        <v>14.302960000000001</v>
      </c>
      <c r="BV13" s="351">
        <v>12.21523</v>
      </c>
    </row>
    <row r="14" spans="1:74" ht="11.1" customHeight="1" x14ac:dyDescent="0.2">
      <c r="A14" s="84" t="s">
        <v>668</v>
      </c>
      <c r="B14" s="189" t="s">
        <v>449</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9.8038797389999992</v>
      </c>
      <c r="AX14" s="213">
        <v>8.9145637969999996</v>
      </c>
      <c r="AY14" s="213">
        <v>8.5210411310000005</v>
      </c>
      <c r="AZ14" s="213">
        <v>8.1893035869999995</v>
      </c>
      <c r="BA14" s="213">
        <v>9.2206758999999998</v>
      </c>
      <c r="BB14" s="213">
        <v>11.98848319</v>
      </c>
      <c r="BC14" s="213">
        <v>14.638983290000001</v>
      </c>
      <c r="BD14" s="213">
        <v>18.025783629999999</v>
      </c>
      <c r="BE14" s="213">
        <v>19.325130000000001</v>
      </c>
      <c r="BF14" s="213">
        <v>20.680119999999999</v>
      </c>
      <c r="BG14" s="351">
        <v>20.10643</v>
      </c>
      <c r="BH14" s="351">
        <v>18.342870000000001</v>
      </c>
      <c r="BI14" s="351">
        <v>12.829929999999999</v>
      </c>
      <c r="BJ14" s="351">
        <v>9.5934840000000001</v>
      </c>
      <c r="BK14" s="351">
        <v>9.2032769999999999</v>
      </c>
      <c r="BL14" s="351">
        <v>9.5549529999999994</v>
      </c>
      <c r="BM14" s="351">
        <v>10.536149999999999</v>
      </c>
      <c r="BN14" s="351">
        <v>13.00436</v>
      </c>
      <c r="BO14" s="351">
        <v>15.99718</v>
      </c>
      <c r="BP14" s="351">
        <v>18.35859</v>
      </c>
      <c r="BQ14" s="351">
        <v>20.063759999999998</v>
      </c>
      <c r="BR14" s="351">
        <v>21.647819999999999</v>
      </c>
      <c r="BS14" s="351">
        <v>20.67944</v>
      </c>
      <c r="BT14" s="351">
        <v>18.890699999999999</v>
      </c>
      <c r="BU14" s="351">
        <v>13.394539999999999</v>
      </c>
      <c r="BV14" s="351">
        <v>9.9811379999999996</v>
      </c>
    </row>
    <row r="15" spans="1:74" ht="11.1" customHeight="1" x14ac:dyDescent="0.2">
      <c r="A15" s="84" t="s">
        <v>669</v>
      </c>
      <c r="B15" s="189" t="s">
        <v>450</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7.5055924789999997</v>
      </c>
      <c r="AX15" s="213">
        <v>7.4774882189999996</v>
      </c>
      <c r="AY15" s="213">
        <v>7.4261834889999996</v>
      </c>
      <c r="AZ15" s="213">
        <v>7.425700645</v>
      </c>
      <c r="BA15" s="213">
        <v>7.7983077539999996</v>
      </c>
      <c r="BB15" s="213">
        <v>8.9436376489999994</v>
      </c>
      <c r="BC15" s="213">
        <v>9.8444452709999997</v>
      </c>
      <c r="BD15" s="213">
        <v>11.40966981</v>
      </c>
      <c r="BE15" s="213">
        <v>12.968030000000001</v>
      </c>
      <c r="BF15" s="213">
        <v>13.28894</v>
      </c>
      <c r="BG15" s="351">
        <v>12.34187</v>
      </c>
      <c r="BH15" s="351">
        <v>9.5009099999999993</v>
      </c>
      <c r="BI15" s="351">
        <v>7.7059340000000001</v>
      </c>
      <c r="BJ15" s="351">
        <v>7.4518630000000003</v>
      </c>
      <c r="BK15" s="351">
        <v>7.6085690000000001</v>
      </c>
      <c r="BL15" s="351">
        <v>8.0398409999999991</v>
      </c>
      <c r="BM15" s="351">
        <v>8.4231200000000008</v>
      </c>
      <c r="BN15" s="351">
        <v>9.022926</v>
      </c>
      <c r="BO15" s="351">
        <v>10.087199999999999</v>
      </c>
      <c r="BP15" s="351">
        <v>12.296530000000001</v>
      </c>
      <c r="BQ15" s="351">
        <v>13.959519999999999</v>
      </c>
      <c r="BR15" s="351">
        <v>14.281140000000001</v>
      </c>
      <c r="BS15" s="351">
        <v>13.268380000000001</v>
      </c>
      <c r="BT15" s="351">
        <v>10.397399999999999</v>
      </c>
      <c r="BU15" s="351">
        <v>8.5822819999999993</v>
      </c>
      <c r="BV15" s="351">
        <v>8.2512559999999997</v>
      </c>
    </row>
    <row r="16" spans="1:74" ht="11.1" customHeight="1" x14ac:dyDescent="0.2">
      <c r="A16" s="84" t="s">
        <v>670</v>
      </c>
      <c r="B16" s="189" t="s">
        <v>451</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11.633250629999999</v>
      </c>
      <c r="AX16" s="213">
        <v>12.357187250000001</v>
      </c>
      <c r="AY16" s="213">
        <v>13.883820800000001</v>
      </c>
      <c r="AZ16" s="213">
        <v>13.414659</v>
      </c>
      <c r="BA16" s="213">
        <v>12.77862702</v>
      </c>
      <c r="BB16" s="213">
        <v>14.658348459999999</v>
      </c>
      <c r="BC16" s="213">
        <v>14.08535213</v>
      </c>
      <c r="BD16" s="213">
        <v>14.02310086</v>
      </c>
      <c r="BE16" s="213">
        <v>13.92029</v>
      </c>
      <c r="BF16" s="213">
        <v>13.937519999999999</v>
      </c>
      <c r="BG16" s="351">
        <v>13.66503</v>
      </c>
      <c r="BH16" s="351">
        <v>13.22195</v>
      </c>
      <c r="BI16" s="351">
        <v>12.362909999999999</v>
      </c>
      <c r="BJ16" s="351">
        <v>12.797890000000001</v>
      </c>
      <c r="BK16" s="351">
        <v>13.19689</v>
      </c>
      <c r="BL16" s="351">
        <v>13.26689</v>
      </c>
      <c r="BM16" s="351">
        <v>13.4085</v>
      </c>
      <c r="BN16" s="351">
        <v>13.61504</v>
      </c>
      <c r="BO16" s="351">
        <v>14.452669999999999</v>
      </c>
      <c r="BP16" s="351">
        <v>14.75249</v>
      </c>
      <c r="BQ16" s="351">
        <v>14.892110000000001</v>
      </c>
      <c r="BR16" s="351">
        <v>15.05758</v>
      </c>
      <c r="BS16" s="351">
        <v>14.842700000000001</v>
      </c>
      <c r="BT16" s="351">
        <v>14.43731</v>
      </c>
      <c r="BU16" s="351">
        <v>13.55036</v>
      </c>
      <c r="BV16" s="351">
        <v>13.86815</v>
      </c>
    </row>
    <row r="17" spans="1:74" ht="11.1" customHeight="1" x14ac:dyDescent="0.2">
      <c r="A17" s="84" t="s">
        <v>540</v>
      </c>
      <c r="B17" s="189" t="s">
        <v>425</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9.42</v>
      </c>
      <c r="AX17" s="213">
        <v>9.3800000000000008</v>
      </c>
      <c r="AY17" s="213">
        <v>9.52</v>
      </c>
      <c r="AZ17" s="213">
        <v>9.26</v>
      </c>
      <c r="BA17" s="213">
        <v>9.86</v>
      </c>
      <c r="BB17" s="213">
        <v>10.68</v>
      </c>
      <c r="BC17" s="213">
        <v>11.85</v>
      </c>
      <c r="BD17" s="213">
        <v>15.37</v>
      </c>
      <c r="BE17" s="213">
        <v>16.676960000000001</v>
      </c>
      <c r="BF17" s="213">
        <v>17.191859999999998</v>
      </c>
      <c r="BG17" s="351">
        <v>16.198550000000001</v>
      </c>
      <c r="BH17" s="351">
        <v>12.891450000000001</v>
      </c>
      <c r="BI17" s="351">
        <v>10.25787</v>
      </c>
      <c r="BJ17" s="351">
        <v>9.4655090000000008</v>
      </c>
      <c r="BK17" s="351">
        <v>9.3501189999999994</v>
      </c>
      <c r="BL17" s="351">
        <v>9.6315600000000003</v>
      </c>
      <c r="BM17" s="351">
        <v>10.125030000000001</v>
      </c>
      <c r="BN17" s="351">
        <v>11.155749999999999</v>
      </c>
      <c r="BO17" s="351">
        <v>13.25461</v>
      </c>
      <c r="BP17" s="351">
        <v>15.829879999999999</v>
      </c>
      <c r="BQ17" s="351">
        <v>17.352180000000001</v>
      </c>
      <c r="BR17" s="351">
        <v>17.95393</v>
      </c>
      <c r="BS17" s="351">
        <v>16.935230000000001</v>
      </c>
      <c r="BT17" s="351">
        <v>13.52284</v>
      </c>
      <c r="BU17" s="351">
        <v>10.877459999999999</v>
      </c>
      <c r="BV17" s="351">
        <v>10.00708</v>
      </c>
    </row>
    <row r="18" spans="1:74" ht="11.1" customHeight="1" x14ac:dyDescent="0.2">
      <c r="A18" s="84"/>
      <c r="B18" s="88" t="s">
        <v>1042</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671</v>
      </c>
      <c r="B19" s="189" t="s">
        <v>444</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9.8466087489999996</v>
      </c>
      <c r="AX19" s="213">
        <v>10.36869555</v>
      </c>
      <c r="AY19" s="213">
        <v>10.246068470000001</v>
      </c>
      <c r="AZ19" s="213">
        <v>10.623781449999999</v>
      </c>
      <c r="BA19" s="213">
        <v>10.278092020000001</v>
      </c>
      <c r="BB19" s="213">
        <v>10.855447</v>
      </c>
      <c r="BC19" s="213">
        <v>10.129960410000001</v>
      </c>
      <c r="BD19" s="213">
        <v>11.67617383</v>
      </c>
      <c r="BE19" s="213">
        <v>10.67327</v>
      </c>
      <c r="BF19" s="213">
        <v>10.171860000000001</v>
      </c>
      <c r="BG19" s="351">
        <v>9.7387160000000002</v>
      </c>
      <c r="BH19" s="351">
        <v>9.0280400000000007</v>
      </c>
      <c r="BI19" s="351">
        <v>9.1024989999999999</v>
      </c>
      <c r="BJ19" s="351">
        <v>9.8256460000000008</v>
      </c>
      <c r="BK19" s="351">
        <v>10.01919</v>
      </c>
      <c r="BL19" s="351">
        <v>9.9572000000000003</v>
      </c>
      <c r="BM19" s="351">
        <v>10.081</v>
      </c>
      <c r="BN19" s="351">
        <v>10.376709999999999</v>
      </c>
      <c r="BO19" s="351">
        <v>10.377700000000001</v>
      </c>
      <c r="BP19" s="351">
        <v>10.29538</v>
      </c>
      <c r="BQ19" s="351">
        <v>10.41619</v>
      </c>
      <c r="BR19" s="351">
        <v>10.614470000000001</v>
      </c>
      <c r="BS19" s="351">
        <v>10.5787</v>
      </c>
      <c r="BT19" s="351">
        <v>10.15752</v>
      </c>
      <c r="BU19" s="351">
        <v>10.307689999999999</v>
      </c>
      <c r="BV19" s="351">
        <v>10.97414</v>
      </c>
    </row>
    <row r="20" spans="1:74" ht="11.1" customHeight="1" x14ac:dyDescent="0.2">
      <c r="A20" s="84" t="s">
        <v>672</v>
      </c>
      <c r="B20" s="187" t="s">
        <v>477</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7.3403368330000003</v>
      </c>
      <c r="AX20" s="213">
        <v>7.5659378549999996</v>
      </c>
      <c r="AY20" s="213">
        <v>7.9576929940000003</v>
      </c>
      <c r="AZ20" s="213">
        <v>7.8218971709999998</v>
      </c>
      <c r="BA20" s="213">
        <v>7.9514635250000003</v>
      </c>
      <c r="BB20" s="213">
        <v>7.2439627629999999</v>
      </c>
      <c r="BC20" s="213">
        <v>6.8733445580000003</v>
      </c>
      <c r="BD20" s="213">
        <v>6.7887979769999998</v>
      </c>
      <c r="BE20" s="213">
        <v>6.3569329999999997</v>
      </c>
      <c r="BF20" s="213">
        <v>6.3103160000000003</v>
      </c>
      <c r="BG20" s="351">
        <v>6.4720719999999998</v>
      </c>
      <c r="BH20" s="351">
        <v>6.8124890000000002</v>
      </c>
      <c r="BI20" s="351">
        <v>7.0835489999999997</v>
      </c>
      <c r="BJ20" s="351">
        <v>7.397081</v>
      </c>
      <c r="BK20" s="351">
        <v>7.4123260000000002</v>
      </c>
      <c r="BL20" s="351">
        <v>7.5034029999999996</v>
      </c>
      <c r="BM20" s="351">
        <v>7.7506409999999999</v>
      </c>
      <c r="BN20" s="351">
        <v>7.5618559999999997</v>
      </c>
      <c r="BO20" s="351">
        <v>7.5304820000000001</v>
      </c>
      <c r="BP20" s="351">
        <v>7.3803900000000002</v>
      </c>
      <c r="BQ20" s="351">
        <v>7.003215</v>
      </c>
      <c r="BR20" s="351">
        <v>6.9200400000000002</v>
      </c>
      <c r="BS20" s="351">
        <v>7.0658260000000004</v>
      </c>
      <c r="BT20" s="351">
        <v>7.3573659999999999</v>
      </c>
      <c r="BU20" s="351">
        <v>7.5384900000000004</v>
      </c>
      <c r="BV20" s="351">
        <v>7.7096689999999999</v>
      </c>
    </row>
    <row r="21" spans="1:74" ht="11.1" customHeight="1" x14ac:dyDescent="0.2">
      <c r="A21" s="84" t="s">
        <v>673</v>
      </c>
      <c r="B21" s="189" t="s">
        <v>445</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5.9003768599999997</v>
      </c>
      <c r="AX21" s="213">
        <v>5.9103335760000002</v>
      </c>
      <c r="AY21" s="213">
        <v>5.7590193510000001</v>
      </c>
      <c r="AZ21" s="213">
        <v>5.6319969209999998</v>
      </c>
      <c r="BA21" s="213">
        <v>5.9228147120000001</v>
      </c>
      <c r="BB21" s="213">
        <v>6.0175616339999998</v>
      </c>
      <c r="BC21" s="213">
        <v>6.9456682890000003</v>
      </c>
      <c r="BD21" s="213">
        <v>8.4671035729999993</v>
      </c>
      <c r="BE21" s="213">
        <v>8.5844819999999995</v>
      </c>
      <c r="BF21" s="213">
        <v>8.5683279999999993</v>
      </c>
      <c r="BG21" s="351">
        <v>7.9836270000000003</v>
      </c>
      <c r="BH21" s="351">
        <v>6.8029460000000004</v>
      </c>
      <c r="BI21" s="351">
        <v>6.4033720000000001</v>
      </c>
      <c r="BJ21" s="351">
        <v>6.4769569999999996</v>
      </c>
      <c r="BK21" s="351">
        <v>6.5622499999999997</v>
      </c>
      <c r="BL21" s="351">
        <v>6.4830240000000003</v>
      </c>
      <c r="BM21" s="351">
        <v>6.8992529999999999</v>
      </c>
      <c r="BN21" s="351">
        <v>7.2569910000000002</v>
      </c>
      <c r="BO21" s="351">
        <v>8.0925759999999993</v>
      </c>
      <c r="BP21" s="351">
        <v>8.9112930000000006</v>
      </c>
      <c r="BQ21" s="351">
        <v>9.3135890000000003</v>
      </c>
      <c r="BR21" s="351">
        <v>9.4655529999999999</v>
      </c>
      <c r="BS21" s="351">
        <v>8.8331090000000003</v>
      </c>
      <c r="BT21" s="351">
        <v>7.6359680000000001</v>
      </c>
      <c r="BU21" s="351">
        <v>7.1858250000000004</v>
      </c>
      <c r="BV21" s="351">
        <v>7.110061</v>
      </c>
    </row>
    <row r="22" spans="1:74" ht="11.1" customHeight="1" x14ac:dyDescent="0.2">
      <c r="A22" s="84" t="s">
        <v>674</v>
      </c>
      <c r="B22" s="189" t="s">
        <v>446</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6.2158149160000002</v>
      </c>
      <c r="AX22" s="213">
        <v>6.0653515100000002</v>
      </c>
      <c r="AY22" s="213">
        <v>6.0516927220000003</v>
      </c>
      <c r="AZ22" s="213">
        <v>5.9490767199999999</v>
      </c>
      <c r="BA22" s="213">
        <v>5.8810085980000002</v>
      </c>
      <c r="BB22" s="213">
        <v>5.8907713490000004</v>
      </c>
      <c r="BC22" s="213">
        <v>6.8787020720000003</v>
      </c>
      <c r="BD22" s="213">
        <v>7.6452559630000003</v>
      </c>
      <c r="BE22" s="213">
        <v>7.8923719999999999</v>
      </c>
      <c r="BF22" s="213">
        <v>8.1247600000000002</v>
      </c>
      <c r="BG22" s="351">
        <v>7.6426780000000001</v>
      </c>
      <c r="BH22" s="351">
        <v>6.697114</v>
      </c>
      <c r="BI22" s="351">
        <v>6.7247310000000002</v>
      </c>
      <c r="BJ22" s="351">
        <v>6.7092650000000003</v>
      </c>
      <c r="BK22" s="351">
        <v>7.0308650000000004</v>
      </c>
      <c r="BL22" s="351">
        <v>7.429087</v>
      </c>
      <c r="BM22" s="351">
        <v>7.6543999999999999</v>
      </c>
      <c r="BN22" s="351">
        <v>7.6212710000000001</v>
      </c>
      <c r="BO22" s="351">
        <v>7.8095090000000003</v>
      </c>
      <c r="BP22" s="351">
        <v>8.6827400000000008</v>
      </c>
      <c r="BQ22" s="351">
        <v>9.1022180000000006</v>
      </c>
      <c r="BR22" s="351">
        <v>9.312716</v>
      </c>
      <c r="BS22" s="351">
        <v>8.7895579999999995</v>
      </c>
      <c r="BT22" s="351">
        <v>7.7636719999999997</v>
      </c>
      <c r="BU22" s="351">
        <v>7.6266829999999999</v>
      </c>
      <c r="BV22" s="351">
        <v>7.4028299999999998</v>
      </c>
    </row>
    <row r="23" spans="1:74" ht="11.1" customHeight="1" x14ac:dyDescent="0.2">
      <c r="A23" s="84" t="s">
        <v>675</v>
      </c>
      <c r="B23" s="189" t="s">
        <v>447</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8.4459824769999994</v>
      </c>
      <c r="AX23" s="213">
        <v>8.8593364399999999</v>
      </c>
      <c r="AY23" s="213">
        <v>8.6688266600000006</v>
      </c>
      <c r="AZ23" s="213">
        <v>8.2405390220000001</v>
      </c>
      <c r="BA23" s="213">
        <v>8.8544063640000008</v>
      </c>
      <c r="BB23" s="213">
        <v>9.0714718439999995</v>
      </c>
      <c r="BC23" s="213">
        <v>9.2444786929999996</v>
      </c>
      <c r="BD23" s="213">
        <v>9.3654488259999997</v>
      </c>
      <c r="BE23" s="213">
        <v>9.3770559999999996</v>
      </c>
      <c r="BF23" s="213">
        <v>9.3226700000000005</v>
      </c>
      <c r="BG23" s="351">
        <v>9.3060790000000004</v>
      </c>
      <c r="BH23" s="351">
        <v>8.9745089999999994</v>
      </c>
      <c r="BI23" s="351">
        <v>8.6954619999999991</v>
      </c>
      <c r="BJ23" s="351">
        <v>8.6342400000000001</v>
      </c>
      <c r="BK23" s="351">
        <v>8.7107910000000004</v>
      </c>
      <c r="BL23" s="351">
        <v>8.7246249999999996</v>
      </c>
      <c r="BM23" s="351">
        <v>8.8951349999999998</v>
      </c>
      <c r="BN23" s="351">
        <v>9.2971149999999998</v>
      </c>
      <c r="BO23" s="351">
        <v>9.6191809999999993</v>
      </c>
      <c r="BP23" s="351">
        <v>9.9573540000000005</v>
      </c>
      <c r="BQ23" s="351">
        <v>9.9732990000000008</v>
      </c>
      <c r="BR23" s="351">
        <v>9.8559090000000005</v>
      </c>
      <c r="BS23" s="351">
        <v>9.7220370000000003</v>
      </c>
      <c r="BT23" s="351">
        <v>9.3033579999999994</v>
      </c>
      <c r="BU23" s="351">
        <v>8.9600790000000003</v>
      </c>
      <c r="BV23" s="351">
        <v>8.6500369999999993</v>
      </c>
    </row>
    <row r="24" spans="1:74" ht="11.1" customHeight="1" x14ac:dyDescent="0.2">
      <c r="A24" s="84" t="s">
        <v>676</v>
      </c>
      <c r="B24" s="189" t="s">
        <v>448</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8.1362865339999999</v>
      </c>
      <c r="AX24" s="213">
        <v>8.4215663230000004</v>
      </c>
      <c r="AY24" s="213">
        <v>8.5536364660000004</v>
      </c>
      <c r="AZ24" s="213">
        <v>8.1228915219999998</v>
      </c>
      <c r="BA24" s="213">
        <v>8.4244136160000007</v>
      </c>
      <c r="BB24" s="213">
        <v>8.738529217</v>
      </c>
      <c r="BC24" s="213">
        <v>9.8160133419999998</v>
      </c>
      <c r="BD24" s="213">
        <v>9.4185837630000009</v>
      </c>
      <c r="BE24" s="213">
        <v>9.2788140000000006</v>
      </c>
      <c r="BF24" s="213">
        <v>9.2859540000000003</v>
      </c>
      <c r="BG24" s="351">
        <v>9.1046320000000005</v>
      </c>
      <c r="BH24" s="351">
        <v>8.7689869999999992</v>
      </c>
      <c r="BI24" s="351">
        <v>8.3803509999999992</v>
      </c>
      <c r="BJ24" s="351">
        <v>7.9092450000000003</v>
      </c>
      <c r="BK24" s="351">
        <v>7.9526389999999996</v>
      </c>
      <c r="BL24" s="351">
        <v>8.3423440000000006</v>
      </c>
      <c r="BM24" s="351">
        <v>8.5230080000000008</v>
      </c>
      <c r="BN24" s="351">
        <v>9.2052820000000004</v>
      </c>
      <c r="BO24" s="351">
        <v>9.5706579999999999</v>
      </c>
      <c r="BP24" s="351">
        <v>9.7434089999999998</v>
      </c>
      <c r="BQ24" s="351">
        <v>9.9666219999999992</v>
      </c>
      <c r="BR24" s="351">
        <v>10.21078</v>
      </c>
      <c r="BS24" s="351">
        <v>10.07192</v>
      </c>
      <c r="BT24" s="351">
        <v>9.7798130000000008</v>
      </c>
      <c r="BU24" s="351">
        <v>9.3743020000000001</v>
      </c>
      <c r="BV24" s="351">
        <v>8.7606409999999997</v>
      </c>
    </row>
    <row r="25" spans="1:74" ht="11.1" customHeight="1" x14ac:dyDescent="0.2">
      <c r="A25" s="84" t="s">
        <v>677</v>
      </c>
      <c r="B25" s="189" t="s">
        <v>449</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6.1201209470000002</v>
      </c>
      <c r="AX25" s="213">
        <v>6.0132347360000002</v>
      </c>
      <c r="AY25" s="213">
        <v>5.8478500599999998</v>
      </c>
      <c r="AZ25" s="213">
        <v>5.4669869889999996</v>
      </c>
      <c r="BA25" s="213">
        <v>5.8251339499999997</v>
      </c>
      <c r="BB25" s="213">
        <v>6.0892700169999996</v>
      </c>
      <c r="BC25" s="213">
        <v>6.9470119329999998</v>
      </c>
      <c r="BD25" s="213">
        <v>7.9917081400000001</v>
      </c>
      <c r="BE25" s="213">
        <v>7.6102509999999999</v>
      </c>
      <c r="BF25" s="213">
        <v>7.4435140000000004</v>
      </c>
      <c r="BG25" s="351">
        <v>7.3446990000000003</v>
      </c>
      <c r="BH25" s="351">
        <v>7.4314999999999998</v>
      </c>
      <c r="BI25" s="351">
        <v>7.1578559999999998</v>
      </c>
      <c r="BJ25" s="351">
        <v>6.8215810000000001</v>
      </c>
      <c r="BK25" s="351">
        <v>7.1147479999999996</v>
      </c>
      <c r="BL25" s="351">
        <v>7.32212</v>
      </c>
      <c r="BM25" s="351">
        <v>7.2572789999999996</v>
      </c>
      <c r="BN25" s="351">
        <v>7.5856560000000002</v>
      </c>
      <c r="BO25" s="351">
        <v>7.8635539999999997</v>
      </c>
      <c r="BP25" s="351">
        <v>8.0517140000000005</v>
      </c>
      <c r="BQ25" s="351">
        <v>8.3438140000000001</v>
      </c>
      <c r="BR25" s="351">
        <v>8.5185099999999991</v>
      </c>
      <c r="BS25" s="351">
        <v>8.3615619999999993</v>
      </c>
      <c r="BT25" s="351">
        <v>8.4373830000000005</v>
      </c>
      <c r="BU25" s="351">
        <v>8.0782260000000008</v>
      </c>
      <c r="BV25" s="351">
        <v>7.5247929999999998</v>
      </c>
    </row>
    <row r="26" spans="1:74" ht="11.1" customHeight="1" x14ac:dyDescent="0.2">
      <c r="A26" s="84" t="s">
        <v>678</v>
      </c>
      <c r="B26" s="189" t="s">
        <v>450</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6.0832708049999997</v>
      </c>
      <c r="AX26" s="213">
        <v>6.0945848729999996</v>
      </c>
      <c r="AY26" s="213">
        <v>6.0693177670000003</v>
      </c>
      <c r="AZ26" s="213">
        <v>6.0362682310000002</v>
      </c>
      <c r="BA26" s="213">
        <v>6.0984794669999998</v>
      </c>
      <c r="BB26" s="213">
        <v>8.0053086960000002</v>
      </c>
      <c r="BC26" s="213">
        <v>6.8293851119999998</v>
      </c>
      <c r="BD26" s="213">
        <v>7.2504569249999999</v>
      </c>
      <c r="BE26" s="213">
        <v>7.5083880000000001</v>
      </c>
      <c r="BF26" s="213">
        <v>7.6814159999999996</v>
      </c>
      <c r="BG26" s="351">
        <v>7.6487439999999998</v>
      </c>
      <c r="BH26" s="351">
        <v>7.1849369999999997</v>
      </c>
      <c r="BI26" s="351">
        <v>6.6297790000000001</v>
      </c>
      <c r="BJ26" s="351">
        <v>6.5390410000000001</v>
      </c>
      <c r="BK26" s="351">
        <v>6.9381490000000001</v>
      </c>
      <c r="BL26" s="351">
        <v>7.1676789999999997</v>
      </c>
      <c r="BM26" s="351">
        <v>7.289282</v>
      </c>
      <c r="BN26" s="351">
        <v>7.3853229999999996</v>
      </c>
      <c r="BO26" s="351">
        <v>7.5075060000000002</v>
      </c>
      <c r="BP26" s="351">
        <v>7.8470740000000001</v>
      </c>
      <c r="BQ26" s="351">
        <v>8.2420559999999998</v>
      </c>
      <c r="BR26" s="351">
        <v>8.4881869999999999</v>
      </c>
      <c r="BS26" s="351">
        <v>8.4532100000000003</v>
      </c>
      <c r="BT26" s="351">
        <v>7.9973970000000003</v>
      </c>
      <c r="BU26" s="351">
        <v>7.4238819999999999</v>
      </c>
      <c r="BV26" s="351">
        <v>7.2638889999999998</v>
      </c>
    </row>
    <row r="27" spans="1:74" ht="11.1" customHeight="1" x14ac:dyDescent="0.2">
      <c r="A27" s="84" t="s">
        <v>679</v>
      </c>
      <c r="B27" s="189" t="s">
        <v>451</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8.8328311369999994</v>
      </c>
      <c r="AX27" s="213">
        <v>9.1744742200000005</v>
      </c>
      <c r="AY27" s="213">
        <v>9.7875920329999992</v>
      </c>
      <c r="AZ27" s="213">
        <v>9.5107040049999991</v>
      </c>
      <c r="BA27" s="213">
        <v>9.4728700450000005</v>
      </c>
      <c r="BB27" s="213">
        <v>9.4039688520000002</v>
      </c>
      <c r="BC27" s="213">
        <v>9.601607735</v>
      </c>
      <c r="BD27" s="213">
        <v>8.8306186970000002</v>
      </c>
      <c r="BE27" s="213">
        <v>8.6425999999999998</v>
      </c>
      <c r="BF27" s="213">
        <v>8.5899380000000001</v>
      </c>
      <c r="BG27" s="351">
        <v>8.3575330000000001</v>
      </c>
      <c r="BH27" s="351">
        <v>8.1578510000000009</v>
      </c>
      <c r="BI27" s="351">
        <v>8.0634789999999992</v>
      </c>
      <c r="BJ27" s="351">
        <v>8.4156019999999998</v>
      </c>
      <c r="BK27" s="351">
        <v>8.5110360000000007</v>
      </c>
      <c r="BL27" s="351">
        <v>8.7981689999999997</v>
      </c>
      <c r="BM27" s="351">
        <v>8.9763789999999997</v>
      </c>
      <c r="BN27" s="351">
        <v>8.8362540000000003</v>
      </c>
      <c r="BO27" s="351">
        <v>8.9507779999999997</v>
      </c>
      <c r="BP27" s="351">
        <v>9.2608870000000003</v>
      </c>
      <c r="BQ27" s="351">
        <v>9.3157429999999994</v>
      </c>
      <c r="BR27" s="351">
        <v>9.3911519999999999</v>
      </c>
      <c r="BS27" s="351">
        <v>9.1976560000000003</v>
      </c>
      <c r="BT27" s="351">
        <v>9.0186270000000004</v>
      </c>
      <c r="BU27" s="351">
        <v>8.8740500000000004</v>
      </c>
      <c r="BV27" s="351">
        <v>9.0737970000000008</v>
      </c>
    </row>
    <row r="28" spans="1:74" ht="11.1" customHeight="1" x14ac:dyDescent="0.2">
      <c r="A28" s="84" t="s">
        <v>680</v>
      </c>
      <c r="B28" s="189" t="s">
        <v>425</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7.03</v>
      </c>
      <c r="AX28" s="213">
        <v>7.21</v>
      </c>
      <c r="AY28" s="213">
        <v>7.26</v>
      </c>
      <c r="AZ28" s="213">
        <v>7.06</v>
      </c>
      <c r="BA28" s="213">
        <v>7.32</v>
      </c>
      <c r="BB28" s="213">
        <v>7.38</v>
      </c>
      <c r="BC28" s="213">
        <v>7.75</v>
      </c>
      <c r="BD28" s="213">
        <v>8.17</v>
      </c>
      <c r="BE28" s="213">
        <v>8.0346899999999994</v>
      </c>
      <c r="BF28" s="213">
        <v>7.9816789999999997</v>
      </c>
      <c r="BG28" s="351">
        <v>7.8494809999999999</v>
      </c>
      <c r="BH28" s="351">
        <v>7.4670319999999997</v>
      </c>
      <c r="BI28" s="351">
        <v>7.2820919999999996</v>
      </c>
      <c r="BJ28" s="351">
        <v>7.3456789999999996</v>
      </c>
      <c r="BK28" s="351">
        <v>7.4724149999999998</v>
      </c>
      <c r="BL28" s="351">
        <v>7.5883159999999998</v>
      </c>
      <c r="BM28" s="351">
        <v>7.8383339999999997</v>
      </c>
      <c r="BN28" s="351">
        <v>7.9982850000000001</v>
      </c>
      <c r="BO28" s="351">
        <v>8.3087610000000005</v>
      </c>
      <c r="BP28" s="351">
        <v>8.6354590000000009</v>
      </c>
      <c r="BQ28" s="351">
        <v>8.725142</v>
      </c>
      <c r="BR28" s="351">
        <v>8.7853130000000004</v>
      </c>
      <c r="BS28" s="351">
        <v>8.6380250000000007</v>
      </c>
      <c r="BT28" s="351">
        <v>8.2584140000000001</v>
      </c>
      <c r="BU28" s="351">
        <v>8.0110709999999994</v>
      </c>
      <c r="BV28" s="351">
        <v>7.9347390000000004</v>
      </c>
    </row>
    <row r="29" spans="1:74" ht="11.1" customHeight="1" x14ac:dyDescent="0.2">
      <c r="A29" s="84"/>
      <c r="B29" s="88" t="s">
        <v>1043</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681</v>
      </c>
      <c r="B30" s="189" t="s">
        <v>444</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7.1604683820000004</v>
      </c>
      <c r="AX30" s="259">
        <v>7.9915390110000004</v>
      </c>
      <c r="AY30" s="259">
        <v>8.0309398319999996</v>
      </c>
      <c r="AZ30" s="259">
        <v>8.2929952240000002</v>
      </c>
      <c r="BA30" s="259">
        <v>7.9478886309999996</v>
      </c>
      <c r="BB30" s="259">
        <v>8.1279485759999996</v>
      </c>
      <c r="BC30" s="259">
        <v>6.9072244060000001</v>
      </c>
      <c r="BD30" s="259">
        <v>6.6255034339999996</v>
      </c>
      <c r="BE30" s="259">
        <v>6.4871939999999997</v>
      </c>
      <c r="BF30" s="259">
        <v>6.4126159999999999</v>
      </c>
      <c r="BG30" s="378">
        <v>6.4506740000000002</v>
      </c>
      <c r="BH30" s="378">
        <v>6.6622500000000002</v>
      </c>
      <c r="BI30" s="378">
        <v>7.7527990000000004</v>
      </c>
      <c r="BJ30" s="378">
        <v>8.4536250000000006</v>
      </c>
      <c r="BK30" s="378">
        <v>8.5321149999999992</v>
      </c>
      <c r="BL30" s="378">
        <v>8.3725129999999996</v>
      </c>
      <c r="BM30" s="378">
        <v>8.3927759999999996</v>
      </c>
      <c r="BN30" s="378">
        <v>8.228396</v>
      </c>
      <c r="BO30" s="378">
        <v>7.4737330000000002</v>
      </c>
      <c r="BP30" s="378">
        <v>7.1614180000000003</v>
      </c>
      <c r="BQ30" s="378">
        <v>7.0923629999999998</v>
      </c>
      <c r="BR30" s="378">
        <v>6.9902990000000003</v>
      </c>
      <c r="BS30" s="378">
        <v>6.9028020000000003</v>
      </c>
      <c r="BT30" s="378">
        <v>6.9886929999999996</v>
      </c>
      <c r="BU30" s="378">
        <v>7.9534130000000003</v>
      </c>
      <c r="BV30" s="378">
        <v>8.4805770000000003</v>
      </c>
    </row>
    <row r="31" spans="1:74" ht="11.1" customHeight="1" x14ac:dyDescent="0.2">
      <c r="A31" s="84" t="s">
        <v>682</v>
      </c>
      <c r="B31" s="187" t="s">
        <v>477</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6.9815657929999997</v>
      </c>
      <c r="AX31" s="259">
        <v>7.3215576000000002</v>
      </c>
      <c r="AY31" s="259">
        <v>6.9529266180000002</v>
      </c>
      <c r="AZ31" s="259">
        <v>7.779594801</v>
      </c>
      <c r="BA31" s="259">
        <v>7.7336980970000004</v>
      </c>
      <c r="BB31" s="259">
        <v>6.9470092860000001</v>
      </c>
      <c r="BC31" s="259">
        <v>6.6823880740000003</v>
      </c>
      <c r="BD31" s="259">
        <v>6.4875442430000003</v>
      </c>
      <c r="BE31" s="259">
        <v>6.4913800000000004</v>
      </c>
      <c r="BF31" s="259">
        <v>6.4620050000000004</v>
      </c>
      <c r="BG31" s="378">
        <v>6.4685259999999998</v>
      </c>
      <c r="BH31" s="378">
        <v>6.6820620000000002</v>
      </c>
      <c r="BI31" s="378">
        <v>7.0205479999999998</v>
      </c>
      <c r="BJ31" s="378">
        <v>7.1951720000000003</v>
      </c>
      <c r="BK31" s="378">
        <v>7.67117</v>
      </c>
      <c r="BL31" s="378">
        <v>7.8287050000000002</v>
      </c>
      <c r="BM31" s="378">
        <v>7.9365730000000001</v>
      </c>
      <c r="BN31" s="378">
        <v>7.4252589999999996</v>
      </c>
      <c r="BO31" s="378">
        <v>7.2677430000000003</v>
      </c>
      <c r="BP31" s="378">
        <v>7.329027</v>
      </c>
      <c r="BQ31" s="378">
        <v>7.4646319999999999</v>
      </c>
      <c r="BR31" s="378">
        <v>7.4509299999999996</v>
      </c>
      <c r="BS31" s="378">
        <v>7.4077440000000001</v>
      </c>
      <c r="BT31" s="378">
        <v>7.5519590000000001</v>
      </c>
      <c r="BU31" s="378">
        <v>7.7620820000000004</v>
      </c>
      <c r="BV31" s="378">
        <v>7.765943</v>
      </c>
    </row>
    <row r="32" spans="1:74" ht="11.1" customHeight="1" x14ac:dyDescent="0.2">
      <c r="A32" s="84" t="s">
        <v>683</v>
      </c>
      <c r="B32" s="189" t="s">
        <v>445</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5.1229861970000004</v>
      </c>
      <c r="AX32" s="259">
        <v>5.0941440910000004</v>
      </c>
      <c r="AY32" s="259">
        <v>4.8454551329999997</v>
      </c>
      <c r="AZ32" s="259">
        <v>4.8775935319999997</v>
      </c>
      <c r="BA32" s="259">
        <v>4.9229357580000004</v>
      </c>
      <c r="BB32" s="259">
        <v>4.9013429500000001</v>
      </c>
      <c r="BC32" s="259">
        <v>4.5633932509999999</v>
      </c>
      <c r="BD32" s="259">
        <v>6.4611346149999997</v>
      </c>
      <c r="BE32" s="259">
        <v>5.8459139999999996</v>
      </c>
      <c r="BF32" s="259">
        <v>5.5413370000000004</v>
      </c>
      <c r="BG32" s="378">
        <v>5.2378159999999996</v>
      </c>
      <c r="BH32" s="378">
        <v>4.9621190000000004</v>
      </c>
      <c r="BI32" s="378">
        <v>5.4000360000000001</v>
      </c>
      <c r="BJ32" s="378">
        <v>5.7143499999999996</v>
      </c>
      <c r="BK32" s="378">
        <v>6.349577</v>
      </c>
      <c r="BL32" s="378">
        <v>6.4310369999999999</v>
      </c>
      <c r="BM32" s="378">
        <v>6.646204</v>
      </c>
      <c r="BN32" s="378">
        <v>6.4815170000000002</v>
      </c>
      <c r="BO32" s="378">
        <v>6.0741959999999997</v>
      </c>
      <c r="BP32" s="378">
        <v>6.0755460000000001</v>
      </c>
      <c r="BQ32" s="378">
        <v>6.275957</v>
      </c>
      <c r="BR32" s="378">
        <v>6.3209229999999996</v>
      </c>
      <c r="BS32" s="378">
        <v>6.1648779999999999</v>
      </c>
      <c r="BT32" s="378">
        <v>5.9447850000000004</v>
      </c>
      <c r="BU32" s="378">
        <v>6.2706609999999996</v>
      </c>
      <c r="BV32" s="378">
        <v>6.3746790000000004</v>
      </c>
    </row>
    <row r="33" spans="1:74" ht="11.1" customHeight="1" x14ac:dyDescent="0.2">
      <c r="A33" s="84" t="s">
        <v>684</v>
      </c>
      <c r="B33" s="189" t="s">
        <v>446</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4.2325360500000002</v>
      </c>
      <c r="AX33" s="259">
        <v>4.4457963149999999</v>
      </c>
      <c r="AY33" s="259">
        <v>4.1061327040000002</v>
      </c>
      <c r="AZ33" s="259">
        <v>3.9103665620000001</v>
      </c>
      <c r="BA33" s="259">
        <v>3.7700092000000001</v>
      </c>
      <c r="BB33" s="259">
        <v>3.407413671</v>
      </c>
      <c r="BC33" s="259">
        <v>3.3361888400000002</v>
      </c>
      <c r="BD33" s="259">
        <v>3.0804556089999999</v>
      </c>
      <c r="BE33" s="259">
        <v>3.034402</v>
      </c>
      <c r="BF33" s="259">
        <v>3.2468469999999998</v>
      </c>
      <c r="BG33" s="378">
        <v>3.4691890000000001</v>
      </c>
      <c r="BH33" s="378">
        <v>3.8222529999999999</v>
      </c>
      <c r="BI33" s="378">
        <v>4.3854579999999999</v>
      </c>
      <c r="BJ33" s="378">
        <v>5.0606059999999999</v>
      </c>
      <c r="BK33" s="378">
        <v>5.4327909999999999</v>
      </c>
      <c r="BL33" s="378">
        <v>5.5743720000000003</v>
      </c>
      <c r="BM33" s="378">
        <v>5.44597</v>
      </c>
      <c r="BN33" s="378">
        <v>5.0103689999999999</v>
      </c>
      <c r="BO33" s="378">
        <v>4.6286180000000003</v>
      </c>
      <c r="BP33" s="378">
        <v>4.6127380000000002</v>
      </c>
      <c r="BQ33" s="378">
        <v>4.6116580000000003</v>
      </c>
      <c r="BR33" s="378">
        <v>4.6655230000000003</v>
      </c>
      <c r="BS33" s="378">
        <v>4.7739469999999997</v>
      </c>
      <c r="BT33" s="378">
        <v>4.9937319999999996</v>
      </c>
      <c r="BU33" s="378">
        <v>5.303833</v>
      </c>
      <c r="BV33" s="378">
        <v>5.7013769999999999</v>
      </c>
    </row>
    <row r="34" spans="1:74" ht="11.1" customHeight="1" x14ac:dyDescent="0.2">
      <c r="A34" s="84" t="s">
        <v>685</v>
      </c>
      <c r="B34" s="189" t="s">
        <v>447</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4.7179885979999998</v>
      </c>
      <c r="AX34" s="259">
        <v>4.959349606</v>
      </c>
      <c r="AY34" s="259">
        <v>4.4203225320000001</v>
      </c>
      <c r="AZ34" s="259">
        <v>4.0861178980000004</v>
      </c>
      <c r="BA34" s="259">
        <v>3.978031788</v>
      </c>
      <c r="BB34" s="259">
        <v>3.6784335650000002</v>
      </c>
      <c r="BC34" s="259">
        <v>3.785839406</v>
      </c>
      <c r="BD34" s="259">
        <v>3.6647919710000001</v>
      </c>
      <c r="BE34" s="259">
        <v>3.6720959999999998</v>
      </c>
      <c r="BF34" s="259">
        <v>3.8511030000000002</v>
      </c>
      <c r="BG34" s="378">
        <v>4.2277909999999999</v>
      </c>
      <c r="BH34" s="378">
        <v>4.3555799999999998</v>
      </c>
      <c r="BI34" s="378">
        <v>4.8724980000000002</v>
      </c>
      <c r="BJ34" s="378">
        <v>5.4046339999999997</v>
      </c>
      <c r="BK34" s="378">
        <v>5.8714490000000001</v>
      </c>
      <c r="BL34" s="378">
        <v>5.5941159999999996</v>
      </c>
      <c r="BM34" s="378">
        <v>5.35921</v>
      </c>
      <c r="BN34" s="378">
        <v>5.0679780000000001</v>
      </c>
      <c r="BO34" s="378">
        <v>4.9412770000000004</v>
      </c>
      <c r="BP34" s="378">
        <v>4.918793</v>
      </c>
      <c r="BQ34" s="378">
        <v>4.9488099999999999</v>
      </c>
      <c r="BR34" s="378">
        <v>4.9231379999999998</v>
      </c>
      <c r="BS34" s="378">
        <v>5.0131709999999998</v>
      </c>
      <c r="BT34" s="378">
        <v>5.0454530000000002</v>
      </c>
      <c r="BU34" s="378">
        <v>5.3605010000000002</v>
      </c>
      <c r="BV34" s="378">
        <v>5.5617979999999996</v>
      </c>
    </row>
    <row r="35" spans="1:74" ht="11.1" customHeight="1" x14ac:dyDescent="0.2">
      <c r="A35" s="84" t="s">
        <v>686</v>
      </c>
      <c r="B35" s="189" t="s">
        <v>448</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4.1669054479999996</v>
      </c>
      <c r="AX35" s="259">
        <v>4.2928543890000004</v>
      </c>
      <c r="AY35" s="259">
        <v>4.0367066779999998</v>
      </c>
      <c r="AZ35" s="259">
        <v>3.9196098159999999</v>
      </c>
      <c r="BA35" s="259">
        <v>3.7188245279999999</v>
      </c>
      <c r="BB35" s="259">
        <v>3.321213846</v>
      </c>
      <c r="BC35" s="259">
        <v>3.1901198630000001</v>
      </c>
      <c r="BD35" s="259">
        <v>3.0269264250000001</v>
      </c>
      <c r="BE35" s="259">
        <v>3.2405910000000002</v>
      </c>
      <c r="BF35" s="259">
        <v>3.5876839999999999</v>
      </c>
      <c r="BG35" s="378">
        <v>4.0218059999999998</v>
      </c>
      <c r="BH35" s="378">
        <v>4.2475170000000002</v>
      </c>
      <c r="BI35" s="378">
        <v>4.6218570000000003</v>
      </c>
      <c r="BJ35" s="378">
        <v>5.1600619999999999</v>
      </c>
      <c r="BK35" s="378">
        <v>5.3576600000000001</v>
      </c>
      <c r="BL35" s="378">
        <v>5.3550969999999998</v>
      </c>
      <c r="BM35" s="378">
        <v>5.1918810000000004</v>
      </c>
      <c r="BN35" s="378">
        <v>4.8618059999999996</v>
      </c>
      <c r="BO35" s="378">
        <v>4.7387309999999996</v>
      </c>
      <c r="BP35" s="378">
        <v>4.7104439999999999</v>
      </c>
      <c r="BQ35" s="378">
        <v>4.6310609999999999</v>
      </c>
      <c r="BR35" s="378">
        <v>4.6852960000000001</v>
      </c>
      <c r="BS35" s="378">
        <v>4.7830250000000003</v>
      </c>
      <c r="BT35" s="378">
        <v>4.9441790000000001</v>
      </c>
      <c r="BU35" s="378">
        <v>5.1179800000000002</v>
      </c>
      <c r="BV35" s="378">
        <v>5.330387</v>
      </c>
    </row>
    <row r="36" spans="1:74" ht="11.1" customHeight="1" x14ac:dyDescent="0.2">
      <c r="A36" s="84" t="s">
        <v>687</v>
      </c>
      <c r="B36" s="189" t="s">
        <v>449</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2.78764309</v>
      </c>
      <c r="AX36" s="259">
        <v>2.566296693</v>
      </c>
      <c r="AY36" s="259">
        <v>2.327769129</v>
      </c>
      <c r="AZ36" s="259">
        <v>2.1215780889999998</v>
      </c>
      <c r="BA36" s="259">
        <v>2.0387410620000002</v>
      </c>
      <c r="BB36" s="259">
        <v>1.8571812620000001</v>
      </c>
      <c r="BC36" s="259">
        <v>1.978431265</v>
      </c>
      <c r="BD36" s="259">
        <v>1.8882028200000001</v>
      </c>
      <c r="BE36" s="259">
        <v>1.9330750000000001</v>
      </c>
      <c r="BF36" s="259">
        <v>2.3653409999999999</v>
      </c>
      <c r="BG36" s="378">
        <v>2.5409929999999998</v>
      </c>
      <c r="BH36" s="378">
        <v>2.724437</v>
      </c>
      <c r="BI36" s="378">
        <v>2.9638049999999998</v>
      </c>
      <c r="BJ36" s="378">
        <v>3.5662560000000001</v>
      </c>
      <c r="BK36" s="378">
        <v>3.802162</v>
      </c>
      <c r="BL36" s="378">
        <v>3.6220319999999999</v>
      </c>
      <c r="BM36" s="378">
        <v>3.527523</v>
      </c>
      <c r="BN36" s="378">
        <v>3.3149660000000001</v>
      </c>
      <c r="BO36" s="378">
        <v>3.2712819999999998</v>
      </c>
      <c r="BP36" s="378">
        <v>3.3383949999999998</v>
      </c>
      <c r="BQ36" s="378">
        <v>3.4584380000000001</v>
      </c>
      <c r="BR36" s="378">
        <v>3.5364710000000001</v>
      </c>
      <c r="BS36" s="378">
        <v>3.4518369999999998</v>
      </c>
      <c r="BT36" s="378">
        <v>3.5959490000000001</v>
      </c>
      <c r="BU36" s="378">
        <v>3.5037699999999998</v>
      </c>
      <c r="BV36" s="378">
        <v>3.7355879999999999</v>
      </c>
    </row>
    <row r="37" spans="1:74" s="85" customFormat="1" ht="11.1" customHeight="1" x14ac:dyDescent="0.2">
      <c r="A37" s="84" t="s">
        <v>688</v>
      </c>
      <c r="B37" s="189" t="s">
        <v>450</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4.7274649420000001</v>
      </c>
      <c r="AX37" s="259">
        <v>4.5642657069999997</v>
      </c>
      <c r="AY37" s="259">
        <v>4.3731079829999997</v>
      </c>
      <c r="AZ37" s="259">
        <v>4.4276969949999998</v>
      </c>
      <c r="BA37" s="259">
        <v>4.4198328980000001</v>
      </c>
      <c r="BB37" s="259">
        <v>4.2866883659999999</v>
      </c>
      <c r="BC37" s="259">
        <v>4.5733474770000004</v>
      </c>
      <c r="BD37" s="259">
        <v>5.1461519579999999</v>
      </c>
      <c r="BE37" s="259">
        <v>5.1607599999999998</v>
      </c>
      <c r="BF37" s="259">
        <v>5.1895860000000003</v>
      </c>
      <c r="BG37" s="378">
        <v>5.146655</v>
      </c>
      <c r="BH37" s="378">
        <v>5.2403779999999998</v>
      </c>
      <c r="BI37" s="378">
        <v>5.2658269999999998</v>
      </c>
      <c r="BJ37" s="378">
        <v>5.4235290000000003</v>
      </c>
      <c r="BK37" s="378">
        <v>5.6768400000000003</v>
      </c>
      <c r="BL37" s="378">
        <v>5.7400589999999996</v>
      </c>
      <c r="BM37" s="378">
        <v>5.8982299999999999</v>
      </c>
      <c r="BN37" s="378">
        <v>5.695551</v>
      </c>
      <c r="BO37" s="378">
        <v>5.4855020000000003</v>
      </c>
      <c r="BP37" s="378">
        <v>5.6233630000000003</v>
      </c>
      <c r="BQ37" s="378">
        <v>5.8592320000000004</v>
      </c>
      <c r="BR37" s="378">
        <v>5.986809</v>
      </c>
      <c r="BS37" s="378">
        <v>5.999905</v>
      </c>
      <c r="BT37" s="378">
        <v>6.0973459999999999</v>
      </c>
      <c r="BU37" s="378">
        <v>6.049506</v>
      </c>
      <c r="BV37" s="378">
        <v>6.0672030000000001</v>
      </c>
    </row>
    <row r="38" spans="1:74" s="85" customFormat="1" ht="11.1" customHeight="1" x14ac:dyDescent="0.2">
      <c r="A38" s="84" t="s">
        <v>689</v>
      </c>
      <c r="B38" s="189" t="s">
        <v>451</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6.8200272909999997</v>
      </c>
      <c r="AX38" s="259">
        <v>7.3542292429999998</v>
      </c>
      <c r="AY38" s="259">
        <v>7.8991033660000003</v>
      </c>
      <c r="AZ38" s="259">
        <v>7.5362558599999998</v>
      </c>
      <c r="BA38" s="259">
        <v>7.1900828370000003</v>
      </c>
      <c r="BB38" s="259">
        <v>6.7947623730000002</v>
      </c>
      <c r="BC38" s="259">
        <v>6.2967208389999998</v>
      </c>
      <c r="BD38" s="259">
        <v>5.942218542</v>
      </c>
      <c r="BE38" s="259">
        <v>5.7632909999999997</v>
      </c>
      <c r="BF38" s="259">
        <v>5.7574949999999996</v>
      </c>
      <c r="BG38" s="378">
        <v>5.7994789999999998</v>
      </c>
      <c r="BH38" s="378">
        <v>5.7149599999999996</v>
      </c>
      <c r="BI38" s="378">
        <v>6.0036370000000003</v>
      </c>
      <c r="BJ38" s="378">
        <v>6.4932359999999996</v>
      </c>
      <c r="BK38" s="378">
        <v>7.0094799999999999</v>
      </c>
      <c r="BL38" s="378">
        <v>6.9751789999999998</v>
      </c>
      <c r="BM38" s="378">
        <v>7.0747869999999997</v>
      </c>
      <c r="BN38" s="378">
        <v>6.6802390000000003</v>
      </c>
      <c r="BO38" s="378">
        <v>6.5780750000000001</v>
      </c>
      <c r="BP38" s="378">
        <v>6.7036179999999996</v>
      </c>
      <c r="BQ38" s="378">
        <v>6.7497449999999999</v>
      </c>
      <c r="BR38" s="378">
        <v>6.8313329999999999</v>
      </c>
      <c r="BS38" s="378">
        <v>6.8111220000000001</v>
      </c>
      <c r="BT38" s="378">
        <v>6.6849410000000002</v>
      </c>
      <c r="BU38" s="378">
        <v>6.8691519999999997</v>
      </c>
      <c r="BV38" s="378">
        <v>7.1608939999999999</v>
      </c>
    </row>
    <row r="39" spans="1:74" s="85" customFormat="1" ht="11.1" customHeight="1" x14ac:dyDescent="0.2">
      <c r="A39" s="84" t="s">
        <v>690</v>
      </c>
      <c r="B39" s="190" t="s">
        <v>425</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3.87</v>
      </c>
      <c r="AX39" s="214">
        <v>3.88</v>
      </c>
      <c r="AY39" s="214">
        <v>3.66</v>
      </c>
      <c r="AZ39" s="214">
        <v>3.54</v>
      </c>
      <c r="BA39" s="214">
        <v>3.35</v>
      </c>
      <c r="BB39" s="214">
        <v>2.97</v>
      </c>
      <c r="BC39" s="214">
        <v>2.87</v>
      </c>
      <c r="BD39" s="214">
        <v>2.72</v>
      </c>
      <c r="BE39" s="214">
        <v>2.6254019999999998</v>
      </c>
      <c r="BF39" s="214">
        <v>2.981341</v>
      </c>
      <c r="BG39" s="380">
        <v>3.2219859999999998</v>
      </c>
      <c r="BH39" s="380">
        <v>3.4732419999999999</v>
      </c>
      <c r="BI39" s="380">
        <v>3.8673120000000001</v>
      </c>
      <c r="BJ39" s="380">
        <v>4.4994360000000002</v>
      </c>
      <c r="BK39" s="380">
        <v>4.8468980000000004</v>
      </c>
      <c r="BL39" s="380">
        <v>4.7828879999999998</v>
      </c>
      <c r="BM39" s="380">
        <v>4.6089370000000001</v>
      </c>
      <c r="BN39" s="380">
        <v>4.2553280000000004</v>
      </c>
      <c r="BO39" s="380">
        <v>4.0533650000000003</v>
      </c>
      <c r="BP39" s="380">
        <v>4.0247219999999997</v>
      </c>
      <c r="BQ39" s="380">
        <v>4.0593659999999998</v>
      </c>
      <c r="BR39" s="380">
        <v>4.1185970000000003</v>
      </c>
      <c r="BS39" s="380">
        <v>4.1251629999999997</v>
      </c>
      <c r="BT39" s="380">
        <v>4.3432329999999997</v>
      </c>
      <c r="BU39" s="380">
        <v>4.482456</v>
      </c>
      <c r="BV39" s="380">
        <v>4.8004410000000002</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259"/>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5">
      <c r="A41" s="198"/>
      <c r="B41" s="786" t="s">
        <v>826</v>
      </c>
      <c r="C41" s="787"/>
      <c r="D41" s="787"/>
      <c r="E41" s="787"/>
      <c r="F41" s="787"/>
      <c r="G41" s="787"/>
      <c r="H41" s="787"/>
      <c r="I41" s="787"/>
      <c r="J41" s="787"/>
      <c r="K41" s="787"/>
      <c r="L41" s="787"/>
      <c r="M41" s="787"/>
      <c r="N41" s="787"/>
      <c r="O41" s="787"/>
      <c r="P41" s="787"/>
      <c r="Q41" s="787"/>
      <c r="AY41" s="516"/>
      <c r="AZ41" s="516"/>
      <c r="BA41" s="516"/>
      <c r="BB41" s="516"/>
      <c r="BC41" s="516"/>
      <c r="BD41" s="653"/>
      <c r="BE41" s="653"/>
      <c r="BF41" s="653"/>
      <c r="BG41" s="653"/>
      <c r="BH41" s="516"/>
      <c r="BI41" s="516"/>
      <c r="BJ41" s="516"/>
    </row>
    <row r="42" spans="1:74" s="284" customFormat="1" ht="12" customHeight="1" x14ac:dyDescent="0.25">
      <c r="A42" s="198"/>
      <c r="B42" s="795" t="s">
        <v>131</v>
      </c>
      <c r="C42" s="787"/>
      <c r="D42" s="787"/>
      <c r="E42" s="787"/>
      <c r="F42" s="787"/>
      <c r="G42" s="787"/>
      <c r="H42" s="787"/>
      <c r="I42" s="787"/>
      <c r="J42" s="787"/>
      <c r="K42" s="787"/>
      <c r="L42" s="787"/>
      <c r="M42" s="787"/>
      <c r="N42" s="787"/>
      <c r="O42" s="787"/>
      <c r="P42" s="787"/>
      <c r="Q42" s="787"/>
      <c r="AY42" s="516"/>
      <c r="AZ42" s="516"/>
      <c r="BA42" s="516"/>
      <c r="BB42" s="516"/>
      <c r="BC42" s="516"/>
      <c r="BD42" s="653"/>
      <c r="BE42" s="653"/>
      <c r="BF42" s="653"/>
      <c r="BG42" s="653"/>
      <c r="BH42" s="516"/>
      <c r="BI42" s="516"/>
      <c r="BJ42" s="516"/>
    </row>
    <row r="43" spans="1:74" s="445" customFormat="1" ht="12" customHeight="1" x14ac:dyDescent="0.25">
      <c r="A43" s="444"/>
      <c r="B43" s="808" t="s">
        <v>851</v>
      </c>
      <c r="C43" s="809"/>
      <c r="D43" s="809"/>
      <c r="E43" s="809"/>
      <c r="F43" s="809"/>
      <c r="G43" s="809"/>
      <c r="H43" s="809"/>
      <c r="I43" s="809"/>
      <c r="J43" s="809"/>
      <c r="K43" s="809"/>
      <c r="L43" s="809"/>
      <c r="M43" s="809"/>
      <c r="N43" s="809"/>
      <c r="O43" s="809"/>
      <c r="P43" s="809"/>
      <c r="Q43" s="805"/>
      <c r="AY43" s="517"/>
      <c r="AZ43" s="517"/>
      <c r="BA43" s="517"/>
      <c r="BB43" s="517"/>
      <c r="BC43" s="517"/>
      <c r="BD43" s="654"/>
      <c r="BE43" s="654"/>
      <c r="BF43" s="654"/>
      <c r="BG43" s="654"/>
      <c r="BH43" s="517"/>
      <c r="BI43" s="517"/>
      <c r="BJ43" s="517"/>
    </row>
    <row r="44" spans="1:74" s="445" customFormat="1" ht="12" customHeight="1" x14ac:dyDescent="0.25">
      <c r="A44" s="444"/>
      <c r="B44" s="803" t="s">
        <v>887</v>
      </c>
      <c r="C44" s="809"/>
      <c r="D44" s="809"/>
      <c r="E44" s="809"/>
      <c r="F44" s="809"/>
      <c r="G44" s="809"/>
      <c r="H44" s="809"/>
      <c r="I44" s="809"/>
      <c r="J44" s="809"/>
      <c r="K44" s="809"/>
      <c r="L44" s="809"/>
      <c r="M44" s="809"/>
      <c r="N44" s="809"/>
      <c r="O44" s="809"/>
      <c r="P44" s="809"/>
      <c r="Q44" s="805"/>
      <c r="AY44" s="517"/>
      <c r="AZ44" s="517"/>
      <c r="BA44" s="517"/>
      <c r="BB44" s="517"/>
      <c r="BC44" s="517"/>
      <c r="BD44" s="654"/>
      <c r="BE44" s="654"/>
      <c r="BF44" s="654"/>
      <c r="BG44" s="654"/>
      <c r="BH44" s="517"/>
      <c r="BI44" s="517"/>
      <c r="BJ44" s="517"/>
    </row>
    <row r="45" spans="1:74" s="445" customFormat="1" ht="12" customHeight="1" x14ac:dyDescent="0.25">
      <c r="A45" s="444"/>
      <c r="B45" s="839" t="s">
        <v>888</v>
      </c>
      <c r="C45" s="805"/>
      <c r="D45" s="805"/>
      <c r="E45" s="805"/>
      <c r="F45" s="805"/>
      <c r="G45" s="805"/>
      <c r="H45" s="805"/>
      <c r="I45" s="805"/>
      <c r="J45" s="805"/>
      <c r="K45" s="805"/>
      <c r="L45" s="805"/>
      <c r="M45" s="805"/>
      <c r="N45" s="805"/>
      <c r="O45" s="805"/>
      <c r="P45" s="805"/>
      <c r="Q45" s="805"/>
      <c r="AY45" s="517"/>
      <c r="AZ45" s="517"/>
      <c r="BA45" s="517"/>
      <c r="BB45" s="517"/>
      <c r="BC45" s="517"/>
      <c r="BD45" s="654"/>
      <c r="BE45" s="654"/>
      <c r="BF45" s="654"/>
      <c r="BG45" s="654"/>
      <c r="BH45" s="517"/>
      <c r="BI45" s="517"/>
      <c r="BJ45" s="517"/>
    </row>
    <row r="46" spans="1:74" s="445" customFormat="1" ht="12" customHeight="1" x14ac:dyDescent="0.25">
      <c r="A46" s="446"/>
      <c r="B46" s="808" t="s">
        <v>889</v>
      </c>
      <c r="C46" s="809"/>
      <c r="D46" s="809"/>
      <c r="E46" s="809"/>
      <c r="F46" s="809"/>
      <c r="G46" s="809"/>
      <c r="H46" s="809"/>
      <c r="I46" s="809"/>
      <c r="J46" s="809"/>
      <c r="K46" s="809"/>
      <c r="L46" s="809"/>
      <c r="M46" s="809"/>
      <c r="N46" s="809"/>
      <c r="O46" s="809"/>
      <c r="P46" s="809"/>
      <c r="Q46" s="805"/>
      <c r="AY46" s="517"/>
      <c r="AZ46" s="517"/>
      <c r="BA46" s="517"/>
      <c r="BB46" s="517"/>
      <c r="BC46" s="517"/>
      <c r="BD46" s="654"/>
      <c r="BE46" s="654"/>
      <c r="BF46" s="654"/>
      <c r="BG46" s="654"/>
      <c r="BH46" s="517"/>
      <c r="BI46" s="517"/>
      <c r="BJ46" s="517"/>
    </row>
    <row r="47" spans="1:74" s="445" customFormat="1" ht="12" customHeight="1" x14ac:dyDescent="0.25">
      <c r="A47" s="446"/>
      <c r="B47" s="814" t="s">
        <v>183</v>
      </c>
      <c r="C47" s="805"/>
      <c r="D47" s="805"/>
      <c r="E47" s="805"/>
      <c r="F47" s="805"/>
      <c r="G47" s="805"/>
      <c r="H47" s="805"/>
      <c r="I47" s="805"/>
      <c r="J47" s="805"/>
      <c r="K47" s="805"/>
      <c r="L47" s="805"/>
      <c r="M47" s="805"/>
      <c r="N47" s="805"/>
      <c r="O47" s="805"/>
      <c r="P47" s="805"/>
      <c r="Q47" s="805"/>
      <c r="AY47" s="517"/>
      <c r="AZ47" s="517"/>
      <c r="BA47" s="517"/>
      <c r="BB47" s="517"/>
      <c r="BC47" s="517"/>
      <c r="BD47" s="654"/>
      <c r="BE47" s="654"/>
      <c r="BF47" s="654"/>
      <c r="BG47" s="654"/>
      <c r="BH47" s="517"/>
      <c r="BI47" s="517"/>
      <c r="BJ47" s="517"/>
    </row>
    <row r="48" spans="1:74" s="445" customFormat="1" ht="12" customHeight="1" x14ac:dyDescent="0.25">
      <c r="A48" s="446"/>
      <c r="B48" s="803" t="s">
        <v>855</v>
      </c>
      <c r="C48" s="804"/>
      <c r="D48" s="804"/>
      <c r="E48" s="804"/>
      <c r="F48" s="804"/>
      <c r="G48" s="804"/>
      <c r="H48" s="804"/>
      <c r="I48" s="804"/>
      <c r="J48" s="804"/>
      <c r="K48" s="804"/>
      <c r="L48" s="804"/>
      <c r="M48" s="804"/>
      <c r="N48" s="804"/>
      <c r="O48" s="804"/>
      <c r="P48" s="804"/>
      <c r="Q48" s="805"/>
      <c r="AY48" s="517"/>
      <c r="AZ48" s="517"/>
      <c r="BA48" s="517"/>
      <c r="BB48" s="517"/>
      <c r="BC48" s="517"/>
      <c r="BD48" s="654"/>
      <c r="BE48" s="654"/>
      <c r="BF48" s="654"/>
      <c r="BG48" s="654"/>
      <c r="BH48" s="517"/>
      <c r="BI48" s="517"/>
      <c r="BJ48" s="517"/>
    </row>
    <row r="49" spans="1:74" s="447" customFormat="1" ht="12" customHeight="1" x14ac:dyDescent="0.25">
      <c r="A49" s="429"/>
      <c r="B49" s="817" t="s">
        <v>949</v>
      </c>
      <c r="C49" s="805"/>
      <c r="D49" s="805"/>
      <c r="E49" s="805"/>
      <c r="F49" s="805"/>
      <c r="G49" s="805"/>
      <c r="H49" s="805"/>
      <c r="I49" s="805"/>
      <c r="J49" s="805"/>
      <c r="K49" s="805"/>
      <c r="L49" s="805"/>
      <c r="M49" s="805"/>
      <c r="N49" s="805"/>
      <c r="O49" s="805"/>
      <c r="P49" s="805"/>
      <c r="Q49" s="805"/>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F6" sqref="BF6:BF45"/>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82" customWidth="1"/>
    <col min="56" max="58" width="6.5546875" style="656" customWidth="1"/>
    <col min="59" max="62" width="6.5546875" style="382" customWidth="1"/>
    <col min="63" max="74" width="6.5546875" style="89" customWidth="1"/>
    <col min="75" max="16384" width="9.5546875" style="89"/>
  </cols>
  <sheetData>
    <row r="1" spans="1:74" ht="14.85" customHeight="1" x14ac:dyDescent="0.25">
      <c r="A1" s="796" t="s">
        <v>809</v>
      </c>
      <c r="B1" s="846" t="s">
        <v>243</v>
      </c>
      <c r="C1" s="847"/>
      <c r="D1" s="847"/>
      <c r="E1" s="847"/>
      <c r="F1" s="847"/>
      <c r="G1" s="847"/>
      <c r="H1" s="847"/>
      <c r="I1" s="847"/>
      <c r="J1" s="847"/>
      <c r="K1" s="847"/>
      <c r="L1" s="847"/>
      <c r="M1" s="847"/>
      <c r="N1" s="847"/>
      <c r="O1" s="847"/>
      <c r="P1" s="847"/>
      <c r="Q1" s="847"/>
      <c r="R1" s="847"/>
      <c r="S1" s="847"/>
      <c r="T1" s="847"/>
      <c r="U1" s="847"/>
      <c r="V1" s="847"/>
      <c r="W1" s="847"/>
      <c r="X1" s="847"/>
      <c r="Y1" s="847"/>
      <c r="Z1" s="847"/>
      <c r="AA1" s="847"/>
      <c r="AB1" s="847"/>
      <c r="AC1" s="847"/>
      <c r="AD1" s="847"/>
      <c r="AE1" s="847"/>
      <c r="AF1" s="847"/>
      <c r="AG1" s="847"/>
      <c r="AH1" s="847"/>
      <c r="AI1" s="847"/>
      <c r="AJ1" s="847"/>
      <c r="AK1" s="847"/>
      <c r="AL1" s="847"/>
      <c r="AM1" s="300"/>
    </row>
    <row r="2" spans="1:74" s="72" customFormat="1"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90"/>
      <c r="B5" s="91" t="s">
        <v>225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205</v>
      </c>
      <c r="B6" s="199" t="s">
        <v>453</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65.732791000000006</v>
      </c>
      <c r="AN6" s="256">
        <v>58.223570000000002</v>
      </c>
      <c r="AO6" s="256">
        <v>55.580039999999997</v>
      </c>
      <c r="AP6" s="256">
        <v>61.007258999999998</v>
      </c>
      <c r="AQ6" s="256">
        <v>61.653404000000002</v>
      </c>
      <c r="AR6" s="256">
        <v>56.515031</v>
      </c>
      <c r="AS6" s="256">
        <v>59.034596000000001</v>
      </c>
      <c r="AT6" s="256">
        <v>63.757680000000001</v>
      </c>
      <c r="AU6" s="256">
        <v>58.563501000000002</v>
      </c>
      <c r="AV6" s="256">
        <v>57.142977999999999</v>
      </c>
      <c r="AW6" s="256">
        <v>54.361009000000003</v>
      </c>
      <c r="AX6" s="256">
        <v>53.699269000000001</v>
      </c>
      <c r="AY6" s="256">
        <v>55.612462000000001</v>
      </c>
      <c r="AZ6" s="256">
        <v>47.378791999999997</v>
      </c>
      <c r="BA6" s="256">
        <v>46.060924999999997</v>
      </c>
      <c r="BB6" s="256">
        <v>38.281796</v>
      </c>
      <c r="BC6" s="256">
        <v>36.346901000000003</v>
      </c>
      <c r="BD6" s="256">
        <v>38.506180000000001</v>
      </c>
      <c r="BE6" s="256">
        <v>43.086573999999999</v>
      </c>
      <c r="BF6" s="256">
        <v>47.467761543000002</v>
      </c>
      <c r="BG6" s="342">
        <v>30.41403</v>
      </c>
      <c r="BH6" s="342">
        <v>63.142589999999998</v>
      </c>
      <c r="BI6" s="342">
        <v>40.258940000000003</v>
      </c>
      <c r="BJ6" s="342">
        <v>24.632660000000001</v>
      </c>
      <c r="BK6" s="342">
        <v>73.231930000000006</v>
      </c>
      <c r="BL6" s="342">
        <v>46.807360000000003</v>
      </c>
      <c r="BM6" s="342">
        <v>50.220030000000001</v>
      </c>
      <c r="BN6" s="342">
        <v>37.691240000000001</v>
      </c>
      <c r="BO6" s="342">
        <v>43.124360000000003</v>
      </c>
      <c r="BP6" s="342">
        <v>42.992579999999997</v>
      </c>
      <c r="BQ6" s="342">
        <v>52.075850000000003</v>
      </c>
      <c r="BR6" s="342">
        <v>55.751750000000001</v>
      </c>
      <c r="BS6" s="342">
        <v>46.757309999999997</v>
      </c>
      <c r="BT6" s="342">
        <v>51.974249999999998</v>
      </c>
      <c r="BU6" s="342">
        <v>47.215789999999998</v>
      </c>
      <c r="BV6" s="342">
        <v>52.518540000000002</v>
      </c>
    </row>
    <row r="7" spans="1:74" ht="11.1" customHeight="1" x14ac:dyDescent="0.2">
      <c r="A7" s="93" t="s">
        <v>206</v>
      </c>
      <c r="B7" s="199" t="s">
        <v>454</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18.152909999999999</v>
      </c>
      <c r="AN7" s="256">
        <v>16.079155</v>
      </c>
      <c r="AO7" s="256">
        <v>15.349117</v>
      </c>
      <c r="AP7" s="256">
        <v>17.861619000000001</v>
      </c>
      <c r="AQ7" s="256">
        <v>18.050808</v>
      </c>
      <c r="AR7" s="256">
        <v>16.546389999999999</v>
      </c>
      <c r="AS7" s="256">
        <v>15.175352</v>
      </c>
      <c r="AT7" s="256">
        <v>16.389453</v>
      </c>
      <c r="AU7" s="256">
        <v>15.054243</v>
      </c>
      <c r="AV7" s="256">
        <v>15.201108</v>
      </c>
      <c r="AW7" s="256">
        <v>14.578358</v>
      </c>
      <c r="AX7" s="256">
        <v>14.522959999999999</v>
      </c>
      <c r="AY7" s="256">
        <v>14.806521</v>
      </c>
      <c r="AZ7" s="256">
        <v>12.614367</v>
      </c>
      <c r="BA7" s="256">
        <v>12.263529</v>
      </c>
      <c r="BB7" s="256">
        <v>10.890897000000001</v>
      </c>
      <c r="BC7" s="256">
        <v>10.287304000000001</v>
      </c>
      <c r="BD7" s="256">
        <v>10.823537999999999</v>
      </c>
      <c r="BE7" s="256">
        <v>11.609332999999999</v>
      </c>
      <c r="BF7" s="256">
        <v>12.758525628999999</v>
      </c>
      <c r="BG7" s="342">
        <v>8.7492590000000003</v>
      </c>
      <c r="BH7" s="342">
        <v>16.142050000000001</v>
      </c>
      <c r="BI7" s="342">
        <v>10.75329</v>
      </c>
      <c r="BJ7" s="342">
        <v>5.8572030000000002</v>
      </c>
      <c r="BK7" s="342">
        <v>15.43436</v>
      </c>
      <c r="BL7" s="342">
        <v>11.157590000000001</v>
      </c>
      <c r="BM7" s="342">
        <v>12.408390000000001</v>
      </c>
      <c r="BN7" s="342">
        <v>11.74493</v>
      </c>
      <c r="BO7" s="342">
        <v>11.482239999999999</v>
      </c>
      <c r="BP7" s="342">
        <v>10.05151</v>
      </c>
      <c r="BQ7" s="342">
        <v>11.82113</v>
      </c>
      <c r="BR7" s="342">
        <v>12.35787</v>
      </c>
      <c r="BS7" s="342">
        <v>10.86773</v>
      </c>
      <c r="BT7" s="342">
        <v>11.457509999999999</v>
      </c>
      <c r="BU7" s="342">
        <v>10.752700000000001</v>
      </c>
      <c r="BV7" s="342">
        <v>10.78004</v>
      </c>
    </row>
    <row r="8" spans="1:74" ht="11.1" customHeight="1" x14ac:dyDescent="0.2">
      <c r="A8" s="93" t="s">
        <v>207</v>
      </c>
      <c r="B8" s="199" t="s">
        <v>455</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12.967663</v>
      </c>
      <c r="AN8" s="256">
        <v>11.486252</v>
      </c>
      <c r="AO8" s="256">
        <v>10.964722</v>
      </c>
      <c r="AP8" s="256">
        <v>10.986751</v>
      </c>
      <c r="AQ8" s="256">
        <v>11.103123</v>
      </c>
      <c r="AR8" s="256">
        <v>10.177706000000001</v>
      </c>
      <c r="AS8" s="256">
        <v>10.536974000000001</v>
      </c>
      <c r="AT8" s="256">
        <v>11.379996999999999</v>
      </c>
      <c r="AU8" s="256">
        <v>10.452914</v>
      </c>
      <c r="AV8" s="256">
        <v>10.507319000000001</v>
      </c>
      <c r="AW8" s="256">
        <v>10.068588</v>
      </c>
      <c r="AX8" s="256">
        <v>10.018407</v>
      </c>
      <c r="AY8" s="256">
        <v>9.6096970000000006</v>
      </c>
      <c r="AZ8" s="256">
        <v>8.1869239999999994</v>
      </c>
      <c r="BA8" s="256">
        <v>7.9591900000000004</v>
      </c>
      <c r="BB8" s="256">
        <v>6.8705049999999996</v>
      </c>
      <c r="BC8" s="256">
        <v>6.5168270000000001</v>
      </c>
      <c r="BD8" s="256">
        <v>6.8045559999999998</v>
      </c>
      <c r="BE8" s="256">
        <v>7.2504150000000003</v>
      </c>
      <c r="BF8" s="256">
        <v>7.9704410000000001</v>
      </c>
      <c r="BG8" s="342">
        <v>4.7601810000000002</v>
      </c>
      <c r="BH8" s="342">
        <v>10.347490000000001</v>
      </c>
      <c r="BI8" s="342">
        <v>6.7862070000000001</v>
      </c>
      <c r="BJ8" s="342">
        <v>4.1222279999999998</v>
      </c>
      <c r="BK8" s="342">
        <v>14.445650000000001</v>
      </c>
      <c r="BL8" s="342">
        <v>9.8276699999999995</v>
      </c>
      <c r="BM8" s="342">
        <v>9.5098339999999997</v>
      </c>
      <c r="BN8" s="342">
        <v>6.2445360000000001</v>
      </c>
      <c r="BO8" s="342">
        <v>6.0844009999999997</v>
      </c>
      <c r="BP8" s="342">
        <v>6.7048480000000001</v>
      </c>
      <c r="BQ8" s="342">
        <v>7.7822930000000001</v>
      </c>
      <c r="BR8" s="342">
        <v>9.2690140000000003</v>
      </c>
      <c r="BS8" s="342">
        <v>7.4957529999999997</v>
      </c>
      <c r="BT8" s="342">
        <v>8.7452869999999994</v>
      </c>
      <c r="BU8" s="342">
        <v>9.1096620000000001</v>
      </c>
      <c r="BV8" s="342">
        <v>9.6115739999999992</v>
      </c>
    </row>
    <row r="9" spans="1:74" ht="11.1" customHeight="1" x14ac:dyDescent="0.2">
      <c r="A9" s="93" t="s">
        <v>208</v>
      </c>
      <c r="B9" s="199" t="s">
        <v>456</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34.612217999999999</v>
      </c>
      <c r="AN9" s="256">
        <v>30.658162999999998</v>
      </c>
      <c r="AO9" s="256">
        <v>29.266200999999999</v>
      </c>
      <c r="AP9" s="256">
        <v>32.158889000000002</v>
      </c>
      <c r="AQ9" s="256">
        <v>32.499473000000002</v>
      </c>
      <c r="AR9" s="256">
        <v>29.790935000000001</v>
      </c>
      <c r="AS9" s="256">
        <v>33.322270000000003</v>
      </c>
      <c r="AT9" s="256">
        <v>35.988230000000001</v>
      </c>
      <c r="AU9" s="256">
        <v>33.056344000000003</v>
      </c>
      <c r="AV9" s="256">
        <v>31.434550999999999</v>
      </c>
      <c r="AW9" s="256">
        <v>29.714062999999999</v>
      </c>
      <c r="AX9" s="256">
        <v>29.157902</v>
      </c>
      <c r="AY9" s="256">
        <v>31.196244</v>
      </c>
      <c r="AZ9" s="256">
        <v>26.577501000000002</v>
      </c>
      <c r="BA9" s="256">
        <v>25.838206</v>
      </c>
      <c r="BB9" s="256">
        <v>20.520394</v>
      </c>
      <c r="BC9" s="256">
        <v>19.542770000000001</v>
      </c>
      <c r="BD9" s="256">
        <v>20.878086</v>
      </c>
      <c r="BE9" s="256">
        <v>24.226825999999999</v>
      </c>
      <c r="BF9" s="256">
        <v>26.738794914</v>
      </c>
      <c r="BG9" s="342">
        <v>16.904589999999999</v>
      </c>
      <c r="BH9" s="342">
        <v>36.65305</v>
      </c>
      <c r="BI9" s="342">
        <v>22.719449999999998</v>
      </c>
      <c r="BJ9" s="342">
        <v>14.653230000000001</v>
      </c>
      <c r="BK9" s="342">
        <v>43.351930000000003</v>
      </c>
      <c r="BL9" s="342">
        <v>25.822099999999999</v>
      </c>
      <c r="BM9" s="342">
        <v>28.30181</v>
      </c>
      <c r="BN9" s="342">
        <v>19.70177</v>
      </c>
      <c r="BO9" s="342">
        <v>25.55772</v>
      </c>
      <c r="BP9" s="342">
        <v>26.236219999999999</v>
      </c>
      <c r="BQ9" s="342">
        <v>32.472430000000003</v>
      </c>
      <c r="BR9" s="342">
        <v>34.124870000000001</v>
      </c>
      <c r="BS9" s="342">
        <v>28.393820000000002</v>
      </c>
      <c r="BT9" s="342">
        <v>31.771460000000001</v>
      </c>
      <c r="BU9" s="342">
        <v>27.353429999999999</v>
      </c>
      <c r="BV9" s="342">
        <v>32.126930000000002</v>
      </c>
    </row>
    <row r="10" spans="1:74" ht="11.1" customHeight="1" x14ac:dyDescent="0.2">
      <c r="A10" s="95" t="s">
        <v>209</v>
      </c>
      <c r="B10" s="199" t="s">
        <v>457</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-6.2E-2</v>
      </c>
      <c r="AZ10" s="256">
        <v>-0.42099999999999999</v>
      </c>
      <c r="BA10" s="256">
        <v>-2.5999999999999999E-2</v>
      </c>
      <c r="BB10" s="256">
        <v>-0.33900000000000002</v>
      </c>
      <c r="BC10" s="256">
        <v>-0.35399999999999998</v>
      </c>
      <c r="BD10" s="256">
        <v>1.512</v>
      </c>
      <c r="BE10" s="256">
        <v>-1.5404549999999999</v>
      </c>
      <c r="BF10" s="256">
        <v>-0.27140330000000001</v>
      </c>
      <c r="BG10" s="342">
        <v>0.45211499999999999</v>
      </c>
      <c r="BH10" s="342">
        <v>-1.4512769999999999</v>
      </c>
      <c r="BI10" s="342">
        <v>-0.17843429999999999</v>
      </c>
      <c r="BJ10" s="342">
        <v>0.2339869</v>
      </c>
      <c r="BK10" s="342">
        <v>0.78112289999999995</v>
      </c>
      <c r="BL10" s="342">
        <v>-0.4036727</v>
      </c>
      <c r="BM10" s="342">
        <v>0.28420319999999999</v>
      </c>
      <c r="BN10" s="342">
        <v>-0.2519942</v>
      </c>
      <c r="BO10" s="342">
        <v>-0.1639642</v>
      </c>
      <c r="BP10" s="342">
        <v>1.9132849999999999</v>
      </c>
      <c r="BQ10" s="342">
        <v>2.0073979999999998</v>
      </c>
      <c r="BR10" s="342">
        <v>-0.27201900000000001</v>
      </c>
      <c r="BS10" s="342">
        <v>0.19344030000000001</v>
      </c>
      <c r="BT10" s="342">
        <v>-0.97840899999999997</v>
      </c>
      <c r="BU10" s="342">
        <v>-0.2511352</v>
      </c>
      <c r="BV10" s="342">
        <v>-0.82072250000000002</v>
      </c>
    </row>
    <row r="11" spans="1:74" ht="11.1" customHeight="1" x14ac:dyDescent="0.2">
      <c r="A11" s="93" t="s">
        <v>210</v>
      </c>
      <c r="B11" s="199" t="s">
        <v>458</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0.46080199999999999</v>
      </c>
      <c r="BB11" s="256">
        <v>0.36460300000000001</v>
      </c>
      <c r="BC11" s="256">
        <v>0.49755700000000003</v>
      </c>
      <c r="BD11" s="256">
        <v>0.28411399999999998</v>
      </c>
      <c r="BE11" s="256">
        <v>0.37963849999999999</v>
      </c>
      <c r="BF11" s="256">
        <v>0.34892960000000001</v>
      </c>
      <c r="BG11" s="342">
        <v>0.36451070000000002</v>
      </c>
      <c r="BH11" s="342">
        <v>0.39882709999999999</v>
      </c>
      <c r="BI11" s="342">
        <v>0.38990659999999999</v>
      </c>
      <c r="BJ11" s="342">
        <v>0.39905459999999998</v>
      </c>
      <c r="BK11" s="342">
        <v>0.43025469999999999</v>
      </c>
      <c r="BL11" s="342">
        <v>0.25441609999999998</v>
      </c>
      <c r="BM11" s="342">
        <v>0.30430790000000002</v>
      </c>
      <c r="BN11" s="342">
        <v>0.28447030000000001</v>
      </c>
      <c r="BO11" s="342">
        <v>0.3437093</v>
      </c>
      <c r="BP11" s="342">
        <v>0.39976099999999998</v>
      </c>
      <c r="BQ11" s="342">
        <v>0.46701700000000002</v>
      </c>
      <c r="BR11" s="342">
        <v>0.41281980000000001</v>
      </c>
      <c r="BS11" s="342">
        <v>0.40971940000000001</v>
      </c>
      <c r="BT11" s="342">
        <v>0.43298510000000001</v>
      </c>
      <c r="BU11" s="342">
        <v>0.41407690000000003</v>
      </c>
      <c r="BV11" s="342">
        <v>0.41731669999999998</v>
      </c>
    </row>
    <row r="12" spans="1:74" ht="11.1" customHeight="1" x14ac:dyDescent="0.2">
      <c r="A12" s="93" t="s">
        <v>211</v>
      </c>
      <c r="B12" s="199" t="s">
        <v>459</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6.9135150000000003</v>
      </c>
      <c r="BB12" s="256">
        <v>5.479635</v>
      </c>
      <c r="BC12" s="256">
        <v>4.7194960000000004</v>
      </c>
      <c r="BD12" s="256">
        <v>4.5791599999999999</v>
      </c>
      <c r="BE12" s="256">
        <v>3.8342779999999999</v>
      </c>
      <c r="BF12" s="256">
        <v>4.8069100000000002</v>
      </c>
      <c r="BG12" s="342">
        <v>4.7521639999999996</v>
      </c>
      <c r="BH12" s="342">
        <v>4.2769380000000004</v>
      </c>
      <c r="BI12" s="342">
        <v>4.9558790000000004</v>
      </c>
      <c r="BJ12" s="342">
        <v>3.925297</v>
      </c>
      <c r="BK12" s="342">
        <v>7.3645319999999996</v>
      </c>
      <c r="BL12" s="342">
        <v>7.4899500000000003</v>
      </c>
      <c r="BM12" s="342">
        <v>7.6676450000000003</v>
      </c>
      <c r="BN12" s="342">
        <v>5.5884900000000002</v>
      </c>
      <c r="BO12" s="342">
        <v>6.1894600000000004</v>
      </c>
      <c r="BP12" s="342">
        <v>5.2427970000000004</v>
      </c>
      <c r="BQ12" s="342">
        <v>4.1400420000000002</v>
      </c>
      <c r="BR12" s="342">
        <v>5.0609770000000003</v>
      </c>
      <c r="BS12" s="342">
        <v>5.0474860000000001</v>
      </c>
      <c r="BT12" s="342">
        <v>4.191999</v>
      </c>
      <c r="BU12" s="342">
        <v>5.0346120000000001</v>
      </c>
      <c r="BV12" s="342">
        <v>4.2303980000000001</v>
      </c>
    </row>
    <row r="13" spans="1:74" ht="11.1" customHeight="1" x14ac:dyDescent="0.2">
      <c r="A13" s="93" t="s">
        <v>212</v>
      </c>
      <c r="B13" s="200" t="s">
        <v>696</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4.2819269999999996</v>
      </c>
      <c r="BB13" s="256">
        <v>3.445999</v>
      </c>
      <c r="BC13" s="256">
        <v>2.983263</v>
      </c>
      <c r="BD13" s="256">
        <v>2.5754549999999998</v>
      </c>
      <c r="BE13" s="256">
        <v>2.3783080000000001</v>
      </c>
      <c r="BF13" s="256">
        <v>3.128908</v>
      </c>
      <c r="BG13" s="342">
        <v>3.2188940000000001</v>
      </c>
      <c r="BH13" s="342">
        <v>2.921071</v>
      </c>
      <c r="BI13" s="342">
        <v>3.346333</v>
      </c>
      <c r="BJ13" s="342">
        <v>3.0366080000000002</v>
      </c>
      <c r="BK13" s="342">
        <v>4.6917749999999998</v>
      </c>
      <c r="BL13" s="342">
        <v>4.6472220000000002</v>
      </c>
      <c r="BM13" s="342">
        <v>4.8525600000000004</v>
      </c>
      <c r="BN13" s="342">
        <v>3.6427939999999999</v>
      </c>
      <c r="BO13" s="342">
        <v>3.9932080000000001</v>
      </c>
      <c r="BP13" s="342">
        <v>3.4941140000000002</v>
      </c>
      <c r="BQ13" s="342">
        <v>2.8051089999999999</v>
      </c>
      <c r="BR13" s="342">
        <v>3.3467500000000001</v>
      </c>
      <c r="BS13" s="342">
        <v>3.2814139999999998</v>
      </c>
      <c r="BT13" s="342">
        <v>2.8401399999999999</v>
      </c>
      <c r="BU13" s="342">
        <v>3.2939210000000001</v>
      </c>
      <c r="BV13" s="342">
        <v>2.9058830000000002</v>
      </c>
    </row>
    <row r="14" spans="1:74" ht="11.1" customHeight="1" x14ac:dyDescent="0.2">
      <c r="A14" s="93" t="s">
        <v>213</v>
      </c>
      <c r="B14" s="200" t="s">
        <v>697</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2.6315879999999998</v>
      </c>
      <c r="BB14" s="256">
        <v>2.033636</v>
      </c>
      <c r="BC14" s="256">
        <v>1.7362329999999999</v>
      </c>
      <c r="BD14" s="256">
        <v>2.0037050000000001</v>
      </c>
      <c r="BE14" s="256">
        <v>1.45597</v>
      </c>
      <c r="BF14" s="256">
        <v>1.6780010000000001</v>
      </c>
      <c r="BG14" s="342">
        <v>1.5332699999999999</v>
      </c>
      <c r="BH14" s="342">
        <v>1.3558669999999999</v>
      </c>
      <c r="BI14" s="342">
        <v>1.6095470000000001</v>
      </c>
      <c r="BJ14" s="342">
        <v>0.88868849999999999</v>
      </c>
      <c r="BK14" s="342">
        <v>2.6727560000000001</v>
      </c>
      <c r="BL14" s="342">
        <v>2.8427280000000001</v>
      </c>
      <c r="BM14" s="342">
        <v>2.8150849999999998</v>
      </c>
      <c r="BN14" s="342">
        <v>1.945697</v>
      </c>
      <c r="BO14" s="342">
        <v>2.1962519999999999</v>
      </c>
      <c r="BP14" s="342">
        <v>1.748683</v>
      </c>
      <c r="BQ14" s="342">
        <v>1.334932</v>
      </c>
      <c r="BR14" s="342">
        <v>1.7142269999999999</v>
      </c>
      <c r="BS14" s="342">
        <v>1.7660720000000001</v>
      </c>
      <c r="BT14" s="342">
        <v>1.3518589999999999</v>
      </c>
      <c r="BU14" s="342">
        <v>1.7406919999999999</v>
      </c>
      <c r="BV14" s="342">
        <v>1.3245150000000001</v>
      </c>
    </row>
    <row r="15" spans="1:74" ht="11.1" customHeight="1" x14ac:dyDescent="0.2">
      <c r="A15" s="93" t="s">
        <v>214</v>
      </c>
      <c r="B15" s="199" t="s">
        <v>436</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57.373260000000002</v>
      </c>
      <c r="AN15" s="256">
        <v>50.21454</v>
      </c>
      <c r="AO15" s="256">
        <v>46.961398000000003</v>
      </c>
      <c r="AP15" s="256">
        <v>55.073687999999997</v>
      </c>
      <c r="AQ15" s="256">
        <v>52.125494000000003</v>
      </c>
      <c r="AR15" s="256">
        <v>49.544863999999997</v>
      </c>
      <c r="AS15" s="256">
        <v>52.957599999999999</v>
      </c>
      <c r="AT15" s="256">
        <v>56.047786000000002</v>
      </c>
      <c r="AU15" s="256">
        <v>50.918259999999997</v>
      </c>
      <c r="AV15" s="256">
        <v>50.319229</v>
      </c>
      <c r="AW15" s="256">
        <v>46.981630000000003</v>
      </c>
      <c r="AX15" s="256">
        <v>47.852308999999998</v>
      </c>
      <c r="AY15" s="256">
        <v>49.851210000000002</v>
      </c>
      <c r="AZ15" s="256">
        <v>40.472287999999999</v>
      </c>
      <c r="BA15" s="256">
        <v>39.582211999999998</v>
      </c>
      <c r="BB15" s="256">
        <v>32.827764000000002</v>
      </c>
      <c r="BC15" s="256">
        <v>31.770962000000001</v>
      </c>
      <c r="BD15" s="256">
        <v>35.723134000000002</v>
      </c>
      <c r="BE15" s="256">
        <v>38.091478899999998</v>
      </c>
      <c r="BF15" s="256">
        <v>42.738378292999997</v>
      </c>
      <c r="BG15" s="342">
        <v>26.478490000000001</v>
      </c>
      <c r="BH15" s="342">
        <v>57.813200000000002</v>
      </c>
      <c r="BI15" s="342">
        <v>35.514530000000001</v>
      </c>
      <c r="BJ15" s="342">
        <v>21.340409999999999</v>
      </c>
      <c r="BK15" s="342">
        <v>67.078779999999995</v>
      </c>
      <c r="BL15" s="342">
        <v>39.16816</v>
      </c>
      <c r="BM15" s="342">
        <v>43.140900000000002</v>
      </c>
      <c r="BN15" s="342">
        <v>32.135219999999997</v>
      </c>
      <c r="BO15" s="342">
        <v>37.114649999999997</v>
      </c>
      <c r="BP15" s="342">
        <v>40.062829999999998</v>
      </c>
      <c r="BQ15" s="342">
        <v>50.410220000000002</v>
      </c>
      <c r="BR15" s="342">
        <v>50.831580000000002</v>
      </c>
      <c r="BS15" s="342">
        <v>42.312980000000003</v>
      </c>
      <c r="BT15" s="342">
        <v>47.236829999999998</v>
      </c>
      <c r="BU15" s="342">
        <v>42.344119999999997</v>
      </c>
      <c r="BV15" s="342">
        <v>47.884740000000001</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215</v>
      </c>
      <c r="B17" s="199" t="s">
        <v>460</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14.651358999999999</v>
      </c>
      <c r="AB17" s="256">
        <v>2.9073799999999999</v>
      </c>
      <c r="AC17" s="256">
        <v>-5.2833290000000002</v>
      </c>
      <c r="AD17" s="256">
        <v>-2.5940560000000001</v>
      </c>
      <c r="AE17" s="256">
        <v>0.55760699999999996</v>
      </c>
      <c r="AF17" s="256">
        <v>6.9094559999999996</v>
      </c>
      <c r="AG17" s="256">
        <v>10.584197</v>
      </c>
      <c r="AH17" s="256">
        <v>6.4954850000000004</v>
      </c>
      <c r="AI17" s="256">
        <v>3.2514400000000001</v>
      </c>
      <c r="AJ17" s="256">
        <v>-4.5436709999999998</v>
      </c>
      <c r="AK17" s="256">
        <v>0.70729799999999998</v>
      </c>
      <c r="AL17" s="256">
        <v>1.209754</v>
      </c>
      <c r="AM17" s="256">
        <v>3.4990649999999999</v>
      </c>
      <c r="AN17" s="256">
        <v>0.62766200000000005</v>
      </c>
      <c r="AO17" s="256">
        <v>1.8177319999999999</v>
      </c>
      <c r="AP17" s="256">
        <v>-11.890959000000001</v>
      </c>
      <c r="AQ17" s="256">
        <v>-7.177835</v>
      </c>
      <c r="AR17" s="256">
        <v>-1.9641409999999999</v>
      </c>
      <c r="AS17" s="256">
        <v>6.650703</v>
      </c>
      <c r="AT17" s="256">
        <v>0.24624399999999999</v>
      </c>
      <c r="AU17" s="256">
        <v>-0.51911499999999999</v>
      </c>
      <c r="AV17" s="256">
        <v>-8.0842849999999995</v>
      </c>
      <c r="AW17" s="256">
        <v>-3.9803259999999998</v>
      </c>
      <c r="AX17" s="256">
        <v>-5.4546960000000002</v>
      </c>
      <c r="AY17" s="256">
        <v>-5.7555069999999997</v>
      </c>
      <c r="AZ17" s="256">
        <v>-5.00549</v>
      </c>
      <c r="BA17" s="256">
        <v>-5.743417</v>
      </c>
      <c r="BB17" s="256">
        <v>-6.8340003999999999</v>
      </c>
      <c r="BC17" s="256">
        <v>-2.4550557</v>
      </c>
      <c r="BD17" s="256">
        <v>3.5099664000000002</v>
      </c>
      <c r="BE17" s="256">
        <v>5.0231260000000004</v>
      </c>
      <c r="BF17" s="256">
        <v>3.7763502</v>
      </c>
      <c r="BG17" s="342">
        <v>14.761889999999999</v>
      </c>
      <c r="BH17" s="342">
        <v>-17.258980000000001</v>
      </c>
      <c r="BI17" s="342">
        <v>-4.469938</v>
      </c>
      <c r="BJ17" s="342">
        <v>19.732140000000001</v>
      </c>
      <c r="BK17" s="342">
        <v>-13.09125</v>
      </c>
      <c r="BL17" s="342">
        <v>2.6170360000000001</v>
      </c>
      <c r="BM17" s="342">
        <v>-7.802416</v>
      </c>
      <c r="BN17" s="342">
        <v>-0.20348479999999999</v>
      </c>
      <c r="BO17" s="342">
        <v>-1.19855</v>
      </c>
      <c r="BP17" s="342">
        <v>5.2354409999999998</v>
      </c>
      <c r="BQ17" s="342">
        <v>3.1032839999999999</v>
      </c>
      <c r="BR17" s="342">
        <v>3.281784</v>
      </c>
      <c r="BS17" s="342">
        <v>1.875815</v>
      </c>
      <c r="BT17" s="342">
        <v>-4.4886179999999998</v>
      </c>
      <c r="BU17" s="342">
        <v>-4.8190989999999996</v>
      </c>
      <c r="BV17" s="342">
        <v>1.668064</v>
      </c>
    </row>
    <row r="18" spans="1:74" ht="11.1" customHeight="1" x14ac:dyDescent="0.2">
      <c r="A18" s="95" t="s">
        <v>216</v>
      </c>
      <c r="B18" s="199" t="s">
        <v>138</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1.090351995</v>
      </c>
      <c r="AB18" s="256">
        <v>0.90882901199999999</v>
      </c>
      <c r="AC18" s="256">
        <v>0.99683100899999999</v>
      </c>
      <c r="AD18" s="256">
        <v>0.70439901000000005</v>
      </c>
      <c r="AE18" s="256">
        <v>0.60029599700000003</v>
      </c>
      <c r="AF18" s="256">
        <v>0.81769400999999997</v>
      </c>
      <c r="AG18" s="256">
        <v>0.92842200699999999</v>
      </c>
      <c r="AH18" s="256">
        <v>0.94902101100000003</v>
      </c>
      <c r="AI18" s="256">
        <v>0.81770900999999996</v>
      </c>
      <c r="AJ18" s="256">
        <v>0.72327798799999998</v>
      </c>
      <c r="AK18" s="256">
        <v>0.92314499999999999</v>
      </c>
      <c r="AL18" s="256">
        <v>0.97118201199999998</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256">
        <v>0.76254999999999995</v>
      </c>
      <c r="BC18" s="256">
        <v>0.76254999999999995</v>
      </c>
      <c r="BD18" s="256">
        <v>0.76254999999999995</v>
      </c>
      <c r="BE18" s="256">
        <v>0.76254999999999995</v>
      </c>
      <c r="BF18" s="256">
        <v>0.76254999999999995</v>
      </c>
      <c r="BG18" s="342">
        <v>0.76254999999999995</v>
      </c>
      <c r="BH18" s="342">
        <v>0.76254999999999995</v>
      </c>
      <c r="BI18" s="342">
        <v>0.76254999999999995</v>
      </c>
      <c r="BJ18" s="342">
        <v>0.76254999999999995</v>
      </c>
      <c r="BK18" s="342">
        <v>0.66698919999999995</v>
      </c>
      <c r="BL18" s="342">
        <v>0.66698919999999995</v>
      </c>
      <c r="BM18" s="342">
        <v>0.66698919999999995</v>
      </c>
      <c r="BN18" s="342">
        <v>0.66698930000000001</v>
      </c>
      <c r="BO18" s="342">
        <v>0.66698919999999995</v>
      </c>
      <c r="BP18" s="342">
        <v>0.66698930000000001</v>
      </c>
      <c r="BQ18" s="342">
        <v>0.66698919999999995</v>
      </c>
      <c r="BR18" s="342">
        <v>0.66698919999999995</v>
      </c>
      <c r="BS18" s="342">
        <v>0.66698930000000001</v>
      </c>
      <c r="BT18" s="342">
        <v>0.66698919999999995</v>
      </c>
      <c r="BU18" s="342">
        <v>0.66698930000000001</v>
      </c>
      <c r="BV18" s="342">
        <v>0.66698919999999995</v>
      </c>
    </row>
    <row r="19" spans="1:74" ht="11.1" customHeight="1" x14ac:dyDescent="0.2">
      <c r="A19" s="93" t="s">
        <v>217</v>
      </c>
      <c r="B19" s="199" t="s">
        <v>437</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68.635799994999999</v>
      </c>
      <c r="AB19" s="256">
        <v>55.209613042000001</v>
      </c>
      <c r="AC19" s="256">
        <v>52.474691499000002</v>
      </c>
      <c r="AD19" s="256">
        <v>46.863056710000002</v>
      </c>
      <c r="AE19" s="256">
        <v>53.827803056999997</v>
      </c>
      <c r="AF19" s="256">
        <v>59.499668300000003</v>
      </c>
      <c r="AG19" s="256">
        <v>67.589972936999999</v>
      </c>
      <c r="AH19" s="256">
        <v>66.395741971000007</v>
      </c>
      <c r="AI19" s="256">
        <v>56.535091209999997</v>
      </c>
      <c r="AJ19" s="256">
        <v>52.846567028000003</v>
      </c>
      <c r="AK19" s="256">
        <v>55.33456803</v>
      </c>
      <c r="AL19" s="256">
        <v>58.223142281999998</v>
      </c>
      <c r="AM19" s="256">
        <v>61.650024999999999</v>
      </c>
      <c r="AN19" s="256">
        <v>51.619902000000003</v>
      </c>
      <c r="AO19" s="256">
        <v>49.556829999999998</v>
      </c>
      <c r="AP19" s="256">
        <v>43.960428999999998</v>
      </c>
      <c r="AQ19" s="256">
        <v>45.725358999999997</v>
      </c>
      <c r="AR19" s="256">
        <v>48.358423000000002</v>
      </c>
      <c r="AS19" s="256">
        <v>60.386003000000002</v>
      </c>
      <c r="AT19" s="256">
        <v>57.071730000000002</v>
      </c>
      <c r="AU19" s="256">
        <v>51.176845</v>
      </c>
      <c r="AV19" s="256">
        <v>43.012644000000002</v>
      </c>
      <c r="AW19" s="256">
        <v>43.779004</v>
      </c>
      <c r="AX19" s="256">
        <v>43.175313000000003</v>
      </c>
      <c r="AY19" s="256">
        <v>44.858252999999998</v>
      </c>
      <c r="AZ19" s="256">
        <v>36.229348000000002</v>
      </c>
      <c r="BA19" s="256">
        <v>34.601345000000002</v>
      </c>
      <c r="BB19" s="256">
        <v>26.756313599999999</v>
      </c>
      <c r="BC19" s="256">
        <v>30.078456299999999</v>
      </c>
      <c r="BD19" s="256">
        <v>39.995650400000002</v>
      </c>
      <c r="BE19" s="256">
        <v>43.877154900000001</v>
      </c>
      <c r="BF19" s="256">
        <v>47.277278492999997</v>
      </c>
      <c r="BG19" s="342">
        <v>42.002929999999999</v>
      </c>
      <c r="BH19" s="342">
        <v>41.316780000000001</v>
      </c>
      <c r="BI19" s="342">
        <v>31.80715</v>
      </c>
      <c r="BJ19" s="342">
        <v>41.835099999999997</v>
      </c>
      <c r="BK19" s="342">
        <v>54.654519999999998</v>
      </c>
      <c r="BL19" s="342">
        <v>42.452179999999998</v>
      </c>
      <c r="BM19" s="342">
        <v>36.005470000000003</v>
      </c>
      <c r="BN19" s="342">
        <v>32.598730000000003</v>
      </c>
      <c r="BO19" s="342">
        <v>36.583089999999999</v>
      </c>
      <c r="BP19" s="342">
        <v>45.965260000000001</v>
      </c>
      <c r="BQ19" s="342">
        <v>54.180500000000002</v>
      </c>
      <c r="BR19" s="342">
        <v>54.780349999999999</v>
      </c>
      <c r="BS19" s="342">
        <v>44.855789999999999</v>
      </c>
      <c r="BT19" s="342">
        <v>43.415199999999999</v>
      </c>
      <c r="BU19" s="342">
        <v>38.192010000000003</v>
      </c>
      <c r="BV19" s="342">
        <v>50.219790000000003</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226</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218</v>
      </c>
      <c r="B22" s="199" t="s">
        <v>461</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1.479599992</v>
      </c>
      <c r="AW22" s="256">
        <v>1.37352999</v>
      </c>
      <c r="AX22" s="256">
        <v>1.4930370040000001</v>
      </c>
      <c r="AY22" s="256">
        <v>1.4242539869999999</v>
      </c>
      <c r="AZ22" s="256">
        <v>1.4238500039999999</v>
      </c>
      <c r="BA22" s="256">
        <v>1.397506009</v>
      </c>
      <c r="BB22" s="256">
        <v>1.367847</v>
      </c>
      <c r="BC22" s="256">
        <v>1.52069601</v>
      </c>
      <c r="BD22" s="256">
        <v>1.532662</v>
      </c>
      <c r="BE22" s="256">
        <v>1.6423840000000001</v>
      </c>
      <c r="BF22" s="256">
        <v>1.5725929999999999</v>
      </c>
      <c r="BG22" s="342">
        <v>1.3949849999999999</v>
      </c>
      <c r="BH22" s="342">
        <v>1.3559920000000001</v>
      </c>
      <c r="BI22" s="342">
        <v>0.9087056</v>
      </c>
      <c r="BJ22" s="342">
        <v>1.133065</v>
      </c>
      <c r="BK22" s="342">
        <v>2.5970119999999999</v>
      </c>
      <c r="BL22" s="342">
        <v>1.480807</v>
      </c>
      <c r="BM22" s="342">
        <v>1.536095</v>
      </c>
      <c r="BN22" s="342">
        <v>2.013023</v>
      </c>
      <c r="BO22" s="342">
        <v>1.546923</v>
      </c>
      <c r="BP22" s="342">
        <v>1.2746459999999999</v>
      </c>
      <c r="BQ22" s="342">
        <v>1.4310890000000001</v>
      </c>
      <c r="BR22" s="342">
        <v>1.3223419999999999</v>
      </c>
      <c r="BS22" s="342">
        <v>1.0377209999999999</v>
      </c>
      <c r="BT22" s="342">
        <v>1.4229080000000001</v>
      </c>
      <c r="BU22" s="342">
        <v>0.3760829</v>
      </c>
      <c r="BV22" s="342">
        <v>1.008108</v>
      </c>
    </row>
    <row r="23" spans="1:74" ht="11.1" customHeight="1" x14ac:dyDescent="0.2">
      <c r="A23" s="90" t="s">
        <v>219</v>
      </c>
      <c r="B23" s="199" t="s">
        <v>169</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55.982537082999997</v>
      </c>
      <c r="AN23" s="256">
        <v>45.142031760000002</v>
      </c>
      <c r="AO23" s="256">
        <v>44.166946944000003</v>
      </c>
      <c r="AP23" s="256">
        <v>33.520006109999997</v>
      </c>
      <c r="AQ23" s="256">
        <v>40.110433946000001</v>
      </c>
      <c r="AR23" s="256">
        <v>44.376350309999999</v>
      </c>
      <c r="AS23" s="256">
        <v>56.123227018000001</v>
      </c>
      <c r="AT23" s="256">
        <v>52.584641281000003</v>
      </c>
      <c r="AU23" s="256">
        <v>47.461141320000003</v>
      </c>
      <c r="AV23" s="256">
        <v>37.497057159000001</v>
      </c>
      <c r="AW23" s="256">
        <v>41.961719279999997</v>
      </c>
      <c r="AX23" s="256">
        <v>40.488660760999998</v>
      </c>
      <c r="AY23" s="256">
        <v>36.717413172999997</v>
      </c>
      <c r="AZ23" s="256">
        <v>31.984675157000002</v>
      </c>
      <c r="BA23" s="256">
        <v>28.915715496000001</v>
      </c>
      <c r="BB23" s="256">
        <v>23.608496939999998</v>
      </c>
      <c r="BC23" s="256">
        <v>26.838173957999999</v>
      </c>
      <c r="BD23" s="256">
        <v>36.741266000000003</v>
      </c>
      <c r="BE23" s="256">
        <v>48.460799999999999</v>
      </c>
      <c r="BF23" s="256">
        <v>49.52899</v>
      </c>
      <c r="BG23" s="342">
        <v>39.31109</v>
      </c>
      <c r="BH23" s="342">
        <v>33.53828</v>
      </c>
      <c r="BI23" s="342">
        <v>35.042760000000001</v>
      </c>
      <c r="BJ23" s="342">
        <v>40.930729999999997</v>
      </c>
      <c r="BK23" s="342">
        <v>45.917000000000002</v>
      </c>
      <c r="BL23" s="342">
        <v>36.964939999999999</v>
      </c>
      <c r="BM23" s="342">
        <v>36.088749999999997</v>
      </c>
      <c r="BN23" s="342">
        <v>31.068629999999999</v>
      </c>
      <c r="BO23" s="342">
        <v>37.351300000000002</v>
      </c>
      <c r="BP23" s="342">
        <v>44.836860000000001</v>
      </c>
      <c r="BQ23" s="342">
        <v>54.627510000000001</v>
      </c>
      <c r="BR23" s="342">
        <v>52.033529999999999</v>
      </c>
      <c r="BS23" s="342">
        <v>40.60087</v>
      </c>
      <c r="BT23" s="342">
        <v>36.188389999999998</v>
      </c>
      <c r="BU23" s="342">
        <v>32.45438</v>
      </c>
      <c r="BV23" s="342">
        <v>41.617559999999997</v>
      </c>
    </row>
    <row r="24" spans="1:74" ht="11.1" customHeight="1" x14ac:dyDescent="0.2">
      <c r="A24" s="93" t="s">
        <v>220</v>
      </c>
      <c r="B24" s="199" t="s">
        <v>192</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2.8352539860000001</v>
      </c>
      <c r="AB24" s="256">
        <v>2.839250008</v>
      </c>
      <c r="AC24" s="256">
        <v>2.8257709929999999</v>
      </c>
      <c r="AD24" s="256">
        <v>2.6410720200000002</v>
      </c>
      <c r="AE24" s="256">
        <v>2.6224550130000002</v>
      </c>
      <c r="AF24" s="256">
        <v>2.6213250000000001</v>
      </c>
      <c r="AG24" s="256">
        <v>2.5891580059999999</v>
      </c>
      <c r="AH24" s="256">
        <v>2.5895260069999999</v>
      </c>
      <c r="AI24" s="256">
        <v>2.5873100099999999</v>
      </c>
      <c r="AJ24" s="256">
        <v>2.788981991</v>
      </c>
      <c r="AK24" s="256">
        <v>2.8061680199999999</v>
      </c>
      <c r="AL24" s="256">
        <v>2.80558401</v>
      </c>
      <c r="AM24" s="256">
        <v>2.7217729990000001</v>
      </c>
      <c r="AN24" s="256">
        <v>2.685789008</v>
      </c>
      <c r="AO24" s="256">
        <v>2.6948840019999998</v>
      </c>
      <c r="AP24" s="256">
        <v>2.4020349900000002</v>
      </c>
      <c r="AQ24" s="256">
        <v>2.394683009</v>
      </c>
      <c r="AR24" s="256">
        <v>2.3906949900000001</v>
      </c>
      <c r="AS24" s="256">
        <v>2.376466014</v>
      </c>
      <c r="AT24" s="256">
        <v>2.3956320120000001</v>
      </c>
      <c r="AU24" s="256">
        <v>2.3956400100000002</v>
      </c>
      <c r="AV24" s="256">
        <v>2.4280400009999998</v>
      </c>
      <c r="AW24" s="256">
        <v>2.5482639900000001</v>
      </c>
      <c r="AX24" s="256">
        <v>2.570988007</v>
      </c>
      <c r="AY24" s="256">
        <v>2.4826130210000001</v>
      </c>
      <c r="AZ24" s="256">
        <v>2.4834060099999999</v>
      </c>
      <c r="BA24" s="256">
        <v>2.416006018</v>
      </c>
      <c r="BB24" s="256">
        <v>2.4529248899999998</v>
      </c>
      <c r="BC24" s="256">
        <v>2.0510828220000001</v>
      </c>
      <c r="BD24" s="256">
        <v>2.0471656999999999</v>
      </c>
      <c r="BE24" s="256">
        <v>2.0809518800000002</v>
      </c>
      <c r="BF24" s="256">
        <v>2.10251703</v>
      </c>
      <c r="BG24" s="342">
        <v>2.1432069999999999</v>
      </c>
      <c r="BH24" s="342">
        <v>2.1410879999999999</v>
      </c>
      <c r="BI24" s="342">
        <v>2.2672080000000001</v>
      </c>
      <c r="BJ24" s="342">
        <v>2.1791399999999999</v>
      </c>
      <c r="BK24" s="342">
        <v>2.3206609999999999</v>
      </c>
      <c r="BL24" s="342">
        <v>2.2009750000000001</v>
      </c>
      <c r="BM24" s="342">
        <v>2.1687539999999998</v>
      </c>
      <c r="BN24" s="342">
        <v>2.3290950000000001</v>
      </c>
      <c r="BO24" s="342">
        <v>2.0558640000000001</v>
      </c>
      <c r="BP24" s="342">
        <v>2.1009910000000001</v>
      </c>
      <c r="BQ24" s="342">
        <v>2.1118199999999998</v>
      </c>
      <c r="BR24" s="342">
        <v>2.1521970000000001</v>
      </c>
      <c r="BS24" s="342">
        <v>2.1923979999999998</v>
      </c>
      <c r="BT24" s="342">
        <v>2.2004480000000002</v>
      </c>
      <c r="BU24" s="342">
        <v>2.3216079999999999</v>
      </c>
      <c r="BV24" s="342">
        <v>2.234302</v>
      </c>
    </row>
    <row r="25" spans="1:74" ht="11.1" customHeight="1" x14ac:dyDescent="0.2">
      <c r="A25" s="93" t="s">
        <v>221</v>
      </c>
      <c r="B25" s="200" t="s">
        <v>698</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0.14028399</v>
      </c>
      <c r="AB25" s="256">
        <v>0.10956399999999999</v>
      </c>
      <c r="AC25" s="256">
        <v>0.104556986</v>
      </c>
      <c r="AD25" s="256">
        <v>7.456401E-2</v>
      </c>
      <c r="AE25" s="256">
        <v>6.1864003000000001E-2</v>
      </c>
      <c r="AF25" s="256">
        <v>5.7251009999999998E-2</v>
      </c>
      <c r="AG25" s="256">
        <v>5.5048993999999997E-2</v>
      </c>
      <c r="AH25" s="256">
        <v>5.7900001999999999E-2</v>
      </c>
      <c r="AI25" s="256">
        <v>6.2132010000000001E-2</v>
      </c>
      <c r="AJ25" s="256">
        <v>7.6027003999999995E-2</v>
      </c>
      <c r="AK25" s="256">
        <v>8.6642010000000005E-2</v>
      </c>
      <c r="AL25" s="256">
        <v>8.5741009000000007E-2</v>
      </c>
      <c r="AM25" s="256">
        <v>0.11280298599999999</v>
      </c>
      <c r="AN25" s="256">
        <v>0.101466008</v>
      </c>
      <c r="AO25" s="256">
        <v>0.105466991</v>
      </c>
      <c r="AP25" s="256">
        <v>6.2382E-2</v>
      </c>
      <c r="AQ25" s="256">
        <v>6.4056012999999995E-2</v>
      </c>
      <c r="AR25" s="256">
        <v>4.9529999999999998E-2</v>
      </c>
      <c r="AS25" s="256">
        <v>4.9789999000000001E-2</v>
      </c>
      <c r="AT25" s="256">
        <v>5.1400015E-2</v>
      </c>
      <c r="AU25" s="256">
        <v>5.2340999999999999E-2</v>
      </c>
      <c r="AV25" s="256">
        <v>6.7559013000000001E-2</v>
      </c>
      <c r="AW25" s="256">
        <v>7.8117989999999998E-2</v>
      </c>
      <c r="AX25" s="256">
        <v>8.1026002E-2</v>
      </c>
      <c r="AY25" s="256">
        <v>9.6064009000000006E-2</v>
      </c>
      <c r="AZ25" s="256">
        <v>0.114156006</v>
      </c>
      <c r="BA25" s="256">
        <v>9.5692008999999995E-2</v>
      </c>
      <c r="BB25" s="256">
        <v>4.8615899999999997E-2</v>
      </c>
      <c r="BC25" s="256">
        <v>4.7002820000000001E-2</v>
      </c>
      <c r="BD25" s="256">
        <v>4.7501799999999997E-2</v>
      </c>
      <c r="BE25" s="256">
        <v>6.0740700000000002E-2</v>
      </c>
      <c r="BF25" s="256">
        <v>7.0730600000000005E-2</v>
      </c>
      <c r="BG25" s="342">
        <v>7.0688899999999999E-2</v>
      </c>
      <c r="BH25" s="342">
        <v>7.4106400000000003E-2</v>
      </c>
      <c r="BI25" s="342">
        <v>8.7322200000000003E-2</v>
      </c>
      <c r="BJ25" s="342">
        <v>0.10628509999999999</v>
      </c>
      <c r="BK25" s="342">
        <v>9.0914599999999998E-2</v>
      </c>
      <c r="BL25" s="342">
        <v>7.6106599999999996E-2</v>
      </c>
      <c r="BM25" s="342">
        <v>6.8659700000000004E-2</v>
      </c>
      <c r="BN25" s="342">
        <v>6.4535099999999998E-2</v>
      </c>
      <c r="BO25" s="342">
        <v>5.9987600000000002E-2</v>
      </c>
      <c r="BP25" s="342">
        <v>5.6602699999999999E-2</v>
      </c>
      <c r="BQ25" s="342">
        <v>6.7144899999999993E-2</v>
      </c>
      <c r="BR25" s="342">
        <v>6.7148299999999994E-2</v>
      </c>
      <c r="BS25" s="342">
        <v>6.6630499999999995E-2</v>
      </c>
      <c r="BT25" s="342">
        <v>6.88468E-2</v>
      </c>
      <c r="BU25" s="342">
        <v>7.9743099999999997E-2</v>
      </c>
      <c r="BV25" s="342">
        <v>9.6377099999999993E-2</v>
      </c>
    </row>
    <row r="26" spans="1:74" ht="11.1" customHeight="1" x14ac:dyDescent="0.2">
      <c r="A26" s="93" t="s">
        <v>222</v>
      </c>
      <c r="B26" s="200" t="s">
        <v>699</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2.3396529899999998</v>
      </c>
      <c r="AQ26" s="256">
        <v>2.3306269959999999</v>
      </c>
      <c r="AR26" s="256">
        <v>2.3411649899999998</v>
      </c>
      <c r="AS26" s="256">
        <v>2.3266760149999999</v>
      </c>
      <c r="AT26" s="256">
        <v>2.3442319970000001</v>
      </c>
      <c r="AU26" s="256">
        <v>2.34329901</v>
      </c>
      <c r="AV26" s="256">
        <v>2.3604809879999999</v>
      </c>
      <c r="AW26" s="256">
        <v>2.4701460000000002</v>
      </c>
      <c r="AX26" s="256">
        <v>2.4899620050000002</v>
      </c>
      <c r="AY26" s="256">
        <v>2.3865490120000001</v>
      </c>
      <c r="AZ26" s="256">
        <v>2.369250004</v>
      </c>
      <c r="BA26" s="256">
        <v>2.3203140090000001</v>
      </c>
      <c r="BB26" s="256">
        <v>2.4043089900000001</v>
      </c>
      <c r="BC26" s="256">
        <v>2.0040800019999998</v>
      </c>
      <c r="BD26" s="256">
        <v>1.9996640000000001</v>
      </c>
      <c r="BE26" s="256">
        <v>2.0202111</v>
      </c>
      <c r="BF26" s="256">
        <v>2.0317864999999999</v>
      </c>
      <c r="BG26" s="342">
        <v>2.0725180000000001</v>
      </c>
      <c r="BH26" s="342">
        <v>2.0669819999999999</v>
      </c>
      <c r="BI26" s="342">
        <v>2.1798860000000002</v>
      </c>
      <c r="BJ26" s="342">
        <v>2.0728550000000001</v>
      </c>
      <c r="BK26" s="342">
        <v>2.229746</v>
      </c>
      <c r="BL26" s="342">
        <v>2.1248680000000002</v>
      </c>
      <c r="BM26" s="342">
        <v>2.1000939999999999</v>
      </c>
      <c r="BN26" s="342">
        <v>2.2645599999999999</v>
      </c>
      <c r="BO26" s="342">
        <v>1.9958769999999999</v>
      </c>
      <c r="BP26" s="342">
        <v>2.0443880000000001</v>
      </c>
      <c r="BQ26" s="342">
        <v>2.0446749999999998</v>
      </c>
      <c r="BR26" s="342">
        <v>2.0850490000000002</v>
      </c>
      <c r="BS26" s="342">
        <v>2.1257679999999999</v>
      </c>
      <c r="BT26" s="342">
        <v>2.1316009999999999</v>
      </c>
      <c r="BU26" s="342">
        <v>2.2418650000000002</v>
      </c>
      <c r="BV26" s="342">
        <v>2.1379239999999999</v>
      </c>
    </row>
    <row r="27" spans="1:74" ht="11.1" customHeight="1" x14ac:dyDescent="0.2">
      <c r="A27" s="93" t="s">
        <v>223</v>
      </c>
      <c r="B27" s="199" t="s">
        <v>462</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69.253774041</v>
      </c>
      <c r="AB27" s="256">
        <v>50.024953132</v>
      </c>
      <c r="AC27" s="256">
        <v>48.869908676999998</v>
      </c>
      <c r="AD27" s="256">
        <v>44.793441719999997</v>
      </c>
      <c r="AE27" s="256">
        <v>51.573590324000001</v>
      </c>
      <c r="AF27" s="256">
        <v>60.239975909999998</v>
      </c>
      <c r="AG27" s="256">
        <v>68.083151048999994</v>
      </c>
      <c r="AH27" s="256">
        <v>67.976370340000003</v>
      </c>
      <c r="AI27" s="256">
        <v>58.159414290000001</v>
      </c>
      <c r="AJ27" s="256">
        <v>52.811207013000001</v>
      </c>
      <c r="AK27" s="256">
        <v>56.170449150000003</v>
      </c>
      <c r="AL27" s="256">
        <v>60.149091401</v>
      </c>
      <c r="AM27" s="256">
        <v>60.219019093</v>
      </c>
      <c r="AN27" s="256">
        <v>49.220422775999999</v>
      </c>
      <c r="AO27" s="256">
        <v>48.417438939</v>
      </c>
      <c r="AP27" s="256">
        <v>37.371611100000003</v>
      </c>
      <c r="AQ27" s="256">
        <v>44.129009949999997</v>
      </c>
      <c r="AR27" s="256">
        <v>48.353478299999999</v>
      </c>
      <c r="AS27" s="256">
        <v>59.997894047000003</v>
      </c>
      <c r="AT27" s="256">
        <v>56.467564291999999</v>
      </c>
      <c r="AU27" s="256">
        <v>51.326178329999998</v>
      </c>
      <c r="AV27" s="256">
        <v>41.404697151999997</v>
      </c>
      <c r="AW27" s="256">
        <v>45.883513260000001</v>
      </c>
      <c r="AX27" s="256">
        <v>44.552685771999997</v>
      </c>
      <c r="AY27" s="256">
        <v>40.624280181000003</v>
      </c>
      <c r="AZ27" s="256">
        <v>35.891931171000003</v>
      </c>
      <c r="BA27" s="256">
        <v>32.729227522999999</v>
      </c>
      <c r="BB27" s="256">
        <v>27.429268830000002</v>
      </c>
      <c r="BC27" s="256">
        <v>30.409952789999998</v>
      </c>
      <c r="BD27" s="256">
        <v>40.321092700000001</v>
      </c>
      <c r="BE27" s="256">
        <v>52.184146980000001</v>
      </c>
      <c r="BF27" s="256">
        <v>53.204088830000003</v>
      </c>
      <c r="BG27" s="342">
        <v>42.84928</v>
      </c>
      <c r="BH27" s="342">
        <v>37.035359999999997</v>
      </c>
      <c r="BI27" s="342">
        <v>38.218679999999999</v>
      </c>
      <c r="BJ27" s="342">
        <v>44.242939999999997</v>
      </c>
      <c r="BK27" s="342">
        <v>50.834670000000003</v>
      </c>
      <c r="BL27" s="342">
        <v>40.646720000000002</v>
      </c>
      <c r="BM27" s="342">
        <v>39.793599999999998</v>
      </c>
      <c r="BN27" s="342">
        <v>35.41075</v>
      </c>
      <c r="BO27" s="342">
        <v>40.954079999999998</v>
      </c>
      <c r="BP27" s="342">
        <v>48.212490000000003</v>
      </c>
      <c r="BQ27" s="342">
        <v>58.17042</v>
      </c>
      <c r="BR27" s="342">
        <v>55.50806</v>
      </c>
      <c r="BS27" s="342">
        <v>43.83099</v>
      </c>
      <c r="BT27" s="342">
        <v>39.811750000000004</v>
      </c>
      <c r="BU27" s="342">
        <v>35.152070000000002</v>
      </c>
      <c r="BV27" s="342">
        <v>44.859969999999997</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224</v>
      </c>
      <c r="B29" s="97" t="s">
        <v>170</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-0.61797404600000005</v>
      </c>
      <c r="AB29" s="256">
        <v>5.1846599099999997</v>
      </c>
      <c r="AC29" s="256">
        <v>3.6047828220000002</v>
      </c>
      <c r="AD29" s="256">
        <v>2.0696149899999998</v>
      </c>
      <c r="AE29" s="256">
        <v>2.2542127330000001</v>
      </c>
      <c r="AF29" s="256">
        <v>-0.74030761</v>
      </c>
      <c r="AG29" s="256">
        <v>-0.493178112</v>
      </c>
      <c r="AH29" s="256">
        <v>-1.580628369</v>
      </c>
      <c r="AI29" s="256">
        <v>-1.6243230799999999</v>
      </c>
      <c r="AJ29" s="256">
        <v>3.5360015000000002E-2</v>
      </c>
      <c r="AK29" s="256">
        <v>-0.83588112000000003</v>
      </c>
      <c r="AL29" s="256">
        <v>-1.925949119</v>
      </c>
      <c r="AM29" s="256">
        <v>1.4310059070000001</v>
      </c>
      <c r="AN29" s="256">
        <v>2.3994792239999998</v>
      </c>
      <c r="AO29" s="256">
        <v>1.139391061</v>
      </c>
      <c r="AP29" s="256">
        <v>6.5888178999999996</v>
      </c>
      <c r="AQ29" s="256">
        <v>1.5963490499999999</v>
      </c>
      <c r="AR29" s="256">
        <v>4.9446999999999998E-3</v>
      </c>
      <c r="AS29" s="256">
        <v>0.38810895299999998</v>
      </c>
      <c r="AT29" s="256">
        <v>0.60416570800000002</v>
      </c>
      <c r="AU29" s="256">
        <v>-0.14933332999999999</v>
      </c>
      <c r="AV29" s="256">
        <v>1.6079468480000001</v>
      </c>
      <c r="AW29" s="256">
        <v>-2.1045092599999999</v>
      </c>
      <c r="AX29" s="256">
        <v>-1.377372772</v>
      </c>
      <c r="AY29" s="256">
        <v>4.2339728189999999</v>
      </c>
      <c r="AZ29" s="256">
        <v>0.33741682899999997</v>
      </c>
      <c r="BA29" s="256">
        <v>1.872117477</v>
      </c>
      <c r="BB29" s="256">
        <v>-0.67295523000000002</v>
      </c>
      <c r="BC29" s="256">
        <v>-0.33149648997999998</v>
      </c>
      <c r="BD29" s="256">
        <v>-0.32544230000000002</v>
      </c>
      <c r="BE29" s="256">
        <v>-8.3069920800000006</v>
      </c>
      <c r="BF29" s="256">
        <v>-5.9268103371</v>
      </c>
      <c r="BG29" s="342">
        <v>-0.84634969999999998</v>
      </c>
      <c r="BH29" s="342">
        <v>4.2814199999999998</v>
      </c>
      <c r="BI29" s="342">
        <v>-6.41153</v>
      </c>
      <c r="BJ29" s="342">
        <v>-2.4078379999999999</v>
      </c>
      <c r="BK29" s="342">
        <v>3.8198460000000001</v>
      </c>
      <c r="BL29" s="342">
        <v>1.8054650000000001</v>
      </c>
      <c r="BM29" s="342">
        <v>-3.788125</v>
      </c>
      <c r="BN29" s="342">
        <v>-2.8120219999999998</v>
      </c>
      <c r="BO29" s="342">
        <v>-4.3709949999999997</v>
      </c>
      <c r="BP29" s="342">
        <v>-2.2472370000000002</v>
      </c>
      <c r="BQ29" s="342">
        <v>-3.9899239999999998</v>
      </c>
      <c r="BR29" s="342">
        <v>-0.72771260000000004</v>
      </c>
      <c r="BS29" s="342">
        <v>1.0247999999999999</v>
      </c>
      <c r="BT29" s="342">
        <v>3.60345</v>
      </c>
      <c r="BU29" s="342">
        <v>3.0399449999999999</v>
      </c>
      <c r="BV29" s="342">
        <v>5.3598280000000003</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694</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629</v>
      </c>
      <c r="B32" s="199" t="s">
        <v>191</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24.5</v>
      </c>
      <c r="AZ32" s="256">
        <v>24.920999999999999</v>
      </c>
      <c r="BA32" s="256">
        <v>24.946999999999999</v>
      </c>
      <c r="BB32" s="256">
        <v>25.286000000000001</v>
      </c>
      <c r="BC32" s="256">
        <v>25.64</v>
      </c>
      <c r="BD32" s="256">
        <v>24.128</v>
      </c>
      <c r="BE32" s="256">
        <v>25.66845</v>
      </c>
      <c r="BF32" s="256">
        <v>25.93985</v>
      </c>
      <c r="BG32" s="342">
        <v>25.487729999999999</v>
      </c>
      <c r="BH32" s="342">
        <v>26.93901</v>
      </c>
      <c r="BI32" s="342">
        <v>27.117450000000002</v>
      </c>
      <c r="BJ32" s="342">
        <v>26.883459999999999</v>
      </c>
      <c r="BK32" s="342">
        <v>26.102340000000002</v>
      </c>
      <c r="BL32" s="342">
        <v>26.50601</v>
      </c>
      <c r="BM32" s="342">
        <v>26.221810000000001</v>
      </c>
      <c r="BN32" s="342">
        <v>26.473800000000001</v>
      </c>
      <c r="BO32" s="342">
        <v>26.63776</v>
      </c>
      <c r="BP32" s="342">
        <v>24.72448</v>
      </c>
      <c r="BQ32" s="342">
        <v>22.717079999999999</v>
      </c>
      <c r="BR32" s="342">
        <v>22.989100000000001</v>
      </c>
      <c r="BS32" s="342">
        <v>22.795660000000002</v>
      </c>
      <c r="BT32" s="342">
        <v>23.774069999999998</v>
      </c>
      <c r="BU32" s="342">
        <v>24.025200000000002</v>
      </c>
      <c r="BV32" s="342">
        <v>24.845929999999999</v>
      </c>
    </row>
    <row r="33" spans="1:74" ht="11.1" customHeight="1" x14ac:dyDescent="0.2">
      <c r="A33" s="98" t="s">
        <v>630</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128.30604500000001</v>
      </c>
      <c r="AB33" s="256">
        <v>125.39866499999999</v>
      </c>
      <c r="AC33" s="256">
        <v>130.681994</v>
      </c>
      <c r="AD33" s="256">
        <v>133.27605</v>
      </c>
      <c r="AE33" s="256">
        <v>132.71844300000001</v>
      </c>
      <c r="AF33" s="256">
        <v>125.808987</v>
      </c>
      <c r="AG33" s="256">
        <v>115.22479</v>
      </c>
      <c r="AH33" s="256">
        <v>108.729305</v>
      </c>
      <c r="AI33" s="256">
        <v>105.47786499999999</v>
      </c>
      <c r="AJ33" s="256">
        <v>110.021536</v>
      </c>
      <c r="AK33" s="256">
        <v>109.314238</v>
      </c>
      <c r="AL33" s="256">
        <v>108.104484</v>
      </c>
      <c r="AM33" s="256">
        <v>104.605419</v>
      </c>
      <c r="AN33" s="256">
        <v>103.977757</v>
      </c>
      <c r="AO33" s="256">
        <v>102.160025</v>
      </c>
      <c r="AP33" s="256">
        <v>114.050984</v>
      </c>
      <c r="AQ33" s="256">
        <v>121.228819</v>
      </c>
      <c r="AR33" s="256">
        <v>123.19296</v>
      </c>
      <c r="AS33" s="256">
        <v>116.54225700000001</v>
      </c>
      <c r="AT33" s="256">
        <v>116.296013</v>
      </c>
      <c r="AU33" s="256">
        <v>116.815128</v>
      </c>
      <c r="AV33" s="256">
        <v>124.899413</v>
      </c>
      <c r="AW33" s="256">
        <v>128.879739</v>
      </c>
      <c r="AX33" s="256">
        <v>134.33443500000001</v>
      </c>
      <c r="AY33" s="256">
        <v>140.08994200000001</v>
      </c>
      <c r="AZ33" s="256">
        <v>145.09543199999999</v>
      </c>
      <c r="BA33" s="256">
        <v>150.83884900000001</v>
      </c>
      <c r="BB33" s="256">
        <v>157.67284939999999</v>
      </c>
      <c r="BC33" s="256">
        <v>160.12790509999999</v>
      </c>
      <c r="BD33" s="256">
        <v>156.6179387</v>
      </c>
      <c r="BE33" s="256">
        <v>151.59481270000001</v>
      </c>
      <c r="BF33" s="256">
        <v>147.81846250000001</v>
      </c>
      <c r="BG33" s="342">
        <v>133.0566</v>
      </c>
      <c r="BH33" s="342">
        <v>150.31559999999999</v>
      </c>
      <c r="BI33" s="342">
        <v>154.78550000000001</v>
      </c>
      <c r="BJ33" s="342">
        <v>135.05330000000001</v>
      </c>
      <c r="BK33" s="342">
        <v>148.1446</v>
      </c>
      <c r="BL33" s="342">
        <v>145.52760000000001</v>
      </c>
      <c r="BM33" s="342">
        <v>153.33000000000001</v>
      </c>
      <c r="BN33" s="342">
        <v>153.5335</v>
      </c>
      <c r="BO33" s="342">
        <v>154.732</v>
      </c>
      <c r="BP33" s="342">
        <v>149.4966</v>
      </c>
      <c r="BQ33" s="342">
        <v>146.39330000000001</v>
      </c>
      <c r="BR33" s="342">
        <v>143.11150000000001</v>
      </c>
      <c r="BS33" s="342">
        <v>141.23570000000001</v>
      </c>
      <c r="BT33" s="342">
        <v>145.7243</v>
      </c>
      <c r="BU33" s="342">
        <v>150.54339999999999</v>
      </c>
      <c r="BV33" s="342">
        <v>148.87530000000001</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123.234514</v>
      </c>
      <c r="AB34" s="256">
        <v>120.52585999999999</v>
      </c>
      <c r="AC34" s="256">
        <v>126.007914</v>
      </c>
      <c r="AD34" s="256">
        <v>128.57078799999999</v>
      </c>
      <c r="AE34" s="256">
        <v>127.982</v>
      </c>
      <c r="AF34" s="256">
        <v>121.04136200000001</v>
      </c>
      <c r="AG34" s="256">
        <v>110.348409</v>
      </c>
      <c r="AH34" s="256">
        <v>103.744169</v>
      </c>
      <c r="AI34" s="256">
        <v>100.383973</v>
      </c>
      <c r="AJ34" s="256">
        <v>104.855065</v>
      </c>
      <c r="AK34" s="256">
        <v>104.075187</v>
      </c>
      <c r="AL34" s="256">
        <v>102.79285400000001</v>
      </c>
      <c r="AM34" s="256">
        <v>99.378401999999994</v>
      </c>
      <c r="AN34" s="256">
        <v>98.835352999999998</v>
      </c>
      <c r="AO34" s="256">
        <v>97.102233999999996</v>
      </c>
      <c r="AP34" s="256">
        <v>108.85160399999999</v>
      </c>
      <c r="AQ34" s="256">
        <v>115.88784800000001</v>
      </c>
      <c r="AR34" s="256">
        <v>117.71040000000001</v>
      </c>
      <c r="AS34" s="256">
        <v>110.932793</v>
      </c>
      <c r="AT34" s="256">
        <v>110.55964400000001</v>
      </c>
      <c r="AU34" s="256">
        <v>110.95185499999999</v>
      </c>
      <c r="AV34" s="256">
        <v>119.044652</v>
      </c>
      <c r="AW34" s="256">
        <v>123.033491</v>
      </c>
      <c r="AX34" s="256">
        <v>128.49669900000001</v>
      </c>
      <c r="AY34" s="256">
        <v>134.40232599999999</v>
      </c>
      <c r="AZ34" s="256">
        <v>139.55793700000001</v>
      </c>
      <c r="BA34" s="256">
        <v>145.45147399999999</v>
      </c>
      <c r="BB34" s="256">
        <v>151.99820800000001</v>
      </c>
      <c r="BC34" s="256">
        <v>154.339629</v>
      </c>
      <c r="BD34" s="256">
        <v>150.72757300000001</v>
      </c>
      <c r="BE34" s="256">
        <v>145.6671</v>
      </c>
      <c r="BF34" s="256">
        <v>141.8167</v>
      </c>
      <c r="BG34" s="342">
        <v>126.9867</v>
      </c>
      <c r="BH34" s="342">
        <v>144.34200000000001</v>
      </c>
      <c r="BI34" s="342">
        <v>148.92590000000001</v>
      </c>
      <c r="BJ34" s="342">
        <v>129.29069999999999</v>
      </c>
      <c r="BK34" s="342">
        <v>142.2689</v>
      </c>
      <c r="BL34" s="342">
        <v>140.1189</v>
      </c>
      <c r="BM34" s="342">
        <v>147.66409999999999</v>
      </c>
      <c r="BN34" s="342">
        <v>147.744</v>
      </c>
      <c r="BO34" s="342">
        <v>148.8322</v>
      </c>
      <c r="BP34" s="342">
        <v>143.5112</v>
      </c>
      <c r="BQ34" s="342">
        <v>140.3844</v>
      </c>
      <c r="BR34" s="342">
        <v>137.04329999999999</v>
      </c>
      <c r="BS34" s="342">
        <v>135.11959999999999</v>
      </c>
      <c r="BT34" s="342">
        <v>139.70320000000001</v>
      </c>
      <c r="BU34" s="342">
        <v>144.66470000000001</v>
      </c>
      <c r="BV34" s="342">
        <v>143.10079999999999</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2.8828290000000001</v>
      </c>
      <c r="AQ35" s="256">
        <v>2.9339490000000001</v>
      </c>
      <c r="AR35" s="256">
        <v>2.9850690000000002</v>
      </c>
      <c r="AS35" s="256">
        <v>3.0461659999999999</v>
      </c>
      <c r="AT35" s="256">
        <v>3.107262</v>
      </c>
      <c r="AU35" s="256">
        <v>3.1683590000000001</v>
      </c>
      <c r="AV35" s="256">
        <v>3.1983519999999999</v>
      </c>
      <c r="AW35" s="256">
        <v>3.2283439999999999</v>
      </c>
      <c r="AX35" s="256">
        <v>3.258337</v>
      </c>
      <c r="AY35" s="256">
        <v>3.178547</v>
      </c>
      <c r="AZ35" s="256">
        <v>3.0987559999999998</v>
      </c>
      <c r="BA35" s="256">
        <v>3.0189659999999998</v>
      </c>
      <c r="BB35" s="256">
        <v>3.654998</v>
      </c>
      <c r="BC35" s="256">
        <v>3.6307420000000001</v>
      </c>
      <c r="BD35" s="256">
        <v>3.6075370000000002</v>
      </c>
      <c r="BE35" s="256">
        <v>3.6208079999999998</v>
      </c>
      <c r="BF35" s="256">
        <v>3.6355819999999999</v>
      </c>
      <c r="BG35" s="342">
        <v>3.6517710000000001</v>
      </c>
      <c r="BH35" s="342">
        <v>3.6036290000000002</v>
      </c>
      <c r="BI35" s="342">
        <v>3.5573730000000001</v>
      </c>
      <c r="BJ35" s="342">
        <v>3.5114519999999998</v>
      </c>
      <c r="BK35" s="342">
        <v>3.6378789999999999</v>
      </c>
      <c r="BL35" s="342">
        <v>3.3909479999999999</v>
      </c>
      <c r="BM35" s="342">
        <v>3.8065440000000001</v>
      </c>
      <c r="BN35" s="342">
        <v>3.7801079999999998</v>
      </c>
      <c r="BO35" s="342">
        <v>3.752777</v>
      </c>
      <c r="BP35" s="342">
        <v>3.7271359999999998</v>
      </c>
      <c r="BQ35" s="342">
        <v>3.737803</v>
      </c>
      <c r="BR35" s="342">
        <v>3.7503340000000001</v>
      </c>
      <c r="BS35" s="342">
        <v>3.7643520000000001</v>
      </c>
      <c r="BT35" s="342">
        <v>3.7141899999999999</v>
      </c>
      <c r="BU35" s="342">
        <v>3.665956</v>
      </c>
      <c r="BV35" s="342">
        <v>3.618115</v>
      </c>
    </row>
    <row r="36" spans="1:74" ht="11.1" customHeight="1" x14ac:dyDescent="0.2">
      <c r="A36" s="98" t="s">
        <v>62</v>
      </c>
      <c r="B36" s="200" t="s">
        <v>246</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2.4195359999999999</v>
      </c>
      <c r="AW36" s="256">
        <v>2.3762439999999998</v>
      </c>
      <c r="AX36" s="256">
        <v>2.332951</v>
      </c>
      <c r="AY36" s="256">
        <v>2.2741609999999999</v>
      </c>
      <c r="AZ36" s="256">
        <v>2.2153710000000002</v>
      </c>
      <c r="BA36" s="256">
        <v>2.1565810000000001</v>
      </c>
      <c r="BB36" s="256">
        <v>1.825013</v>
      </c>
      <c r="BC36" s="256">
        <v>1.9559740000000001</v>
      </c>
      <c r="BD36" s="256">
        <v>2.083742</v>
      </c>
      <c r="BE36" s="256">
        <v>2.1089349999999998</v>
      </c>
      <c r="BF36" s="256">
        <v>2.1699600000000001</v>
      </c>
      <c r="BG36" s="342">
        <v>2.2241399999999998</v>
      </c>
      <c r="BH36" s="342">
        <v>2.175878</v>
      </c>
      <c r="BI36" s="342">
        <v>2.1176430000000002</v>
      </c>
      <c r="BJ36" s="342">
        <v>2.0758529999999999</v>
      </c>
      <c r="BK36" s="342">
        <v>2.0548829999999998</v>
      </c>
      <c r="BL36" s="342">
        <v>1.8495239999999999</v>
      </c>
      <c r="BM36" s="342">
        <v>1.6909259999999999</v>
      </c>
      <c r="BN36" s="342">
        <v>1.84494</v>
      </c>
      <c r="BO36" s="342">
        <v>1.9768250000000001</v>
      </c>
      <c r="BP36" s="342">
        <v>2.091405</v>
      </c>
      <c r="BQ36" s="342">
        <v>2.1062959999999999</v>
      </c>
      <c r="BR36" s="342">
        <v>2.1553179999999998</v>
      </c>
      <c r="BS36" s="342">
        <v>2.1919740000000001</v>
      </c>
      <c r="BT36" s="342">
        <v>2.147478</v>
      </c>
      <c r="BU36" s="342">
        <v>2.0632269999999999</v>
      </c>
      <c r="BV36" s="342">
        <v>2.016343</v>
      </c>
    </row>
    <row r="37" spans="1:74" ht="11.1" customHeight="1" x14ac:dyDescent="0.2">
      <c r="A37" s="98" t="s">
        <v>203</v>
      </c>
      <c r="B37" s="488" t="s">
        <v>204</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0.21167800000000001</v>
      </c>
      <c r="AT37" s="256">
        <v>0.221882</v>
      </c>
      <c r="AU37" s="256">
        <v>0.23208500000000001</v>
      </c>
      <c r="AV37" s="256">
        <v>0.236873</v>
      </c>
      <c r="AW37" s="256">
        <v>0.24166000000000001</v>
      </c>
      <c r="AX37" s="256">
        <v>0.246448</v>
      </c>
      <c r="AY37" s="256">
        <v>0.23490800000000001</v>
      </c>
      <c r="AZ37" s="256">
        <v>0.22336800000000001</v>
      </c>
      <c r="BA37" s="256">
        <v>0.21182799999999999</v>
      </c>
      <c r="BB37" s="256">
        <v>0.19463040000000001</v>
      </c>
      <c r="BC37" s="256">
        <v>0.20156009999999999</v>
      </c>
      <c r="BD37" s="256">
        <v>0.19908670000000001</v>
      </c>
      <c r="BE37" s="256">
        <v>0.1979697</v>
      </c>
      <c r="BF37" s="256">
        <v>0.19622049999999999</v>
      </c>
      <c r="BG37" s="342">
        <v>0.19396369999999999</v>
      </c>
      <c r="BH37" s="342">
        <v>0.1940269</v>
      </c>
      <c r="BI37" s="342">
        <v>0.18454329999999999</v>
      </c>
      <c r="BJ37" s="342">
        <v>0.175372</v>
      </c>
      <c r="BK37" s="342">
        <v>0.18289040000000001</v>
      </c>
      <c r="BL37" s="342">
        <v>0.16817570000000001</v>
      </c>
      <c r="BM37" s="342">
        <v>0.16840379999999999</v>
      </c>
      <c r="BN37" s="342">
        <v>0.16443279999999999</v>
      </c>
      <c r="BO37" s="342">
        <v>0.17025760000000001</v>
      </c>
      <c r="BP37" s="342">
        <v>0.1668</v>
      </c>
      <c r="BQ37" s="342">
        <v>0.1647991</v>
      </c>
      <c r="BR37" s="342">
        <v>0.162546</v>
      </c>
      <c r="BS37" s="342">
        <v>0.15979989999999999</v>
      </c>
      <c r="BT37" s="342">
        <v>0.15940660000000001</v>
      </c>
      <c r="BU37" s="342">
        <v>0.14956</v>
      </c>
      <c r="BV37" s="342">
        <v>0.14010120000000001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259">
        <v>6.3653438678000001</v>
      </c>
      <c r="BC41" s="259">
        <v>6.3653438678000001</v>
      </c>
      <c r="BD41" s="259">
        <v>6.3653438678000001</v>
      </c>
      <c r="BE41" s="259">
        <v>6.3653438678000001</v>
      </c>
      <c r="BF41" s="259">
        <v>6.3653438678000001</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605</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0.25678801842999999</v>
      </c>
      <c r="BB43" s="269">
        <v>0.18255714285999999</v>
      </c>
      <c r="BC43" s="269">
        <v>0.16480184332</v>
      </c>
      <c r="BD43" s="269">
        <v>0.17472380952</v>
      </c>
      <c r="BE43" s="269">
        <v>0.18638248848</v>
      </c>
      <c r="BF43" s="269">
        <v>0.19709359605999999</v>
      </c>
      <c r="BG43" s="361">
        <v>0.2017861</v>
      </c>
      <c r="BH43" s="361">
        <v>0.20621030000000001</v>
      </c>
      <c r="BI43" s="361">
        <v>0.21082680000000001</v>
      </c>
      <c r="BJ43" s="361">
        <v>0.2257025</v>
      </c>
      <c r="BK43" s="361">
        <v>0.25486490000000001</v>
      </c>
      <c r="BL43" s="361">
        <v>0.25981189999999998</v>
      </c>
      <c r="BM43" s="361">
        <v>0.25495590000000001</v>
      </c>
      <c r="BN43" s="361">
        <v>0.234571</v>
      </c>
      <c r="BO43" s="361">
        <v>0.2268164</v>
      </c>
      <c r="BP43" s="361">
        <v>0.22297600000000001</v>
      </c>
      <c r="BQ43" s="361">
        <v>0.22364629999999999</v>
      </c>
      <c r="BR43" s="361">
        <v>0.2335826</v>
      </c>
      <c r="BS43" s="361">
        <v>0.24466599999999999</v>
      </c>
      <c r="BT43" s="361">
        <v>0.2578781</v>
      </c>
      <c r="BU43" s="361">
        <v>0.27366970000000002</v>
      </c>
      <c r="BV43" s="361">
        <v>0.29228730000000003</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537</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1.96</v>
      </c>
      <c r="AW45" s="214">
        <v>1.97</v>
      </c>
      <c r="AX45" s="214">
        <v>1.92</v>
      </c>
      <c r="AY45" s="214">
        <v>1.94</v>
      </c>
      <c r="AZ45" s="214">
        <v>1.91</v>
      </c>
      <c r="BA45" s="214">
        <v>1.94</v>
      </c>
      <c r="BB45" s="214">
        <v>1.93</v>
      </c>
      <c r="BC45" s="214">
        <v>1.8865349658999999</v>
      </c>
      <c r="BD45" s="214">
        <v>1.9005932907</v>
      </c>
      <c r="BE45" s="214">
        <v>1.991536</v>
      </c>
      <c r="BF45" s="214">
        <v>1.9997819999999999</v>
      </c>
      <c r="BG45" s="380">
        <v>1.9972559999999999</v>
      </c>
      <c r="BH45" s="380">
        <v>2.0172469999999998</v>
      </c>
      <c r="BI45" s="380">
        <v>2.001649</v>
      </c>
      <c r="BJ45" s="380">
        <v>1.994013</v>
      </c>
      <c r="BK45" s="380">
        <v>2.0515379999999999</v>
      </c>
      <c r="BL45" s="380">
        <v>2.038602</v>
      </c>
      <c r="BM45" s="380">
        <v>2.0440719999999999</v>
      </c>
      <c r="BN45" s="380">
        <v>2.0610339999999998</v>
      </c>
      <c r="BO45" s="380">
        <v>2.0553720000000002</v>
      </c>
      <c r="BP45" s="380">
        <v>2.0300199999999999</v>
      </c>
      <c r="BQ45" s="380">
        <v>2.0172880000000002</v>
      </c>
      <c r="BR45" s="380">
        <v>2.0274450000000002</v>
      </c>
      <c r="BS45" s="380">
        <v>2.0334080000000001</v>
      </c>
      <c r="BT45" s="380">
        <v>2.0294919999999999</v>
      </c>
      <c r="BU45" s="380">
        <v>2.0311189999999999</v>
      </c>
      <c r="BV45" s="380">
        <v>2.0370409999999999</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5">
      <c r="A47" s="93"/>
      <c r="B47" s="786" t="s">
        <v>826</v>
      </c>
      <c r="C47" s="787"/>
      <c r="D47" s="787"/>
      <c r="E47" s="787"/>
      <c r="F47" s="787"/>
      <c r="G47" s="787"/>
      <c r="H47" s="787"/>
      <c r="I47" s="787"/>
      <c r="J47" s="787"/>
      <c r="K47" s="787"/>
      <c r="L47" s="787"/>
      <c r="M47" s="787"/>
      <c r="N47" s="787"/>
      <c r="O47" s="787"/>
      <c r="P47" s="787"/>
      <c r="Q47" s="787"/>
      <c r="AY47" s="513"/>
      <c r="AZ47" s="513"/>
      <c r="BA47" s="513"/>
      <c r="BB47" s="513"/>
      <c r="BC47" s="513"/>
      <c r="BD47" s="657"/>
      <c r="BE47" s="657"/>
      <c r="BF47" s="657"/>
      <c r="BG47" s="513"/>
      <c r="BH47" s="513"/>
      <c r="BI47" s="513"/>
      <c r="BJ47" s="513"/>
    </row>
    <row r="48" spans="1:74" s="449" customFormat="1" ht="12" customHeight="1" x14ac:dyDescent="0.25">
      <c r="A48" s="448"/>
      <c r="B48" s="848" t="s">
        <v>890</v>
      </c>
      <c r="C48" s="809"/>
      <c r="D48" s="809"/>
      <c r="E48" s="809"/>
      <c r="F48" s="809"/>
      <c r="G48" s="809"/>
      <c r="H48" s="809"/>
      <c r="I48" s="809"/>
      <c r="J48" s="809"/>
      <c r="K48" s="809"/>
      <c r="L48" s="809"/>
      <c r="M48" s="809"/>
      <c r="N48" s="809"/>
      <c r="O48" s="809"/>
      <c r="P48" s="809"/>
      <c r="Q48" s="805"/>
      <c r="AY48" s="514"/>
      <c r="AZ48" s="514"/>
      <c r="BA48" s="514"/>
      <c r="BB48" s="514"/>
      <c r="BC48" s="514"/>
      <c r="BD48" s="658"/>
      <c r="BE48" s="658"/>
      <c r="BF48" s="658"/>
      <c r="BG48" s="514"/>
      <c r="BH48" s="514"/>
      <c r="BI48" s="514"/>
      <c r="BJ48" s="514"/>
    </row>
    <row r="49" spans="1:74" s="449" customFormat="1" ht="12" customHeight="1" x14ac:dyDescent="0.25">
      <c r="A49" s="448"/>
      <c r="B49" s="844" t="s">
        <v>891</v>
      </c>
      <c r="C49" s="809"/>
      <c r="D49" s="809"/>
      <c r="E49" s="809"/>
      <c r="F49" s="809"/>
      <c r="G49" s="809"/>
      <c r="H49" s="809"/>
      <c r="I49" s="809"/>
      <c r="J49" s="809"/>
      <c r="K49" s="809"/>
      <c r="L49" s="809"/>
      <c r="M49" s="809"/>
      <c r="N49" s="809"/>
      <c r="O49" s="809"/>
      <c r="P49" s="809"/>
      <c r="Q49" s="805"/>
      <c r="AY49" s="514"/>
      <c r="AZ49" s="514"/>
      <c r="BA49" s="514"/>
      <c r="BB49" s="514"/>
      <c r="BC49" s="514"/>
      <c r="BD49" s="658"/>
      <c r="BE49" s="658"/>
      <c r="BF49" s="658"/>
      <c r="BG49" s="514"/>
      <c r="BH49" s="514"/>
      <c r="BI49" s="514"/>
      <c r="BJ49" s="514"/>
    </row>
    <row r="50" spans="1:74" s="449" customFormat="1" ht="12" customHeight="1" x14ac:dyDescent="0.25">
      <c r="A50" s="448"/>
      <c r="B50" s="848" t="s">
        <v>892</v>
      </c>
      <c r="C50" s="809"/>
      <c r="D50" s="809"/>
      <c r="E50" s="809"/>
      <c r="F50" s="809"/>
      <c r="G50" s="809"/>
      <c r="H50" s="809"/>
      <c r="I50" s="809"/>
      <c r="J50" s="809"/>
      <c r="K50" s="809"/>
      <c r="L50" s="809"/>
      <c r="M50" s="809"/>
      <c r="N50" s="809"/>
      <c r="O50" s="809"/>
      <c r="P50" s="809"/>
      <c r="Q50" s="805"/>
      <c r="AY50" s="514"/>
      <c r="AZ50" s="514"/>
      <c r="BA50" s="514"/>
      <c r="BB50" s="514"/>
      <c r="BC50" s="514"/>
      <c r="BD50" s="658"/>
      <c r="BE50" s="658"/>
      <c r="BF50" s="658"/>
      <c r="BG50" s="514"/>
      <c r="BH50" s="514"/>
      <c r="BI50" s="514"/>
      <c r="BJ50" s="514"/>
    </row>
    <row r="51" spans="1:74" s="449" customFormat="1" ht="12" customHeight="1" x14ac:dyDescent="0.25">
      <c r="A51" s="448"/>
      <c r="B51" s="848" t="s">
        <v>94</v>
      </c>
      <c r="C51" s="809"/>
      <c r="D51" s="809"/>
      <c r="E51" s="809"/>
      <c r="F51" s="809"/>
      <c r="G51" s="809"/>
      <c r="H51" s="809"/>
      <c r="I51" s="809"/>
      <c r="J51" s="809"/>
      <c r="K51" s="809"/>
      <c r="L51" s="809"/>
      <c r="M51" s="809"/>
      <c r="N51" s="809"/>
      <c r="O51" s="809"/>
      <c r="P51" s="809"/>
      <c r="Q51" s="805"/>
      <c r="AY51" s="514"/>
      <c r="AZ51" s="514"/>
      <c r="BA51" s="514"/>
      <c r="BB51" s="514"/>
      <c r="BC51" s="514"/>
      <c r="BD51" s="658"/>
      <c r="BE51" s="658"/>
      <c r="BF51" s="658"/>
      <c r="BG51" s="514"/>
      <c r="BH51" s="514"/>
      <c r="BI51" s="514"/>
      <c r="BJ51" s="514"/>
    </row>
    <row r="52" spans="1:74" s="449" customFormat="1" ht="12" customHeight="1" x14ac:dyDescent="0.25">
      <c r="A52" s="448"/>
      <c r="B52" s="808" t="s">
        <v>851</v>
      </c>
      <c r="C52" s="809"/>
      <c r="D52" s="809"/>
      <c r="E52" s="809"/>
      <c r="F52" s="809"/>
      <c r="G52" s="809"/>
      <c r="H52" s="809"/>
      <c r="I52" s="809"/>
      <c r="J52" s="809"/>
      <c r="K52" s="809"/>
      <c r="L52" s="809"/>
      <c r="M52" s="809"/>
      <c r="N52" s="809"/>
      <c r="O52" s="809"/>
      <c r="P52" s="809"/>
      <c r="Q52" s="805"/>
      <c r="AY52" s="514"/>
      <c r="AZ52" s="514"/>
      <c r="BA52" s="514"/>
      <c r="BB52" s="514"/>
      <c r="BC52" s="514"/>
      <c r="BD52" s="658"/>
      <c r="BE52" s="658"/>
      <c r="BF52" s="658"/>
      <c r="BG52" s="514"/>
      <c r="BH52" s="514"/>
      <c r="BI52" s="514"/>
      <c r="BJ52" s="514"/>
    </row>
    <row r="53" spans="1:74" s="449" customFormat="1" ht="22.35" customHeight="1" x14ac:dyDescent="0.25">
      <c r="A53" s="448"/>
      <c r="B53" s="808" t="s">
        <v>893</v>
      </c>
      <c r="C53" s="809"/>
      <c r="D53" s="809"/>
      <c r="E53" s="809"/>
      <c r="F53" s="809"/>
      <c r="G53" s="809"/>
      <c r="H53" s="809"/>
      <c r="I53" s="809"/>
      <c r="J53" s="809"/>
      <c r="K53" s="809"/>
      <c r="L53" s="809"/>
      <c r="M53" s="809"/>
      <c r="N53" s="809"/>
      <c r="O53" s="809"/>
      <c r="P53" s="809"/>
      <c r="Q53" s="805"/>
      <c r="AY53" s="514"/>
      <c r="AZ53" s="514"/>
      <c r="BA53" s="514"/>
      <c r="BB53" s="514"/>
      <c r="BC53" s="514"/>
      <c r="BD53" s="658"/>
      <c r="BE53" s="658"/>
      <c r="BF53" s="658"/>
      <c r="BG53" s="514"/>
      <c r="BH53" s="514"/>
      <c r="BI53" s="514"/>
      <c r="BJ53" s="514"/>
    </row>
    <row r="54" spans="1:74" s="449" customFormat="1" ht="12" customHeight="1" x14ac:dyDescent="0.25">
      <c r="A54" s="448"/>
      <c r="B54" s="803" t="s">
        <v>855</v>
      </c>
      <c r="C54" s="804"/>
      <c r="D54" s="804"/>
      <c r="E54" s="804"/>
      <c r="F54" s="804"/>
      <c r="G54" s="804"/>
      <c r="H54" s="804"/>
      <c r="I54" s="804"/>
      <c r="J54" s="804"/>
      <c r="K54" s="804"/>
      <c r="L54" s="804"/>
      <c r="M54" s="804"/>
      <c r="N54" s="804"/>
      <c r="O54" s="804"/>
      <c r="P54" s="804"/>
      <c r="Q54" s="805"/>
      <c r="AY54" s="514"/>
      <c r="AZ54" s="514"/>
      <c r="BA54" s="514"/>
      <c r="BB54" s="514"/>
      <c r="BC54" s="514"/>
      <c r="BD54" s="658"/>
      <c r="BE54" s="658"/>
      <c r="BF54" s="658"/>
      <c r="BG54" s="514"/>
      <c r="BH54" s="514"/>
      <c r="BI54" s="514"/>
      <c r="BJ54" s="514"/>
    </row>
    <row r="55" spans="1:74" s="450" customFormat="1" ht="12" customHeight="1" x14ac:dyDescent="0.25">
      <c r="A55" s="429"/>
      <c r="B55" s="817" t="s">
        <v>949</v>
      </c>
      <c r="C55" s="805"/>
      <c r="D55" s="805"/>
      <c r="E55" s="805"/>
      <c r="F55" s="805"/>
      <c r="G55" s="805"/>
      <c r="H55" s="805"/>
      <c r="I55" s="805"/>
      <c r="J55" s="805"/>
      <c r="K55" s="805"/>
      <c r="L55" s="805"/>
      <c r="M55" s="805"/>
      <c r="N55" s="805"/>
      <c r="O55" s="805"/>
      <c r="P55" s="805"/>
      <c r="Q55" s="805"/>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F6" sqref="BF6:BF51"/>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74" customWidth="1"/>
    <col min="56" max="58" width="6.5546875" style="660" customWidth="1"/>
    <col min="59" max="62" width="6.5546875" style="374" customWidth="1"/>
    <col min="63" max="74" width="6.5546875" style="100" customWidth="1"/>
    <col min="75" max="16384" width="11" style="100"/>
  </cols>
  <sheetData>
    <row r="1" spans="1:74" ht="15.6" customHeight="1" x14ac:dyDescent="0.25">
      <c r="A1" s="796" t="s">
        <v>809</v>
      </c>
      <c r="B1" s="852" t="s">
        <v>823</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299"/>
    </row>
    <row r="2" spans="1:74" ht="14.1" customHeight="1"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01"/>
      <c r="B5" s="102" t="s">
        <v>1167</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1161</v>
      </c>
      <c r="B6" s="202" t="s">
        <v>463</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344.33203391000001</v>
      </c>
      <c r="P6" s="273">
        <v>291.04967181000001</v>
      </c>
      <c r="Q6" s="273">
        <v>319.33575506</v>
      </c>
      <c r="R6" s="273">
        <v>295.36059060000002</v>
      </c>
      <c r="S6" s="273">
        <v>323.44673778999999</v>
      </c>
      <c r="T6" s="273">
        <v>358.52200715999999</v>
      </c>
      <c r="U6" s="273">
        <v>404.43247348</v>
      </c>
      <c r="V6" s="273">
        <v>384.73857992000001</v>
      </c>
      <c r="W6" s="273">
        <v>335.91491022000002</v>
      </c>
      <c r="X6" s="273">
        <v>318.66964922</v>
      </c>
      <c r="Y6" s="273">
        <v>308.05234230000002</v>
      </c>
      <c r="Z6" s="273">
        <v>350.41580813000002</v>
      </c>
      <c r="AA6" s="273">
        <v>373.23027963999999</v>
      </c>
      <c r="AB6" s="273">
        <v>306.89421347000001</v>
      </c>
      <c r="AC6" s="273">
        <v>321.54695369000001</v>
      </c>
      <c r="AD6" s="273">
        <v>300.75644039999997</v>
      </c>
      <c r="AE6" s="273">
        <v>338.94760568999999</v>
      </c>
      <c r="AF6" s="273">
        <v>371.88576146999998</v>
      </c>
      <c r="AG6" s="273">
        <v>411.29031986000001</v>
      </c>
      <c r="AH6" s="273">
        <v>408.02775681999998</v>
      </c>
      <c r="AI6" s="273">
        <v>356.25830163000001</v>
      </c>
      <c r="AJ6" s="273">
        <v>324.93194313999999</v>
      </c>
      <c r="AK6" s="273">
        <v>322.36865697000002</v>
      </c>
      <c r="AL6" s="273">
        <v>342.13911161999999</v>
      </c>
      <c r="AM6" s="273">
        <v>357.75365220999998</v>
      </c>
      <c r="AN6" s="273">
        <v>313.68041557999999</v>
      </c>
      <c r="AO6" s="273">
        <v>323.78238920000001</v>
      </c>
      <c r="AP6" s="273">
        <v>294.57676692000001</v>
      </c>
      <c r="AQ6" s="273">
        <v>328.26850844000001</v>
      </c>
      <c r="AR6" s="273">
        <v>351.36268860000001</v>
      </c>
      <c r="AS6" s="273">
        <v>411.61614322000003</v>
      </c>
      <c r="AT6" s="273">
        <v>401.66494265</v>
      </c>
      <c r="AU6" s="273">
        <v>359.54511344999997</v>
      </c>
      <c r="AV6" s="273">
        <v>321.87496382</v>
      </c>
      <c r="AW6" s="273">
        <v>316.67189694000001</v>
      </c>
      <c r="AX6" s="273">
        <v>337.25309442000002</v>
      </c>
      <c r="AY6" s="273">
        <v>339.32035861999998</v>
      </c>
      <c r="AZ6" s="273">
        <v>316.93415938999999</v>
      </c>
      <c r="BA6" s="273">
        <v>305.77863990999998</v>
      </c>
      <c r="BB6" s="273">
        <v>274.87565286</v>
      </c>
      <c r="BC6" s="273">
        <v>303.43441927999999</v>
      </c>
      <c r="BD6" s="273">
        <v>352.93635221</v>
      </c>
      <c r="BE6" s="273">
        <v>411.16460000000001</v>
      </c>
      <c r="BF6" s="273">
        <v>397.7002</v>
      </c>
      <c r="BG6" s="334">
        <v>340.7251</v>
      </c>
      <c r="BH6" s="334">
        <v>310.46129999999999</v>
      </c>
      <c r="BI6" s="334">
        <v>299.96449999999999</v>
      </c>
      <c r="BJ6" s="334">
        <v>332.21609999999998</v>
      </c>
      <c r="BK6" s="334">
        <v>336.70580000000001</v>
      </c>
      <c r="BL6" s="334">
        <v>294.98540000000003</v>
      </c>
      <c r="BM6" s="334">
        <v>306.77620000000002</v>
      </c>
      <c r="BN6" s="334">
        <v>283.82679999999999</v>
      </c>
      <c r="BO6" s="334">
        <v>312.77699999999999</v>
      </c>
      <c r="BP6" s="334">
        <v>356.64229999999998</v>
      </c>
      <c r="BQ6" s="334">
        <v>398.92970000000003</v>
      </c>
      <c r="BR6" s="334">
        <v>391.90839999999997</v>
      </c>
      <c r="BS6" s="334">
        <v>336.03579999999999</v>
      </c>
      <c r="BT6" s="334">
        <v>315.12450000000001</v>
      </c>
      <c r="BU6" s="334">
        <v>303.21359999999999</v>
      </c>
      <c r="BV6" s="334">
        <v>335.96519999999998</v>
      </c>
    </row>
    <row r="7" spans="1:74" ht="11.1" customHeight="1" x14ac:dyDescent="0.2">
      <c r="A7" s="101" t="s">
        <v>1162</v>
      </c>
      <c r="B7" s="130" t="s">
        <v>1383</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330.85866775</v>
      </c>
      <c r="P7" s="273">
        <v>278.90430788999998</v>
      </c>
      <c r="Q7" s="273">
        <v>306.38182124000002</v>
      </c>
      <c r="R7" s="273">
        <v>282.89862764999998</v>
      </c>
      <c r="S7" s="273">
        <v>310.70322972999998</v>
      </c>
      <c r="T7" s="273">
        <v>345.2405493</v>
      </c>
      <c r="U7" s="273">
        <v>390.29400489</v>
      </c>
      <c r="V7" s="273">
        <v>370.79442302000001</v>
      </c>
      <c r="W7" s="273">
        <v>323.47218779999997</v>
      </c>
      <c r="X7" s="273">
        <v>306.08493284000002</v>
      </c>
      <c r="Y7" s="273">
        <v>295.31466129</v>
      </c>
      <c r="Z7" s="273">
        <v>336.50531651</v>
      </c>
      <c r="AA7" s="273">
        <v>359.44877487000002</v>
      </c>
      <c r="AB7" s="273">
        <v>294.63336643999997</v>
      </c>
      <c r="AC7" s="273">
        <v>308.74664582000003</v>
      </c>
      <c r="AD7" s="273">
        <v>288.50948796</v>
      </c>
      <c r="AE7" s="273">
        <v>325.90462192000001</v>
      </c>
      <c r="AF7" s="273">
        <v>358.5232671</v>
      </c>
      <c r="AG7" s="273">
        <v>396.85401657</v>
      </c>
      <c r="AH7" s="273">
        <v>393.49724791</v>
      </c>
      <c r="AI7" s="273">
        <v>342.91691279999998</v>
      </c>
      <c r="AJ7" s="273">
        <v>311.74973299999999</v>
      </c>
      <c r="AK7" s="273">
        <v>309.0624588</v>
      </c>
      <c r="AL7" s="273">
        <v>328.32004396000002</v>
      </c>
      <c r="AM7" s="273">
        <v>343.56359831999998</v>
      </c>
      <c r="AN7" s="273">
        <v>301.17312204000001</v>
      </c>
      <c r="AO7" s="273">
        <v>310.42133525999998</v>
      </c>
      <c r="AP7" s="273">
        <v>281.88617052000001</v>
      </c>
      <c r="AQ7" s="273">
        <v>315.31014499999998</v>
      </c>
      <c r="AR7" s="273">
        <v>338.27180069999997</v>
      </c>
      <c r="AS7" s="273">
        <v>397.30071881999999</v>
      </c>
      <c r="AT7" s="273">
        <v>387.31513553000002</v>
      </c>
      <c r="AU7" s="273">
        <v>346.09166249999998</v>
      </c>
      <c r="AV7" s="273">
        <v>308.59937477</v>
      </c>
      <c r="AW7" s="273">
        <v>302.8451814</v>
      </c>
      <c r="AX7" s="273">
        <v>323.00280461</v>
      </c>
      <c r="AY7" s="273">
        <v>324.83890206000001</v>
      </c>
      <c r="AZ7" s="273">
        <v>303.64117167000001</v>
      </c>
      <c r="BA7" s="273">
        <v>292.39801896</v>
      </c>
      <c r="BB7" s="273">
        <v>262.70618360999998</v>
      </c>
      <c r="BC7" s="273">
        <v>291.06110425000003</v>
      </c>
      <c r="BD7" s="273">
        <v>340.12675281999998</v>
      </c>
      <c r="BE7" s="273">
        <v>397.65210000000002</v>
      </c>
      <c r="BF7" s="273">
        <v>385.2312</v>
      </c>
      <c r="BG7" s="334">
        <v>329.51780000000002</v>
      </c>
      <c r="BH7" s="334">
        <v>299.39210000000003</v>
      </c>
      <c r="BI7" s="334">
        <v>288.5847</v>
      </c>
      <c r="BJ7" s="334">
        <v>320.15109999999999</v>
      </c>
      <c r="BK7" s="334">
        <v>324.43650000000002</v>
      </c>
      <c r="BL7" s="334">
        <v>283.88729999999998</v>
      </c>
      <c r="BM7" s="334">
        <v>294.87529999999998</v>
      </c>
      <c r="BN7" s="334">
        <v>272.37810000000002</v>
      </c>
      <c r="BO7" s="334">
        <v>301.02359999999999</v>
      </c>
      <c r="BP7" s="334">
        <v>344.7851</v>
      </c>
      <c r="BQ7" s="334">
        <v>385.92790000000002</v>
      </c>
      <c r="BR7" s="334">
        <v>379.04180000000002</v>
      </c>
      <c r="BS7" s="334">
        <v>323.99180000000001</v>
      </c>
      <c r="BT7" s="334">
        <v>303.2176</v>
      </c>
      <c r="BU7" s="334">
        <v>291.0401</v>
      </c>
      <c r="BV7" s="334">
        <v>323.07729999999998</v>
      </c>
    </row>
    <row r="8" spans="1:74" ht="11.1" customHeight="1" x14ac:dyDescent="0.2">
      <c r="A8" s="101" t="s">
        <v>1384</v>
      </c>
      <c r="B8" s="130" t="s">
        <v>1385</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12.370320940999999</v>
      </c>
      <c r="P8" s="273">
        <v>11.165080836</v>
      </c>
      <c r="Q8" s="273">
        <v>11.866643140000001</v>
      </c>
      <c r="R8" s="273">
        <v>11.47611468</v>
      </c>
      <c r="S8" s="273">
        <v>11.669611293999999</v>
      </c>
      <c r="T8" s="273">
        <v>12.14311665</v>
      </c>
      <c r="U8" s="273">
        <v>12.911672143000001</v>
      </c>
      <c r="V8" s="273">
        <v>12.742698861999999</v>
      </c>
      <c r="W8" s="273">
        <v>11.34465801</v>
      </c>
      <c r="X8" s="273">
        <v>11.531131999999999</v>
      </c>
      <c r="Y8" s="273">
        <v>11.7312177</v>
      </c>
      <c r="Z8" s="273">
        <v>12.805809902</v>
      </c>
      <c r="AA8" s="273">
        <v>12.667554149000001</v>
      </c>
      <c r="AB8" s="273">
        <v>11.265465792000001</v>
      </c>
      <c r="AC8" s="273">
        <v>11.74227548</v>
      </c>
      <c r="AD8" s="273">
        <v>11.257603530000001</v>
      </c>
      <c r="AE8" s="273">
        <v>11.966830459000001</v>
      </c>
      <c r="AF8" s="273">
        <v>12.19919556</v>
      </c>
      <c r="AG8" s="273">
        <v>13.137917583</v>
      </c>
      <c r="AH8" s="273">
        <v>13.212371306</v>
      </c>
      <c r="AI8" s="273">
        <v>12.18536055</v>
      </c>
      <c r="AJ8" s="273">
        <v>12.126958603</v>
      </c>
      <c r="AK8" s="273">
        <v>12.31289967</v>
      </c>
      <c r="AL8" s="273">
        <v>12.723948139999999</v>
      </c>
      <c r="AM8" s="273">
        <v>13.022859347000001</v>
      </c>
      <c r="AN8" s="273">
        <v>11.443426792</v>
      </c>
      <c r="AO8" s="273">
        <v>12.204342725</v>
      </c>
      <c r="AP8" s="273">
        <v>11.64499191</v>
      </c>
      <c r="AQ8" s="273">
        <v>11.873916980000001</v>
      </c>
      <c r="AR8" s="273">
        <v>11.98463244</v>
      </c>
      <c r="AS8" s="273">
        <v>13.068406159</v>
      </c>
      <c r="AT8" s="273">
        <v>13.081698401000001</v>
      </c>
      <c r="AU8" s="273">
        <v>12.31279119</v>
      </c>
      <c r="AV8" s="273">
        <v>12.176255764</v>
      </c>
      <c r="AW8" s="273">
        <v>12.72724485</v>
      </c>
      <c r="AX8" s="273">
        <v>13.104863523000001</v>
      </c>
      <c r="AY8" s="273">
        <v>13.324250987999999</v>
      </c>
      <c r="AZ8" s="273">
        <v>12.218039619000001</v>
      </c>
      <c r="BA8" s="273">
        <v>12.304996470000001</v>
      </c>
      <c r="BB8" s="273">
        <v>11.201045880000001</v>
      </c>
      <c r="BC8" s="273">
        <v>11.339242215000001</v>
      </c>
      <c r="BD8" s="273">
        <v>11.705977860999999</v>
      </c>
      <c r="BE8" s="273">
        <v>12.26141</v>
      </c>
      <c r="BF8" s="273">
        <v>11.220359999999999</v>
      </c>
      <c r="BG8" s="334">
        <v>10.06541</v>
      </c>
      <c r="BH8" s="334">
        <v>9.9884419999999992</v>
      </c>
      <c r="BI8" s="334">
        <v>10.34854</v>
      </c>
      <c r="BJ8" s="334">
        <v>10.959809999999999</v>
      </c>
      <c r="BK8" s="334">
        <v>11.15067</v>
      </c>
      <c r="BL8" s="334">
        <v>10.076779999999999</v>
      </c>
      <c r="BM8" s="334">
        <v>10.803710000000001</v>
      </c>
      <c r="BN8" s="334">
        <v>10.433920000000001</v>
      </c>
      <c r="BO8" s="334">
        <v>10.669980000000001</v>
      </c>
      <c r="BP8" s="334">
        <v>10.73807</v>
      </c>
      <c r="BQ8" s="334">
        <v>11.74381</v>
      </c>
      <c r="BR8" s="334">
        <v>11.62092</v>
      </c>
      <c r="BS8" s="334">
        <v>10.90892</v>
      </c>
      <c r="BT8" s="334">
        <v>10.832140000000001</v>
      </c>
      <c r="BU8" s="334">
        <v>11.146929999999999</v>
      </c>
      <c r="BV8" s="334">
        <v>11.78518</v>
      </c>
    </row>
    <row r="9" spans="1:74" ht="11.1" customHeight="1" x14ac:dyDescent="0.2">
      <c r="A9" s="101" t="s">
        <v>1386</v>
      </c>
      <c r="B9" s="130" t="s">
        <v>1387</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1.1030452239999999</v>
      </c>
      <c r="P9" s="273">
        <v>0.98028307999999997</v>
      </c>
      <c r="Q9" s="273">
        <v>1.087290683</v>
      </c>
      <c r="R9" s="273">
        <v>0.98584826999999997</v>
      </c>
      <c r="S9" s="273">
        <v>1.0738967610000001</v>
      </c>
      <c r="T9" s="273">
        <v>1.1383412100000001</v>
      </c>
      <c r="U9" s="273">
        <v>1.2267964490000001</v>
      </c>
      <c r="V9" s="273">
        <v>1.201458041</v>
      </c>
      <c r="W9" s="273">
        <v>1.0980644100000001</v>
      </c>
      <c r="X9" s="273">
        <v>1.053584383</v>
      </c>
      <c r="Y9" s="273">
        <v>1.00646331</v>
      </c>
      <c r="Z9" s="273">
        <v>1.104681714</v>
      </c>
      <c r="AA9" s="273">
        <v>1.1139506210000001</v>
      </c>
      <c r="AB9" s="273">
        <v>0.99538123999999994</v>
      </c>
      <c r="AC9" s="273">
        <v>1.0580323869999999</v>
      </c>
      <c r="AD9" s="273">
        <v>0.98934891000000003</v>
      </c>
      <c r="AE9" s="273">
        <v>1.0761533130000001</v>
      </c>
      <c r="AF9" s="273">
        <v>1.1632988099999999</v>
      </c>
      <c r="AG9" s="273">
        <v>1.29838571</v>
      </c>
      <c r="AH9" s="273">
        <v>1.318137608</v>
      </c>
      <c r="AI9" s="273">
        <v>1.1560282799999999</v>
      </c>
      <c r="AJ9" s="273">
        <v>1.055251532</v>
      </c>
      <c r="AK9" s="273">
        <v>0.99329849999999997</v>
      </c>
      <c r="AL9" s="273">
        <v>1.095119516</v>
      </c>
      <c r="AM9" s="273">
        <v>1.167194547</v>
      </c>
      <c r="AN9" s="273">
        <v>1.0638667479999999</v>
      </c>
      <c r="AO9" s="273">
        <v>1.1567112150000001</v>
      </c>
      <c r="AP9" s="273">
        <v>1.0456044900000001</v>
      </c>
      <c r="AQ9" s="273">
        <v>1.084446464</v>
      </c>
      <c r="AR9" s="273">
        <v>1.1062554600000001</v>
      </c>
      <c r="AS9" s="273">
        <v>1.247018245</v>
      </c>
      <c r="AT9" s="273">
        <v>1.2681087230000001</v>
      </c>
      <c r="AU9" s="273">
        <v>1.1406597599999999</v>
      </c>
      <c r="AV9" s="273">
        <v>1.0993332840000001</v>
      </c>
      <c r="AW9" s="273">
        <v>1.09947069</v>
      </c>
      <c r="AX9" s="273">
        <v>1.1454262850000001</v>
      </c>
      <c r="AY9" s="273">
        <v>1.1572055720000001</v>
      </c>
      <c r="AZ9" s="273">
        <v>1.074948104</v>
      </c>
      <c r="BA9" s="273">
        <v>1.075624484</v>
      </c>
      <c r="BB9" s="273">
        <v>0.96842337000000001</v>
      </c>
      <c r="BC9" s="273">
        <v>1.0340728130000001</v>
      </c>
      <c r="BD9" s="273">
        <v>1.103621521</v>
      </c>
      <c r="BE9" s="273">
        <v>1.2511140000000001</v>
      </c>
      <c r="BF9" s="273">
        <v>1.2487090000000001</v>
      </c>
      <c r="BG9" s="334">
        <v>1.141893</v>
      </c>
      <c r="BH9" s="334">
        <v>1.0807899999999999</v>
      </c>
      <c r="BI9" s="334">
        <v>1.0312539999999999</v>
      </c>
      <c r="BJ9" s="334">
        <v>1.10511</v>
      </c>
      <c r="BK9" s="334">
        <v>1.1185780000000001</v>
      </c>
      <c r="BL9" s="334">
        <v>1.0212760000000001</v>
      </c>
      <c r="BM9" s="334">
        <v>1.097113</v>
      </c>
      <c r="BN9" s="334">
        <v>1.0147679999999999</v>
      </c>
      <c r="BO9" s="334">
        <v>1.083421</v>
      </c>
      <c r="BP9" s="334">
        <v>1.1190739999999999</v>
      </c>
      <c r="BQ9" s="334">
        <v>1.258043</v>
      </c>
      <c r="BR9" s="334">
        <v>1.2456780000000001</v>
      </c>
      <c r="BS9" s="334">
        <v>1.1350690000000001</v>
      </c>
      <c r="BT9" s="334">
        <v>1.074749</v>
      </c>
      <c r="BU9" s="334">
        <v>1.026648</v>
      </c>
      <c r="BV9" s="334">
        <v>1.1026629999999999</v>
      </c>
    </row>
    <row r="10" spans="1:74" ht="11.1" customHeight="1" x14ac:dyDescent="0.2">
      <c r="A10" s="104" t="s">
        <v>1163</v>
      </c>
      <c r="B10" s="130" t="s">
        <v>464</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2.1962630139999999</v>
      </c>
      <c r="AW10" s="273">
        <v>3.5953349999999999</v>
      </c>
      <c r="AX10" s="273">
        <v>4.0368740020000002</v>
      </c>
      <c r="AY10" s="273">
        <v>3.1822139840000001</v>
      </c>
      <c r="AZ10" s="273">
        <v>2.8315100040000001</v>
      </c>
      <c r="BA10" s="273">
        <v>3.7776139959999999</v>
      </c>
      <c r="BB10" s="273">
        <v>3.2121900000000001</v>
      </c>
      <c r="BC10" s="273">
        <v>3.6605509999999999</v>
      </c>
      <c r="BD10" s="273">
        <v>3.90002</v>
      </c>
      <c r="BE10" s="273">
        <v>4.7453079999999996</v>
      </c>
      <c r="BF10" s="273">
        <v>4.7888210000000004</v>
      </c>
      <c r="BG10" s="334">
        <v>3.6138409999999999</v>
      </c>
      <c r="BH10" s="334">
        <v>3.171637</v>
      </c>
      <c r="BI10" s="334">
        <v>3.3490129999999998</v>
      </c>
      <c r="BJ10" s="334">
        <v>3.5306289999999998</v>
      </c>
      <c r="BK10" s="334">
        <v>4.2546730000000004</v>
      </c>
      <c r="BL10" s="334">
        <v>3.4549210000000001</v>
      </c>
      <c r="BM10" s="334">
        <v>3.8505560000000001</v>
      </c>
      <c r="BN10" s="334">
        <v>3.5494690000000002</v>
      </c>
      <c r="BO10" s="334">
        <v>4.1299409999999996</v>
      </c>
      <c r="BP10" s="334">
        <v>4.5115449999999999</v>
      </c>
      <c r="BQ10" s="334">
        <v>5.179405</v>
      </c>
      <c r="BR10" s="334">
        <v>5.2102149999999998</v>
      </c>
      <c r="BS10" s="334">
        <v>3.9109790000000002</v>
      </c>
      <c r="BT10" s="334">
        <v>3.4161130000000002</v>
      </c>
      <c r="BU10" s="334">
        <v>3.6187079999999998</v>
      </c>
      <c r="BV10" s="334">
        <v>3.833418</v>
      </c>
    </row>
    <row r="11" spans="1:74" ht="11.1" customHeight="1" x14ac:dyDescent="0.2">
      <c r="A11" s="104" t="s">
        <v>1164</v>
      </c>
      <c r="B11" s="130" t="s">
        <v>405</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350.86684892</v>
      </c>
      <c r="P11" s="273">
        <v>296.03205881000002</v>
      </c>
      <c r="Q11" s="273">
        <v>324.36063904999997</v>
      </c>
      <c r="R11" s="273">
        <v>299.81637561000002</v>
      </c>
      <c r="S11" s="273">
        <v>327.69918579</v>
      </c>
      <c r="T11" s="273">
        <v>363.70358615999999</v>
      </c>
      <c r="U11" s="273">
        <v>409.63745647000002</v>
      </c>
      <c r="V11" s="273">
        <v>390.47496490999998</v>
      </c>
      <c r="W11" s="273">
        <v>340.45115621999997</v>
      </c>
      <c r="X11" s="273">
        <v>321.91208623</v>
      </c>
      <c r="Y11" s="273">
        <v>311.15944530000002</v>
      </c>
      <c r="Z11" s="273">
        <v>354.47087011000002</v>
      </c>
      <c r="AA11" s="273">
        <v>377.31554061000003</v>
      </c>
      <c r="AB11" s="273">
        <v>310.41437148</v>
      </c>
      <c r="AC11" s="273">
        <v>325.95009970000001</v>
      </c>
      <c r="AD11" s="273">
        <v>303.66356540999999</v>
      </c>
      <c r="AE11" s="273">
        <v>343.04536069</v>
      </c>
      <c r="AF11" s="273">
        <v>376.16432748</v>
      </c>
      <c r="AG11" s="273">
        <v>415.72567986000001</v>
      </c>
      <c r="AH11" s="273">
        <v>413.02952680999999</v>
      </c>
      <c r="AI11" s="273">
        <v>359.44796163000001</v>
      </c>
      <c r="AJ11" s="273">
        <v>327.76651714000002</v>
      </c>
      <c r="AK11" s="273">
        <v>324.89695298999999</v>
      </c>
      <c r="AL11" s="273">
        <v>345.31355060999999</v>
      </c>
      <c r="AM11" s="273">
        <v>361.09466419</v>
      </c>
      <c r="AN11" s="273">
        <v>316.81426859999999</v>
      </c>
      <c r="AO11" s="273">
        <v>326.18316920000001</v>
      </c>
      <c r="AP11" s="273">
        <v>296.96314293</v>
      </c>
      <c r="AQ11" s="273">
        <v>331.30990445999998</v>
      </c>
      <c r="AR11" s="273">
        <v>354.99318459</v>
      </c>
      <c r="AS11" s="273">
        <v>415.30129621999998</v>
      </c>
      <c r="AT11" s="273">
        <v>405.74485664999997</v>
      </c>
      <c r="AU11" s="273">
        <v>363.06209043000001</v>
      </c>
      <c r="AV11" s="273">
        <v>324.07122683</v>
      </c>
      <c r="AW11" s="273">
        <v>320.26723193999999</v>
      </c>
      <c r="AX11" s="273">
        <v>341.28996841999998</v>
      </c>
      <c r="AY11" s="273">
        <v>342.50257260000001</v>
      </c>
      <c r="AZ11" s="273">
        <v>319.76566939999998</v>
      </c>
      <c r="BA11" s="273">
        <v>309.55625391000001</v>
      </c>
      <c r="BB11" s="273">
        <v>278.08784286000002</v>
      </c>
      <c r="BC11" s="273">
        <v>307.09497027999998</v>
      </c>
      <c r="BD11" s="273">
        <v>356.83637220999998</v>
      </c>
      <c r="BE11" s="273">
        <v>415.90989999999999</v>
      </c>
      <c r="BF11" s="273">
        <v>402.48910000000001</v>
      </c>
      <c r="BG11" s="334">
        <v>344.339</v>
      </c>
      <c r="BH11" s="334">
        <v>313.63290000000001</v>
      </c>
      <c r="BI11" s="334">
        <v>303.31349999999998</v>
      </c>
      <c r="BJ11" s="334">
        <v>335.74669999999998</v>
      </c>
      <c r="BK11" s="334">
        <v>340.96039999999999</v>
      </c>
      <c r="BL11" s="334">
        <v>298.44029999999998</v>
      </c>
      <c r="BM11" s="334">
        <v>310.62670000000003</v>
      </c>
      <c r="BN11" s="334">
        <v>287.37630000000001</v>
      </c>
      <c r="BO11" s="334">
        <v>316.90690000000001</v>
      </c>
      <c r="BP11" s="334">
        <v>361.15379999999999</v>
      </c>
      <c r="BQ11" s="334">
        <v>404.10910000000001</v>
      </c>
      <c r="BR11" s="334">
        <v>397.11869999999999</v>
      </c>
      <c r="BS11" s="334">
        <v>339.94670000000002</v>
      </c>
      <c r="BT11" s="334">
        <v>318.54059999999998</v>
      </c>
      <c r="BU11" s="334">
        <v>306.83229999999998</v>
      </c>
      <c r="BV11" s="334">
        <v>339.79860000000002</v>
      </c>
    </row>
    <row r="12" spans="1:74" ht="11.1" customHeight="1" x14ac:dyDescent="0.2">
      <c r="A12" s="104" t="s">
        <v>1165</v>
      </c>
      <c r="B12" s="130" t="s">
        <v>354</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20.565512747</v>
      </c>
      <c r="P12" s="273">
        <v>9.3257837119999998</v>
      </c>
      <c r="Q12" s="273">
        <v>21.260261806999999</v>
      </c>
      <c r="R12" s="273">
        <v>15.80118309</v>
      </c>
      <c r="S12" s="273">
        <v>24.361261990999999</v>
      </c>
      <c r="T12" s="273">
        <v>23.169505139999998</v>
      </c>
      <c r="U12" s="273">
        <v>29.301778057</v>
      </c>
      <c r="V12" s="273">
        <v>17.664542325999999</v>
      </c>
      <c r="W12" s="273">
        <v>7.5286250399999997</v>
      </c>
      <c r="X12" s="273">
        <v>11.048111421</v>
      </c>
      <c r="Y12" s="273">
        <v>16.350302039999999</v>
      </c>
      <c r="Z12" s="273">
        <v>29.737578785</v>
      </c>
      <c r="AA12" s="273">
        <v>20.433283858999999</v>
      </c>
      <c r="AB12" s="273">
        <v>6.646242344</v>
      </c>
      <c r="AC12" s="273">
        <v>17.429389563000001</v>
      </c>
      <c r="AD12" s="273">
        <v>14.17224057</v>
      </c>
      <c r="AE12" s="273">
        <v>28.057517571999998</v>
      </c>
      <c r="AF12" s="273">
        <v>26.053918679999999</v>
      </c>
      <c r="AG12" s="273">
        <v>27.708306632999999</v>
      </c>
      <c r="AH12" s="273">
        <v>18.820158124999999</v>
      </c>
      <c r="AI12" s="273">
        <v>10.176986640000001</v>
      </c>
      <c r="AJ12" s="273">
        <v>6.7877787239999998</v>
      </c>
      <c r="AK12" s="273">
        <v>22.41310146</v>
      </c>
      <c r="AL12" s="273">
        <v>20.735460265</v>
      </c>
      <c r="AM12" s="273">
        <v>24.815407651000001</v>
      </c>
      <c r="AN12" s="273">
        <v>14.490777616000001</v>
      </c>
      <c r="AO12" s="273">
        <v>17.240694143999999</v>
      </c>
      <c r="AP12" s="273">
        <v>16.689604559999999</v>
      </c>
      <c r="AQ12" s="273">
        <v>27.678959986999999</v>
      </c>
      <c r="AR12" s="273">
        <v>27.12323829</v>
      </c>
      <c r="AS12" s="273">
        <v>32.143850833999998</v>
      </c>
      <c r="AT12" s="273">
        <v>26.177438531</v>
      </c>
      <c r="AU12" s="273">
        <v>16.06287537</v>
      </c>
      <c r="AV12" s="273">
        <v>9.6290886530000002</v>
      </c>
      <c r="AW12" s="273">
        <v>26.358325019999999</v>
      </c>
      <c r="AX12" s="273">
        <v>23.090143261000001</v>
      </c>
      <c r="AY12" s="273">
        <v>19.924340212000001</v>
      </c>
      <c r="AZ12" s="273">
        <v>17.552904153</v>
      </c>
      <c r="BA12" s="273">
        <v>12.493579917</v>
      </c>
      <c r="BB12" s="273">
        <v>9.1761325199999995</v>
      </c>
      <c r="BC12" s="273">
        <v>25.633148050999999</v>
      </c>
      <c r="BD12" s="273">
        <v>29.698809430000001</v>
      </c>
      <c r="BE12" s="273">
        <v>27.80716</v>
      </c>
      <c r="BF12" s="273">
        <v>19.150939999999999</v>
      </c>
      <c r="BG12" s="334">
        <v>12.17783</v>
      </c>
      <c r="BH12" s="334">
        <v>10.61764</v>
      </c>
      <c r="BI12" s="334">
        <v>17.684920000000002</v>
      </c>
      <c r="BJ12" s="334">
        <v>25.275939999999999</v>
      </c>
      <c r="BK12" s="334">
        <v>18.60652</v>
      </c>
      <c r="BL12" s="334">
        <v>9.3655410000000003</v>
      </c>
      <c r="BM12" s="334">
        <v>15.6135</v>
      </c>
      <c r="BN12" s="334">
        <v>13.46664</v>
      </c>
      <c r="BO12" s="334">
        <v>26.43234</v>
      </c>
      <c r="BP12" s="334">
        <v>26.05189</v>
      </c>
      <c r="BQ12" s="334">
        <v>29.785329999999998</v>
      </c>
      <c r="BR12" s="334">
        <v>22.576910000000002</v>
      </c>
      <c r="BS12" s="334">
        <v>4.9413369999999999</v>
      </c>
      <c r="BT12" s="334">
        <v>10.48075</v>
      </c>
      <c r="BU12" s="334">
        <v>17.613209999999999</v>
      </c>
      <c r="BV12" s="334">
        <v>25.7532</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1166</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1168</v>
      </c>
      <c r="B15" s="130" t="s">
        <v>465</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323.50695809000001</v>
      </c>
      <c r="AN15" s="273">
        <v>291.06582318</v>
      </c>
      <c r="AO15" s="273">
        <v>296.91634722999999</v>
      </c>
      <c r="AP15" s="273">
        <v>268.85088302999998</v>
      </c>
      <c r="AQ15" s="273">
        <v>291.96727272999999</v>
      </c>
      <c r="AR15" s="273">
        <v>316.08699494000001</v>
      </c>
      <c r="AS15" s="273">
        <v>370.27230230999999</v>
      </c>
      <c r="AT15" s="273">
        <v>366.65132639000001</v>
      </c>
      <c r="AU15" s="273">
        <v>334.88992443000001</v>
      </c>
      <c r="AV15" s="273">
        <v>302.49293998000002</v>
      </c>
      <c r="AW15" s="273">
        <v>281.46364326999998</v>
      </c>
      <c r="AX15" s="273">
        <v>305.37330974999998</v>
      </c>
      <c r="AY15" s="273">
        <v>309.54364246</v>
      </c>
      <c r="AZ15" s="273">
        <v>290.24790494000001</v>
      </c>
      <c r="BA15" s="273">
        <v>285.01893503999997</v>
      </c>
      <c r="BB15" s="273">
        <v>257.95811533</v>
      </c>
      <c r="BC15" s="273">
        <v>270.32474490999999</v>
      </c>
      <c r="BD15" s="273">
        <v>315.60779696999998</v>
      </c>
      <c r="BE15" s="273">
        <v>368.84126344999999</v>
      </c>
      <c r="BF15" s="273">
        <v>367.79511783999999</v>
      </c>
      <c r="BG15" s="334">
        <v>322.0736</v>
      </c>
      <c r="BH15" s="334">
        <v>293.05200000000002</v>
      </c>
      <c r="BI15" s="334">
        <v>275.38569999999999</v>
      </c>
      <c r="BJ15" s="334">
        <v>299.61130000000003</v>
      </c>
      <c r="BK15" s="334">
        <v>311.31049999999999</v>
      </c>
      <c r="BL15" s="334">
        <v>279.08550000000002</v>
      </c>
      <c r="BM15" s="334">
        <v>284.3014</v>
      </c>
      <c r="BN15" s="334">
        <v>263.60480000000001</v>
      </c>
      <c r="BO15" s="334">
        <v>279.89550000000003</v>
      </c>
      <c r="BP15" s="334">
        <v>324.42939999999999</v>
      </c>
      <c r="BQ15" s="334">
        <v>362.62099999999998</v>
      </c>
      <c r="BR15" s="334">
        <v>362.96069999999997</v>
      </c>
      <c r="BS15" s="334">
        <v>324.16480000000001</v>
      </c>
      <c r="BT15" s="334">
        <v>297.34269999999998</v>
      </c>
      <c r="BU15" s="334">
        <v>278.26179999999999</v>
      </c>
      <c r="BV15" s="334">
        <v>302.4452</v>
      </c>
    </row>
    <row r="16" spans="1:74" ht="11.1" customHeight="1" x14ac:dyDescent="0.2">
      <c r="A16" s="104" t="s">
        <v>1169</v>
      </c>
      <c r="B16" s="130" t="s">
        <v>399</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133.01118431</v>
      </c>
      <c r="AN16" s="273">
        <v>116.24920246000001</v>
      </c>
      <c r="AO16" s="273">
        <v>112.13951462</v>
      </c>
      <c r="AP16" s="273">
        <v>89.864353120000004</v>
      </c>
      <c r="AQ16" s="273">
        <v>99.810154030000007</v>
      </c>
      <c r="AR16" s="273">
        <v>119.51889115</v>
      </c>
      <c r="AS16" s="273">
        <v>153.14090583000001</v>
      </c>
      <c r="AT16" s="273">
        <v>149.54884629</v>
      </c>
      <c r="AU16" s="273">
        <v>131.12289641000001</v>
      </c>
      <c r="AV16" s="273">
        <v>107.63613441</v>
      </c>
      <c r="AW16" s="273">
        <v>102.16681398</v>
      </c>
      <c r="AX16" s="273">
        <v>120.93829985000001</v>
      </c>
      <c r="AY16" s="273">
        <v>123.73063204</v>
      </c>
      <c r="AZ16" s="273">
        <v>111.96276399</v>
      </c>
      <c r="BA16" s="273">
        <v>103.97316859</v>
      </c>
      <c r="BB16" s="273">
        <v>97.44006478</v>
      </c>
      <c r="BC16" s="273">
        <v>105.34523160000001</v>
      </c>
      <c r="BD16" s="273">
        <v>131.24758392999999</v>
      </c>
      <c r="BE16" s="273">
        <v>168.00414388999999</v>
      </c>
      <c r="BF16" s="273">
        <v>165.61218084000001</v>
      </c>
      <c r="BG16" s="334">
        <v>135.09719999999999</v>
      </c>
      <c r="BH16" s="334">
        <v>111.5303</v>
      </c>
      <c r="BI16" s="334">
        <v>107.04040000000001</v>
      </c>
      <c r="BJ16" s="334">
        <v>123.9995</v>
      </c>
      <c r="BK16" s="334">
        <v>133.9135</v>
      </c>
      <c r="BL16" s="334">
        <v>113.8991</v>
      </c>
      <c r="BM16" s="334">
        <v>107.2954</v>
      </c>
      <c r="BN16" s="334">
        <v>97.671000000000006</v>
      </c>
      <c r="BO16" s="334">
        <v>106.8224</v>
      </c>
      <c r="BP16" s="334">
        <v>133.48429999999999</v>
      </c>
      <c r="BQ16" s="334">
        <v>161.32660000000001</v>
      </c>
      <c r="BR16" s="334">
        <v>159.12110000000001</v>
      </c>
      <c r="BS16" s="334">
        <v>134.61920000000001</v>
      </c>
      <c r="BT16" s="334">
        <v>112.8518</v>
      </c>
      <c r="BU16" s="334">
        <v>107.515</v>
      </c>
      <c r="BV16" s="334">
        <v>124.51909999999999</v>
      </c>
    </row>
    <row r="17" spans="1:74" ht="11.1" customHeight="1" x14ac:dyDescent="0.2">
      <c r="A17" s="104" t="s">
        <v>1170</v>
      </c>
      <c r="B17" s="130" t="s">
        <v>398</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111.43295869000001</v>
      </c>
      <c r="AN17" s="273">
        <v>101.54686918</v>
      </c>
      <c r="AO17" s="273">
        <v>106.88913761000001</v>
      </c>
      <c r="AP17" s="273">
        <v>101.95974332999999</v>
      </c>
      <c r="AQ17" s="273">
        <v>110.88937773000001</v>
      </c>
      <c r="AR17" s="273">
        <v>115.33808587999999</v>
      </c>
      <c r="AS17" s="273">
        <v>130.42916013000001</v>
      </c>
      <c r="AT17" s="273">
        <v>130.10067307</v>
      </c>
      <c r="AU17" s="273">
        <v>121.31829052000001</v>
      </c>
      <c r="AV17" s="273">
        <v>114.37209412999999</v>
      </c>
      <c r="AW17" s="273">
        <v>102.81005857</v>
      </c>
      <c r="AX17" s="273">
        <v>107.45853314999999</v>
      </c>
      <c r="AY17" s="273">
        <v>107.7146063</v>
      </c>
      <c r="AZ17" s="273">
        <v>102.03777678</v>
      </c>
      <c r="BA17" s="273">
        <v>102.93334960999999</v>
      </c>
      <c r="BB17" s="273">
        <v>90.587432949999993</v>
      </c>
      <c r="BC17" s="273">
        <v>93.332474520000005</v>
      </c>
      <c r="BD17" s="273">
        <v>108.65399191</v>
      </c>
      <c r="BE17" s="273">
        <v>120.46193273999999</v>
      </c>
      <c r="BF17" s="273">
        <v>123.28864204</v>
      </c>
      <c r="BG17" s="334">
        <v>111.0878</v>
      </c>
      <c r="BH17" s="334">
        <v>106.7225</v>
      </c>
      <c r="BI17" s="334">
        <v>97.223950000000002</v>
      </c>
      <c r="BJ17" s="334">
        <v>103.985</v>
      </c>
      <c r="BK17" s="334">
        <v>104.5431</v>
      </c>
      <c r="BL17" s="334">
        <v>96.033450000000002</v>
      </c>
      <c r="BM17" s="334">
        <v>102.08920000000001</v>
      </c>
      <c r="BN17" s="334">
        <v>93.43253</v>
      </c>
      <c r="BO17" s="334">
        <v>99.269350000000003</v>
      </c>
      <c r="BP17" s="334">
        <v>115.0258</v>
      </c>
      <c r="BQ17" s="334">
        <v>121.22620000000001</v>
      </c>
      <c r="BR17" s="334">
        <v>123.7722</v>
      </c>
      <c r="BS17" s="334">
        <v>112.64279999999999</v>
      </c>
      <c r="BT17" s="334">
        <v>108.5403</v>
      </c>
      <c r="BU17" s="334">
        <v>98.515439999999998</v>
      </c>
      <c r="BV17" s="334">
        <v>105.2466</v>
      </c>
    </row>
    <row r="18" spans="1:74" ht="11.1" customHeight="1" x14ac:dyDescent="0.2">
      <c r="A18" s="104" t="s">
        <v>1171</v>
      </c>
      <c r="B18" s="130" t="s">
        <v>397</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78.389833089999996</v>
      </c>
      <c r="AN18" s="273">
        <v>72.567760539999995</v>
      </c>
      <c r="AO18" s="273">
        <v>77.198317000000003</v>
      </c>
      <c r="AP18" s="273">
        <v>76.413163580000003</v>
      </c>
      <c r="AQ18" s="273">
        <v>80.65694397</v>
      </c>
      <c r="AR18" s="273">
        <v>80.618426909999997</v>
      </c>
      <c r="AS18" s="273">
        <v>86.056501350000005</v>
      </c>
      <c r="AT18" s="273">
        <v>86.345165030000004</v>
      </c>
      <c r="AU18" s="273">
        <v>81.767481500000002</v>
      </c>
      <c r="AV18" s="273">
        <v>79.938902440000007</v>
      </c>
      <c r="AW18" s="273">
        <v>75.869114719999999</v>
      </c>
      <c r="AX18" s="273">
        <v>76.326964750000002</v>
      </c>
      <c r="AY18" s="273">
        <v>77.383926119999998</v>
      </c>
      <c r="AZ18" s="273">
        <v>75.62630317</v>
      </c>
      <c r="BA18" s="273">
        <v>77.508773840000003</v>
      </c>
      <c r="BB18" s="273">
        <v>69.479697599999994</v>
      </c>
      <c r="BC18" s="273">
        <v>71.194808789999996</v>
      </c>
      <c r="BD18" s="273">
        <v>75.224863130000003</v>
      </c>
      <c r="BE18" s="273">
        <v>79.733467279999999</v>
      </c>
      <c r="BF18" s="273">
        <v>78.247586417999997</v>
      </c>
      <c r="BG18" s="334">
        <v>75.240790000000004</v>
      </c>
      <c r="BH18" s="334">
        <v>74.164760000000001</v>
      </c>
      <c r="BI18" s="334">
        <v>70.503500000000003</v>
      </c>
      <c r="BJ18" s="334">
        <v>70.953829999999996</v>
      </c>
      <c r="BK18" s="334">
        <v>72.152940000000001</v>
      </c>
      <c r="BL18" s="334">
        <v>68.485330000000005</v>
      </c>
      <c r="BM18" s="334">
        <v>74.259500000000003</v>
      </c>
      <c r="BN18" s="334">
        <v>71.877650000000003</v>
      </c>
      <c r="BO18" s="334">
        <v>73.186509999999998</v>
      </c>
      <c r="BP18" s="334">
        <v>75.284369999999996</v>
      </c>
      <c r="BQ18" s="334">
        <v>79.409800000000004</v>
      </c>
      <c r="BR18" s="334">
        <v>79.414510000000007</v>
      </c>
      <c r="BS18" s="334">
        <v>76.263270000000006</v>
      </c>
      <c r="BT18" s="334">
        <v>75.325090000000003</v>
      </c>
      <c r="BU18" s="334">
        <v>71.621570000000006</v>
      </c>
      <c r="BV18" s="334">
        <v>72.014589999999998</v>
      </c>
    </row>
    <row r="19" spans="1:74" ht="11.1" customHeight="1" x14ac:dyDescent="0.2">
      <c r="A19" s="104" t="s">
        <v>1172</v>
      </c>
      <c r="B19" s="130" t="s">
        <v>822</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0.67298199999999997</v>
      </c>
      <c r="AN19" s="273">
        <v>0.70199100000000003</v>
      </c>
      <c r="AO19" s="273">
        <v>0.68937800000000005</v>
      </c>
      <c r="AP19" s="273">
        <v>0.61362300000000003</v>
      </c>
      <c r="AQ19" s="273">
        <v>0.61079700000000003</v>
      </c>
      <c r="AR19" s="273">
        <v>0.611591</v>
      </c>
      <c r="AS19" s="273">
        <v>0.64573499999999995</v>
      </c>
      <c r="AT19" s="273">
        <v>0.65664199999999995</v>
      </c>
      <c r="AU19" s="273">
        <v>0.68125599999999997</v>
      </c>
      <c r="AV19" s="273">
        <v>0.54580899999999999</v>
      </c>
      <c r="AW19" s="273">
        <v>0.61765599999999998</v>
      </c>
      <c r="AX19" s="273">
        <v>0.64951199999999998</v>
      </c>
      <c r="AY19" s="273">
        <v>0.71447799999999995</v>
      </c>
      <c r="AZ19" s="273">
        <v>0.62106099999999997</v>
      </c>
      <c r="BA19" s="273">
        <v>0.60364300000000004</v>
      </c>
      <c r="BB19" s="273">
        <v>0.45091999999999999</v>
      </c>
      <c r="BC19" s="273">
        <v>0.45223000000000002</v>
      </c>
      <c r="BD19" s="273">
        <v>0.48135800000000001</v>
      </c>
      <c r="BE19" s="273">
        <v>0.64171953927000003</v>
      </c>
      <c r="BF19" s="273">
        <v>0.64670853905000003</v>
      </c>
      <c r="BG19" s="334">
        <v>0.64777229999999997</v>
      </c>
      <c r="BH19" s="334">
        <v>0.63438779999999995</v>
      </c>
      <c r="BI19" s="334">
        <v>0.61792670000000005</v>
      </c>
      <c r="BJ19" s="334">
        <v>0.67288049999999999</v>
      </c>
      <c r="BK19" s="334">
        <v>0.70091110000000001</v>
      </c>
      <c r="BL19" s="334">
        <v>0.66768079999999996</v>
      </c>
      <c r="BM19" s="334">
        <v>0.65737319999999999</v>
      </c>
      <c r="BN19" s="334">
        <v>0.62365740000000003</v>
      </c>
      <c r="BO19" s="334">
        <v>0.61724970000000001</v>
      </c>
      <c r="BP19" s="334">
        <v>0.63495900000000005</v>
      </c>
      <c r="BQ19" s="334">
        <v>0.65833280000000005</v>
      </c>
      <c r="BR19" s="334">
        <v>0.65283919999999995</v>
      </c>
      <c r="BS19" s="334">
        <v>0.63943209999999995</v>
      </c>
      <c r="BT19" s="334">
        <v>0.62546020000000002</v>
      </c>
      <c r="BU19" s="334">
        <v>0.60978659999999996</v>
      </c>
      <c r="BV19" s="334">
        <v>0.66489929999999997</v>
      </c>
    </row>
    <row r="20" spans="1:74" ht="11.1" customHeight="1" x14ac:dyDescent="0.2">
      <c r="A20" s="104" t="s">
        <v>1173</v>
      </c>
      <c r="B20" s="130" t="s">
        <v>355</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12.124157500000001</v>
      </c>
      <c r="P20" s="273">
        <v>10.92913967</v>
      </c>
      <c r="Q20" s="273">
        <v>11.656740804</v>
      </c>
      <c r="R20" s="273">
        <v>11.21403419</v>
      </c>
      <c r="S20" s="273">
        <v>11.467383908</v>
      </c>
      <c r="T20" s="273">
        <v>11.95146516</v>
      </c>
      <c r="U20" s="273">
        <v>12.72265357</v>
      </c>
      <c r="V20" s="273">
        <v>12.547806100000001</v>
      </c>
      <c r="W20" s="273">
        <v>11.19672359</v>
      </c>
      <c r="X20" s="273">
        <v>11.324494550000001</v>
      </c>
      <c r="Y20" s="273">
        <v>11.462139799999999</v>
      </c>
      <c r="Z20" s="273">
        <v>12.51750837</v>
      </c>
      <c r="AA20" s="273">
        <v>12.40456884</v>
      </c>
      <c r="AB20" s="273">
        <v>11.035844470000001</v>
      </c>
      <c r="AC20" s="273">
        <v>11.521404592</v>
      </c>
      <c r="AD20" s="273">
        <v>11.023337550000001</v>
      </c>
      <c r="AE20" s="273">
        <v>11.73983327</v>
      </c>
      <c r="AF20" s="273">
        <v>12.02742112</v>
      </c>
      <c r="AG20" s="273">
        <v>12.993943979999999</v>
      </c>
      <c r="AH20" s="273">
        <v>13.07873792</v>
      </c>
      <c r="AI20" s="273">
        <v>12.00842602</v>
      </c>
      <c r="AJ20" s="273">
        <v>11.865152610000001</v>
      </c>
      <c r="AK20" s="273">
        <v>11.976751399999999</v>
      </c>
      <c r="AL20" s="273">
        <v>12.4383806</v>
      </c>
      <c r="AM20" s="273">
        <v>12.77229867</v>
      </c>
      <c r="AN20" s="273">
        <v>11.257667939999999</v>
      </c>
      <c r="AO20" s="273">
        <v>12.02612776</v>
      </c>
      <c r="AP20" s="273">
        <v>11.422655369999999</v>
      </c>
      <c r="AQ20" s="273">
        <v>11.663671591</v>
      </c>
      <c r="AR20" s="273">
        <v>11.78295136</v>
      </c>
      <c r="AS20" s="273">
        <v>12.885142979999999</v>
      </c>
      <c r="AT20" s="273">
        <v>12.916091979999999</v>
      </c>
      <c r="AU20" s="273">
        <v>12.109290570000001</v>
      </c>
      <c r="AV20" s="273">
        <v>11.9491982</v>
      </c>
      <c r="AW20" s="273">
        <v>12.44526374</v>
      </c>
      <c r="AX20" s="273">
        <v>12.82651544</v>
      </c>
      <c r="AY20" s="273">
        <v>13.03458987</v>
      </c>
      <c r="AZ20" s="273">
        <v>11.964860420000001</v>
      </c>
      <c r="BA20" s="273">
        <v>12.043738921999999</v>
      </c>
      <c r="BB20" s="273">
        <v>10.953595010000001</v>
      </c>
      <c r="BC20" s="273">
        <v>11.137077315000001</v>
      </c>
      <c r="BD20" s="273">
        <v>11.529765805</v>
      </c>
      <c r="BE20" s="273">
        <v>12.162459999999999</v>
      </c>
      <c r="BF20" s="273">
        <v>11.22326</v>
      </c>
      <c r="BG20" s="334">
        <v>10.08756</v>
      </c>
      <c r="BH20" s="334">
        <v>9.9632830000000006</v>
      </c>
      <c r="BI20" s="334">
        <v>10.24282</v>
      </c>
      <c r="BJ20" s="334">
        <v>10.859489999999999</v>
      </c>
      <c r="BK20" s="334">
        <v>11.0434</v>
      </c>
      <c r="BL20" s="334">
        <v>9.9892289999999999</v>
      </c>
      <c r="BM20" s="334">
        <v>10.711790000000001</v>
      </c>
      <c r="BN20" s="334">
        <v>10.304830000000001</v>
      </c>
      <c r="BO20" s="334">
        <v>10.5791</v>
      </c>
      <c r="BP20" s="334">
        <v>10.672470000000001</v>
      </c>
      <c r="BQ20" s="334">
        <v>11.702809999999999</v>
      </c>
      <c r="BR20" s="334">
        <v>11.58107</v>
      </c>
      <c r="BS20" s="334">
        <v>10.84065</v>
      </c>
      <c r="BT20" s="334">
        <v>10.71724</v>
      </c>
      <c r="BU20" s="334">
        <v>10.95729</v>
      </c>
      <c r="BV20" s="334">
        <v>11.60019</v>
      </c>
    </row>
    <row r="21" spans="1:74" ht="11.1" customHeight="1" x14ac:dyDescent="0.2">
      <c r="A21" s="107" t="s">
        <v>1174</v>
      </c>
      <c r="B21" s="203" t="s">
        <v>466</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330.30133611000002</v>
      </c>
      <c r="P21" s="273">
        <v>286.70627495999997</v>
      </c>
      <c r="Q21" s="273">
        <v>303.10037724</v>
      </c>
      <c r="R21" s="273">
        <v>284.01519252000003</v>
      </c>
      <c r="S21" s="273">
        <v>303.33792385999999</v>
      </c>
      <c r="T21" s="273">
        <v>340.53408089999999</v>
      </c>
      <c r="U21" s="273">
        <v>380.33567835000002</v>
      </c>
      <c r="V21" s="273">
        <v>372.81042245999998</v>
      </c>
      <c r="W21" s="273">
        <v>332.9225313</v>
      </c>
      <c r="X21" s="273">
        <v>310.86397496000001</v>
      </c>
      <c r="Y21" s="273">
        <v>294.80914325999998</v>
      </c>
      <c r="Z21" s="273">
        <v>324.73329125999999</v>
      </c>
      <c r="AA21" s="273">
        <v>356.88225697000001</v>
      </c>
      <c r="AB21" s="273">
        <v>303.76812927999998</v>
      </c>
      <c r="AC21" s="273">
        <v>308.52071013</v>
      </c>
      <c r="AD21" s="273">
        <v>289.49132487000003</v>
      </c>
      <c r="AE21" s="273">
        <v>314.98784296000002</v>
      </c>
      <c r="AF21" s="273">
        <v>350.11040880000002</v>
      </c>
      <c r="AG21" s="273">
        <v>388.01737294999998</v>
      </c>
      <c r="AH21" s="273">
        <v>394.20936875000001</v>
      </c>
      <c r="AI21" s="273">
        <v>349.27097520000001</v>
      </c>
      <c r="AJ21" s="273">
        <v>320.97873835000001</v>
      </c>
      <c r="AK21" s="273">
        <v>302.48385150000001</v>
      </c>
      <c r="AL21" s="273">
        <v>324.57809037999999</v>
      </c>
      <c r="AM21" s="273">
        <v>336.27925676000001</v>
      </c>
      <c r="AN21" s="273">
        <v>302.32349112000003</v>
      </c>
      <c r="AO21" s="273">
        <v>308.94247498999999</v>
      </c>
      <c r="AP21" s="273">
        <v>280.27353840000001</v>
      </c>
      <c r="AQ21" s="273">
        <v>303.63094432000003</v>
      </c>
      <c r="AR21" s="273">
        <v>327.86994629999998</v>
      </c>
      <c r="AS21" s="273">
        <v>383.15744529</v>
      </c>
      <c r="AT21" s="273">
        <v>379.56741836999998</v>
      </c>
      <c r="AU21" s="273">
        <v>346.99921499999999</v>
      </c>
      <c r="AV21" s="273">
        <v>314.44213817999997</v>
      </c>
      <c r="AW21" s="273">
        <v>293.90890701000001</v>
      </c>
      <c r="AX21" s="273">
        <v>318.19982519000001</v>
      </c>
      <c r="AY21" s="273">
        <v>322.57823232999999</v>
      </c>
      <c r="AZ21" s="273">
        <v>302.21276535999999</v>
      </c>
      <c r="BA21" s="273">
        <v>297.06267395999998</v>
      </c>
      <c r="BB21" s="273">
        <v>268.91171034000001</v>
      </c>
      <c r="BC21" s="273">
        <v>281.46182221999999</v>
      </c>
      <c r="BD21" s="273">
        <v>327.13756276999999</v>
      </c>
      <c r="BE21" s="273">
        <v>388.1028</v>
      </c>
      <c r="BF21" s="273">
        <v>383.3381</v>
      </c>
      <c r="BG21" s="334">
        <v>332.16109999999998</v>
      </c>
      <c r="BH21" s="334">
        <v>303.01530000000002</v>
      </c>
      <c r="BI21" s="334">
        <v>285.62849999999997</v>
      </c>
      <c r="BJ21" s="334">
        <v>310.47070000000002</v>
      </c>
      <c r="BK21" s="334">
        <v>322.35390000000001</v>
      </c>
      <c r="BL21" s="334">
        <v>289.07470000000001</v>
      </c>
      <c r="BM21" s="334">
        <v>295.01319999999998</v>
      </c>
      <c r="BN21" s="334">
        <v>273.90969999999999</v>
      </c>
      <c r="BO21" s="334">
        <v>290.47460000000001</v>
      </c>
      <c r="BP21" s="334">
        <v>335.1019</v>
      </c>
      <c r="BQ21" s="334">
        <v>374.32380000000001</v>
      </c>
      <c r="BR21" s="334">
        <v>374.54169999999999</v>
      </c>
      <c r="BS21" s="334">
        <v>335.00540000000001</v>
      </c>
      <c r="BT21" s="334">
        <v>308.05990000000003</v>
      </c>
      <c r="BU21" s="334">
        <v>289.21910000000003</v>
      </c>
      <c r="BV21" s="334">
        <v>314.04539999999997</v>
      </c>
    </row>
    <row r="22" spans="1:74" ht="11.1" customHeight="1" x14ac:dyDescent="0.2">
      <c r="A22" s="107"/>
      <c r="B22" s="108" t="s">
        <v>187</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188</v>
      </c>
      <c r="B23" s="203" t="s">
        <v>189</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1112.2092026</v>
      </c>
      <c r="AB23" s="273">
        <v>849.56650062999995</v>
      </c>
      <c r="AC23" s="273">
        <v>800.77505136000002</v>
      </c>
      <c r="AD23" s="273">
        <v>712.90797096999995</v>
      </c>
      <c r="AE23" s="273">
        <v>775.60253367999996</v>
      </c>
      <c r="AF23" s="273">
        <v>970.27169257000003</v>
      </c>
      <c r="AG23" s="273">
        <v>1146.9283837</v>
      </c>
      <c r="AH23" s="273">
        <v>1146.4088956999999</v>
      </c>
      <c r="AI23" s="273">
        <v>962.77985808000005</v>
      </c>
      <c r="AJ23" s="273">
        <v>799.50778799</v>
      </c>
      <c r="AK23" s="273">
        <v>775.16903573000002</v>
      </c>
      <c r="AL23" s="273">
        <v>919.98915882999995</v>
      </c>
      <c r="AM23" s="273">
        <v>984.88659553000002</v>
      </c>
      <c r="AN23" s="273">
        <v>860.77183537999997</v>
      </c>
      <c r="AO23" s="273">
        <v>830.34148859000004</v>
      </c>
      <c r="AP23" s="273">
        <v>665.40417080999998</v>
      </c>
      <c r="AQ23" s="273">
        <v>739.04824855000004</v>
      </c>
      <c r="AR23" s="273">
        <v>884.98237511000002</v>
      </c>
      <c r="AS23" s="273">
        <v>1133.9379177999999</v>
      </c>
      <c r="AT23" s="273">
        <v>1107.3403702999999</v>
      </c>
      <c r="AU23" s="273">
        <v>970.90469280000002</v>
      </c>
      <c r="AV23" s="273">
        <v>796.99603101000002</v>
      </c>
      <c r="AW23" s="273">
        <v>756.49823072000004</v>
      </c>
      <c r="AX23" s="273">
        <v>895.49244318000001</v>
      </c>
      <c r="AY23" s="273">
        <v>909.18717719999995</v>
      </c>
      <c r="AZ23" s="273">
        <v>822.71550435999995</v>
      </c>
      <c r="BA23" s="273">
        <v>764.00702151999997</v>
      </c>
      <c r="BB23" s="273">
        <v>716.00100947999999</v>
      </c>
      <c r="BC23" s="273">
        <v>774.08910122999998</v>
      </c>
      <c r="BD23" s="273">
        <v>964.42261996000002</v>
      </c>
      <c r="BE23" s="273">
        <v>1258.0239999999999</v>
      </c>
      <c r="BF23" s="273">
        <v>1231.1679999999999</v>
      </c>
      <c r="BG23" s="334">
        <v>992.71010000000001</v>
      </c>
      <c r="BH23" s="334">
        <v>819.53769999999997</v>
      </c>
      <c r="BI23" s="334">
        <v>786.54510000000005</v>
      </c>
      <c r="BJ23" s="334">
        <v>911.16309999999999</v>
      </c>
      <c r="BK23" s="334">
        <v>979.6413</v>
      </c>
      <c r="BL23" s="334">
        <v>833.226</v>
      </c>
      <c r="BM23" s="334">
        <v>784.91700000000003</v>
      </c>
      <c r="BN23" s="334">
        <v>714.51</v>
      </c>
      <c r="BO23" s="334">
        <v>781.45669999999996</v>
      </c>
      <c r="BP23" s="334">
        <v>976.50120000000004</v>
      </c>
      <c r="BQ23" s="334">
        <v>1180.181</v>
      </c>
      <c r="BR23" s="334">
        <v>1164.047</v>
      </c>
      <c r="BS23" s="334">
        <v>984.80399999999997</v>
      </c>
      <c r="BT23" s="334">
        <v>825.56510000000003</v>
      </c>
      <c r="BU23" s="334">
        <v>786.52390000000003</v>
      </c>
      <c r="BV23" s="334">
        <v>910.91660000000002</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123.234514</v>
      </c>
      <c r="AB26" s="256">
        <v>120.52585999999999</v>
      </c>
      <c r="AC26" s="256">
        <v>126.007914</v>
      </c>
      <c r="AD26" s="256">
        <v>128.57078799999999</v>
      </c>
      <c r="AE26" s="256">
        <v>127.982</v>
      </c>
      <c r="AF26" s="256">
        <v>121.04136200000001</v>
      </c>
      <c r="AG26" s="256">
        <v>110.348409</v>
      </c>
      <c r="AH26" s="256">
        <v>103.744169</v>
      </c>
      <c r="AI26" s="256">
        <v>100.383973</v>
      </c>
      <c r="AJ26" s="256">
        <v>104.855065</v>
      </c>
      <c r="AK26" s="256">
        <v>104.075187</v>
      </c>
      <c r="AL26" s="256">
        <v>102.79285400000001</v>
      </c>
      <c r="AM26" s="256">
        <v>99.378401999999994</v>
      </c>
      <c r="AN26" s="256">
        <v>98.835352999999998</v>
      </c>
      <c r="AO26" s="256">
        <v>97.102233999999996</v>
      </c>
      <c r="AP26" s="256">
        <v>108.85160399999999</v>
      </c>
      <c r="AQ26" s="256">
        <v>115.88784800000001</v>
      </c>
      <c r="AR26" s="256">
        <v>117.71040000000001</v>
      </c>
      <c r="AS26" s="256">
        <v>110.932793</v>
      </c>
      <c r="AT26" s="256">
        <v>110.55964400000001</v>
      </c>
      <c r="AU26" s="256">
        <v>110.95185499999999</v>
      </c>
      <c r="AV26" s="256">
        <v>119.044652</v>
      </c>
      <c r="AW26" s="256">
        <v>123.033491</v>
      </c>
      <c r="AX26" s="256">
        <v>128.49669900000001</v>
      </c>
      <c r="AY26" s="256">
        <v>134.40232599999999</v>
      </c>
      <c r="AZ26" s="256">
        <v>139.55793700000001</v>
      </c>
      <c r="BA26" s="256">
        <v>145.45147399999999</v>
      </c>
      <c r="BB26" s="256">
        <v>151.99820800000001</v>
      </c>
      <c r="BC26" s="256">
        <v>154.339629</v>
      </c>
      <c r="BD26" s="256">
        <v>150.72757300000001</v>
      </c>
      <c r="BE26" s="256">
        <v>145.6671</v>
      </c>
      <c r="BF26" s="256">
        <v>141.8167</v>
      </c>
      <c r="BG26" s="342">
        <v>126.9867</v>
      </c>
      <c r="BH26" s="342">
        <v>144.34200000000001</v>
      </c>
      <c r="BI26" s="342">
        <v>148.92590000000001</v>
      </c>
      <c r="BJ26" s="342">
        <v>129.29069999999999</v>
      </c>
      <c r="BK26" s="342">
        <v>142.2689</v>
      </c>
      <c r="BL26" s="342">
        <v>140.1189</v>
      </c>
      <c r="BM26" s="342">
        <v>147.66409999999999</v>
      </c>
      <c r="BN26" s="342">
        <v>147.744</v>
      </c>
      <c r="BO26" s="342">
        <v>148.8322</v>
      </c>
      <c r="BP26" s="342">
        <v>143.5112</v>
      </c>
      <c r="BQ26" s="342">
        <v>140.3844</v>
      </c>
      <c r="BR26" s="342">
        <v>137.04329999999999</v>
      </c>
      <c r="BS26" s="342">
        <v>135.11959999999999</v>
      </c>
      <c r="BT26" s="342">
        <v>139.70320000000001</v>
      </c>
      <c r="BU26" s="342">
        <v>144.66470000000001</v>
      </c>
      <c r="BV26" s="342">
        <v>143.10079999999999</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11.743665</v>
      </c>
      <c r="Q27" s="256">
        <v>12.68052</v>
      </c>
      <c r="R27" s="256">
        <v>12.439018000000001</v>
      </c>
      <c r="S27" s="256">
        <v>12.169980000000001</v>
      </c>
      <c r="T27" s="256">
        <v>11.993369</v>
      </c>
      <c r="U27" s="256">
        <v>11.739884999999999</v>
      </c>
      <c r="V27" s="256">
        <v>11.530931000000001</v>
      </c>
      <c r="W27" s="256">
        <v>11.382107</v>
      </c>
      <c r="X27" s="256">
        <v>11.292009999999999</v>
      </c>
      <c r="Y27" s="256">
        <v>11.380966000000001</v>
      </c>
      <c r="Z27" s="256">
        <v>10.929873000000001</v>
      </c>
      <c r="AA27" s="256">
        <v>9.7631739999999994</v>
      </c>
      <c r="AB27" s="256">
        <v>10.320309999999999</v>
      </c>
      <c r="AC27" s="256">
        <v>10.285992</v>
      </c>
      <c r="AD27" s="256">
        <v>10.193705</v>
      </c>
      <c r="AE27" s="256">
        <v>10.127477000000001</v>
      </c>
      <c r="AF27" s="256">
        <v>10.146236</v>
      </c>
      <c r="AG27" s="256">
        <v>9.5829280000000008</v>
      </c>
      <c r="AH27" s="256">
        <v>8.9233879999999992</v>
      </c>
      <c r="AI27" s="256">
        <v>8.6707649999999994</v>
      </c>
      <c r="AJ27" s="256">
        <v>8.6648540000000001</v>
      </c>
      <c r="AK27" s="256">
        <v>8.4994289999999992</v>
      </c>
      <c r="AL27" s="256">
        <v>8.7846790000000006</v>
      </c>
      <c r="AM27" s="256">
        <v>8.6374619999999993</v>
      </c>
      <c r="AN27" s="256">
        <v>8.9551960000000008</v>
      </c>
      <c r="AO27" s="256">
        <v>8.9910910000000008</v>
      </c>
      <c r="AP27" s="256">
        <v>8.9834890000000005</v>
      </c>
      <c r="AQ27" s="256">
        <v>8.9900110000000009</v>
      </c>
      <c r="AR27" s="256">
        <v>8.8659140000000001</v>
      </c>
      <c r="AS27" s="256">
        <v>8.6140120000000007</v>
      </c>
      <c r="AT27" s="256">
        <v>8.1618720000000007</v>
      </c>
      <c r="AU27" s="256">
        <v>8.3497260000000004</v>
      </c>
      <c r="AV27" s="256">
        <v>8.2463130000000007</v>
      </c>
      <c r="AW27" s="256">
        <v>8.6549230000000001</v>
      </c>
      <c r="AX27" s="256">
        <v>8.6572250000000004</v>
      </c>
      <c r="AY27" s="256">
        <v>8.2188250000000007</v>
      </c>
      <c r="AZ27" s="256">
        <v>8.261495</v>
      </c>
      <c r="BA27" s="256">
        <v>8.3903829999999999</v>
      </c>
      <c r="BB27" s="256">
        <v>8.5866489999999995</v>
      </c>
      <c r="BC27" s="256">
        <v>8.5533640000000002</v>
      </c>
      <c r="BD27" s="256">
        <v>8.6515269999999997</v>
      </c>
      <c r="BE27" s="256">
        <v>8.5698109999999996</v>
      </c>
      <c r="BF27" s="256">
        <v>8.8444859999999998</v>
      </c>
      <c r="BG27" s="342">
        <v>9.2690739999999998</v>
      </c>
      <c r="BH27" s="342">
        <v>9.6227409999999995</v>
      </c>
      <c r="BI27" s="342">
        <v>10.01052</v>
      </c>
      <c r="BJ27" s="342">
        <v>10.03065</v>
      </c>
      <c r="BK27" s="342">
        <v>9.5505849999999999</v>
      </c>
      <c r="BL27" s="342">
        <v>9.5714710000000007</v>
      </c>
      <c r="BM27" s="342">
        <v>9.9806950000000008</v>
      </c>
      <c r="BN27" s="342">
        <v>9.8839210000000008</v>
      </c>
      <c r="BO27" s="342">
        <v>9.8481400000000008</v>
      </c>
      <c r="BP27" s="342">
        <v>9.8929170000000006</v>
      </c>
      <c r="BQ27" s="342">
        <v>9.5226019999999991</v>
      </c>
      <c r="BR27" s="342">
        <v>9.5385249999999999</v>
      </c>
      <c r="BS27" s="342">
        <v>9.7865769999999994</v>
      </c>
      <c r="BT27" s="342">
        <v>10.02844</v>
      </c>
      <c r="BU27" s="342">
        <v>10.34803</v>
      </c>
      <c r="BV27" s="342">
        <v>10.256</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17.738306999999999</v>
      </c>
      <c r="P28" s="256">
        <v>17.609500000000001</v>
      </c>
      <c r="Q28" s="256">
        <v>17.343235</v>
      </c>
      <c r="R28" s="256">
        <v>17.349148</v>
      </c>
      <c r="S28" s="256">
        <v>17.257390000000001</v>
      </c>
      <c r="T28" s="256">
        <v>17.091805000000001</v>
      </c>
      <c r="U28" s="256">
        <v>17.155162000000001</v>
      </c>
      <c r="V28" s="256">
        <v>17.100694000000001</v>
      </c>
      <c r="W28" s="256">
        <v>16.849118000000001</v>
      </c>
      <c r="X28" s="256">
        <v>16.789831</v>
      </c>
      <c r="Y28" s="256">
        <v>16.945611</v>
      </c>
      <c r="Z28" s="256">
        <v>16.342396000000001</v>
      </c>
      <c r="AA28" s="256">
        <v>15.488706000000001</v>
      </c>
      <c r="AB28" s="256">
        <v>15.843723000000001</v>
      </c>
      <c r="AC28" s="256">
        <v>15.809364</v>
      </c>
      <c r="AD28" s="256">
        <v>15.742279</v>
      </c>
      <c r="AE28" s="256">
        <v>15.91067</v>
      </c>
      <c r="AF28" s="256">
        <v>15.663663</v>
      </c>
      <c r="AG28" s="256">
        <v>15.649735</v>
      </c>
      <c r="AH28" s="256">
        <v>15.209607</v>
      </c>
      <c r="AI28" s="256">
        <v>15.238472</v>
      </c>
      <c r="AJ28" s="256">
        <v>15.296760000000001</v>
      </c>
      <c r="AK28" s="256">
        <v>15.58127</v>
      </c>
      <c r="AL28" s="256">
        <v>16.436447999999999</v>
      </c>
      <c r="AM28" s="256">
        <v>16.570525</v>
      </c>
      <c r="AN28" s="256">
        <v>16.518815</v>
      </c>
      <c r="AO28" s="256">
        <v>16.502348000000001</v>
      </c>
      <c r="AP28" s="256">
        <v>16.639633</v>
      </c>
      <c r="AQ28" s="256">
        <v>16.711628999999999</v>
      </c>
      <c r="AR28" s="256">
        <v>16.609382</v>
      </c>
      <c r="AS28" s="256">
        <v>16.503692000000001</v>
      </c>
      <c r="AT28" s="256">
        <v>16.283723999999999</v>
      </c>
      <c r="AU28" s="256">
        <v>16.318049999999999</v>
      </c>
      <c r="AV28" s="256">
        <v>16.363530999999998</v>
      </c>
      <c r="AW28" s="256">
        <v>16.202311000000002</v>
      </c>
      <c r="AX28" s="256">
        <v>16.628129000000001</v>
      </c>
      <c r="AY28" s="256">
        <v>16.462295000000001</v>
      </c>
      <c r="AZ28" s="256">
        <v>16.296955000000001</v>
      </c>
      <c r="BA28" s="256">
        <v>16.509356</v>
      </c>
      <c r="BB28" s="256">
        <v>16.274892000000001</v>
      </c>
      <c r="BC28" s="256">
        <v>16.724764</v>
      </c>
      <c r="BD28" s="256">
        <v>16.709617000000001</v>
      </c>
      <c r="BE28" s="256">
        <v>16.658100000000001</v>
      </c>
      <c r="BF28" s="256">
        <v>16.652450000000002</v>
      </c>
      <c r="BG28" s="342">
        <v>16.672779999999999</v>
      </c>
      <c r="BH28" s="342">
        <v>16.74849</v>
      </c>
      <c r="BI28" s="342">
        <v>16.929549999999999</v>
      </c>
      <c r="BJ28" s="342">
        <v>16.956710000000001</v>
      </c>
      <c r="BK28" s="342">
        <v>17.01022</v>
      </c>
      <c r="BL28" s="342">
        <v>17.141359999999999</v>
      </c>
      <c r="BM28" s="342">
        <v>17.071259999999999</v>
      </c>
      <c r="BN28" s="342">
        <v>16.972999999999999</v>
      </c>
      <c r="BO28" s="342">
        <v>16.886659999999999</v>
      </c>
      <c r="BP28" s="342">
        <v>16.950579999999999</v>
      </c>
      <c r="BQ28" s="342">
        <v>16.87931</v>
      </c>
      <c r="BR28" s="342">
        <v>16.85059</v>
      </c>
      <c r="BS28" s="342">
        <v>16.852830000000001</v>
      </c>
      <c r="BT28" s="342">
        <v>16.91553</v>
      </c>
      <c r="BU28" s="342">
        <v>17.08653</v>
      </c>
      <c r="BV28" s="342">
        <v>17.09919</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132</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537</v>
      </c>
      <c r="B32" s="203" t="s">
        <v>400</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1.96</v>
      </c>
      <c r="AW32" s="213">
        <v>1.97</v>
      </c>
      <c r="AX32" s="213">
        <v>1.92</v>
      </c>
      <c r="AY32" s="213">
        <v>1.94</v>
      </c>
      <c r="AZ32" s="213">
        <v>1.91</v>
      </c>
      <c r="BA32" s="213">
        <v>1.94</v>
      </c>
      <c r="BB32" s="213">
        <v>1.93</v>
      </c>
      <c r="BC32" s="213">
        <v>1.8865349658999999</v>
      </c>
      <c r="BD32" s="213">
        <v>1.9005932907</v>
      </c>
      <c r="BE32" s="213">
        <v>1.991536</v>
      </c>
      <c r="BF32" s="213">
        <v>1.9997819999999999</v>
      </c>
      <c r="BG32" s="351">
        <v>1.9972559999999999</v>
      </c>
      <c r="BH32" s="351">
        <v>2.0172469999999998</v>
      </c>
      <c r="BI32" s="351">
        <v>2.001649</v>
      </c>
      <c r="BJ32" s="351">
        <v>1.994013</v>
      </c>
      <c r="BK32" s="351">
        <v>2.0515379999999999</v>
      </c>
      <c r="BL32" s="351">
        <v>2.038602</v>
      </c>
      <c r="BM32" s="351">
        <v>2.0440719999999999</v>
      </c>
      <c r="BN32" s="351">
        <v>2.0610339999999998</v>
      </c>
      <c r="BO32" s="351">
        <v>2.0553720000000002</v>
      </c>
      <c r="BP32" s="351">
        <v>2.0300199999999999</v>
      </c>
      <c r="BQ32" s="351">
        <v>2.0172880000000002</v>
      </c>
      <c r="BR32" s="351">
        <v>2.0274450000000002</v>
      </c>
      <c r="BS32" s="351">
        <v>2.0334080000000001</v>
      </c>
      <c r="BT32" s="351">
        <v>2.0294919999999999</v>
      </c>
      <c r="BU32" s="351">
        <v>2.0311189999999999</v>
      </c>
      <c r="BV32" s="351">
        <v>2.0370409999999999</v>
      </c>
    </row>
    <row r="33" spans="1:74" ht="11.1" customHeight="1" x14ac:dyDescent="0.2">
      <c r="A33" s="107" t="s">
        <v>539</v>
      </c>
      <c r="B33" s="203" t="s">
        <v>467</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2.4900000000000002</v>
      </c>
      <c r="AW33" s="213">
        <v>2.96</v>
      </c>
      <c r="AX33" s="213">
        <v>2.92</v>
      </c>
      <c r="AY33" s="213">
        <v>2.62</v>
      </c>
      <c r="AZ33" s="213">
        <v>2.4</v>
      </c>
      <c r="BA33" s="213">
        <v>2.14</v>
      </c>
      <c r="BB33" s="213">
        <v>2.1</v>
      </c>
      <c r="BC33" s="213">
        <v>2.1840616414</v>
      </c>
      <c r="BD33" s="213">
        <v>2.0236667554999999</v>
      </c>
      <c r="BE33" s="213">
        <v>2.020019</v>
      </c>
      <c r="BF33" s="213">
        <v>2.5646140000000002</v>
      </c>
      <c r="BG33" s="351">
        <v>2.5342199999999999</v>
      </c>
      <c r="BH33" s="351">
        <v>2.7554280000000002</v>
      </c>
      <c r="BI33" s="351">
        <v>3.2571859999999999</v>
      </c>
      <c r="BJ33" s="351">
        <v>3.839623</v>
      </c>
      <c r="BK33" s="351">
        <v>4.1511440000000004</v>
      </c>
      <c r="BL33" s="351">
        <v>4.0240619999999998</v>
      </c>
      <c r="BM33" s="351">
        <v>3.7287539999999999</v>
      </c>
      <c r="BN33" s="351">
        <v>3.382997</v>
      </c>
      <c r="BO33" s="351">
        <v>3.312859</v>
      </c>
      <c r="BP33" s="351">
        <v>3.3004739999999999</v>
      </c>
      <c r="BQ33" s="351">
        <v>3.309526</v>
      </c>
      <c r="BR33" s="351">
        <v>3.3708499999999999</v>
      </c>
      <c r="BS33" s="351">
        <v>3.3795989999999998</v>
      </c>
      <c r="BT33" s="351">
        <v>3.467066</v>
      </c>
      <c r="BU33" s="351">
        <v>3.5652509999999999</v>
      </c>
      <c r="BV33" s="351">
        <v>3.8425690000000001</v>
      </c>
    </row>
    <row r="34" spans="1:74" ht="11.1" customHeight="1" x14ac:dyDescent="0.2">
      <c r="A34" s="52" t="s">
        <v>538</v>
      </c>
      <c r="B34" s="203" t="s">
        <v>409</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13.15</v>
      </c>
      <c r="AZ34" s="213">
        <v>12.68</v>
      </c>
      <c r="BA34" s="213">
        <v>10.29</v>
      </c>
      <c r="BB34" s="213">
        <v>8.19</v>
      </c>
      <c r="BC34" s="213">
        <v>5.69</v>
      </c>
      <c r="BD34" s="213">
        <v>6.5164730000000004</v>
      </c>
      <c r="BE34" s="213">
        <v>7.2273019999999999</v>
      </c>
      <c r="BF34" s="213">
        <v>7.5365679999999999</v>
      </c>
      <c r="BG34" s="351">
        <v>7.7576749999999999</v>
      </c>
      <c r="BH34" s="351">
        <v>7.8172290000000002</v>
      </c>
      <c r="BI34" s="351">
        <v>7.9343659999999998</v>
      </c>
      <c r="BJ34" s="351">
        <v>8.5009709999999998</v>
      </c>
      <c r="BK34" s="351">
        <v>8.6648289999999992</v>
      </c>
      <c r="BL34" s="351">
        <v>8.4863549999999996</v>
      </c>
      <c r="BM34" s="351">
        <v>9.0363369999999996</v>
      </c>
      <c r="BN34" s="351">
        <v>9.8839349999999992</v>
      </c>
      <c r="BO34" s="351">
        <v>9.6416909999999998</v>
      </c>
      <c r="BP34" s="351">
        <v>10.20923</v>
      </c>
      <c r="BQ34" s="351">
        <v>9.900563</v>
      </c>
      <c r="BR34" s="351">
        <v>9.6080570000000005</v>
      </c>
      <c r="BS34" s="351">
        <v>9.4146280000000004</v>
      </c>
      <c r="BT34" s="351">
        <v>9.3689099999999996</v>
      </c>
      <c r="BU34" s="351">
        <v>9.451193</v>
      </c>
      <c r="BV34" s="351">
        <v>9.9093579999999992</v>
      </c>
    </row>
    <row r="35" spans="1:74" ht="11.1" customHeight="1" x14ac:dyDescent="0.2">
      <c r="A35" s="56" t="s">
        <v>18</v>
      </c>
      <c r="B35" s="203" t="s">
        <v>408</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14.57</v>
      </c>
      <c r="AZ35" s="213">
        <v>13.81</v>
      </c>
      <c r="BA35" s="213">
        <v>10.81</v>
      </c>
      <c r="BB35" s="213">
        <v>8.86</v>
      </c>
      <c r="BC35" s="213">
        <v>7.38</v>
      </c>
      <c r="BD35" s="213">
        <v>8.8415789999999994</v>
      </c>
      <c r="BE35" s="213">
        <v>9.9759200000000003</v>
      </c>
      <c r="BF35" s="213">
        <v>10.02393</v>
      </c>
      <c r="BG35" s="351">
        <v>10.068910000000001</v>
      </c>
      <c r="BH35" s="351">
        <v>10.292160000000001</v>
      </c>
      <c r="BI35" s="351">
        <v>10.85788</v>
      </c>
      <c r="BJ35" s="351">
        <v>10.80814</v>
      </c>
      <c r="BK35" s="351">
        <v>10.61384</v>
      </c>
      <c r="BL35" s="351">
        <v>10.98766</v>
      </c>
      <c r="BM35" s="351">
        <v>11.7483</v>
      </c>
      <c r="BN35" s="351">
        <v>11.848240000000001</v>
      </c>
      <c r="BO35" s="351">
        <v>11.88585</v>
      </c>
      <c r="BP35" s="351">
        <v>12.406180000000001</v>
      </c>
      <c r="BQ35" s="351">
        <v>12.555770000000001</v>
      </c>
      <c r="BR35" s="351">
        <v>12.503360000000001</v>
      </c>
      <c r="BS35" s="351">
        <v>12.381919999999999</v>
      </c>
      <c r="BT35" s="351">
        <v>12.6899</v>
      </c>
      <c r="BU35" s="351">
        <v>13.09456</v>
      </c>
      <c r="BV35" s="351">
        <v>12.67188</v>
      </c>
    </row>
    <row r="36" spans="1:74" ht="11.1" customHeight="1" x14ac:dyDescent="0.2">
      <c r="A36" s="56"/>
      <c r="B36" s="55" t="s">
        <v>1044</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541</v>
      </c>
      <c r="B37" s="203" t="s">
        <v>399</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12.48</v>
      </c>
      <c r="AN37" s="213">
        <v>12.73</v>
      </c>
      <c r="AO37" s="213">
        <v>12.86</v>
      </c>
      <c r="AP37" s="213">
        <v>13.29</v>
      </c>
      <c r="AQ37" s="213">
        <v>13.34</v>
      </c>
      <c r="AR37" s="213">
        <v>13.36</v>
      </c>
      <c r="AS37" s="213">
        <v>13.29</v>
      </c>
      <c r="AT37" s="213">
        <v>13.33</v>
      </c>
      <c r="AU37" s="213">
        <v>13.18</v>
      </c>
      <c r="AV37" s="213">
        <v>12.84</v>
      </c>
      <c r="AW37" s="213">
        <v>13.04</v>
      </c>
      <c r="AX37" s="213">
        <v>12.69</v>
      </c>
      <c r="AY37" s="213">
        <v>12.79</v>
      </c>
      <c r="AZ37" s="213">
        <v>12.85</v>
      </c>
      <c r="BA37" s="213">
        <v>13.08</v>
      </c>
      <c r="BB37" s="213">
        <v>13.28</v>
      </c>
      <c r="BC37" s="213">
        <v>13.14</v>
      </c>
      <c r="BD37" s="213">
        <v>13.28</v>
      </c>
      <c r="BE37" s="213">
        <v>13.18318</v>
      </c>
      <c r="BF37" s="213">
        <v>13.26825</v>
      </c>
      <c r="BG37" s="351">
        <v>13.363340000000001</v>
      </c>
      <c r="BH37" s="351">
        <v>12.818809999999999</v>
      </c>
      <c r="BI37" s="351">
        <v>13.07624</v>
      </c>
      <c r="BJ37" s="351">
        <v>12.66483</v>
      </c>
      <c r="BK37" s="351">
        <v>12.66208</v>
      </c>
      <c r="BL37" s="351">
        <v>12.810890000000001</v>
      </c>
      <c r="BM37" s="351">
        <v>13.11731</v>
      </c>
      <c r="BN37" s="351">
        <v>13.478820000000001</v>
      </c>
      <c r="BO37" s="351">
        <v>13.245089999999999</v>
      </c>
      <c r="BP37" s="351">
        <v>13.36896</v>
      </c>
      <c r="BQ37" s="351">
        <v>13.391489999999999</v>
      </c>
      <c r="BR37" s="351">
        <v>13.492649999999999</v>
      </c>
      <c r="BS37" s="351">
        <v>13.61229</v>
      </c>
      <c r="BT37" s="351">
        <v>13.06284</v>
      </c>
      <c r="BU37" s="351">
        <v>13.409319999999999</v>
      </c>
      <c r="BV37" s="351">
        <v>12.98724</v>
      </c>
    </row>
    <row r="38" spans="1:74" ht="11.1" customHeight="1" x14ac:dyDescent="0.2">
      <c r="A38" s="56" t="s">
        <v>7</v>
      </c>
      <c r="B38" s="203" t="s">
        <v>398</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10.45</v>
      </c>
      <c r="AP38" s="213">
        <v>10.51</v>
      </c>
      <c r="AQ38" s="213">
        <v>10.51</v>
      </c>
      <c r="AR38" s="213">
        <v>10.88</v>
      </c>
      <c r="AS38" s="213">
        <v>11.01</v>
      </c>
      <c r="AT38" s="213">
        <v>11.01</v>
      </c>
      <c r="AU38" s="213">
        <v>10.97</v>
      </c>
      <c r="AV38" s="213">
        <v>10.74</v>
      </c>
      <c r="AW38" s="213">
        <v>10.52</v>
      </c>
      <c r="AX38" s="213">
        <v>10.31</v>
      </c>
      <c r="AY38" s="213">
        <v>10.28</v>
      </c>
      <c r="AZ38" s="213">
        <v>10.36</v>
      </c>
      <c r="BA38" s="213">
        <v>10.41</v>
      </c>
      <c r="BB38" s="213">
        <v>10.42</v>
      </c>
      <c r="BC38" s="213">
        <v>10.44</v>
      </c>
      <c r="BD38" s="213">
        <v>10.96</v>
      </c>
      <c r="BE38" s="213">
        <v>10.803050000000001</v>
      </c>
      <c r="BF38" s="213">
        <v>10.761380000000001</v>
      </c>
      <c r="BG38" s="351">
        <v>10.80964</v>
      </c>
      <c r="BH38" s="351">
        <v>10.5908</v>
      </c>
      <c r="BI38" s="351">
        <v>10.38025</v>
      </c>
      <c r="BJ38" s="351">
        <v>10.178879999999999</v>
      </c>
      <c r="BK38" s="351">
        <v>10.1845</v>
      </c>
      <c r="BL38" s="351">
        <v>10.3124</v>
      </c>
      <c r="BM38" s="351">
        <v>10.415760000000001</v>
      </c>
      <c r="BN38" s="351">
        <v>10.5344</v>
      </c>
      <c r="BO38" s="351">
        <v>10.574249999999999</v>
      </c>
      <c r="BP38" s="351">
        <v>11.13115</v>
      </c>
      <c r="BQ38" s="351">
        <v>11.02619</v>
      </c>
      <c r="BR38" s="351">
        <v>10.99741</v>
      </c>
      <c r="BS38" s="351">
        <v>11.037750000000001</v>
      </c>
      <c r="BT38" s="351">
        <v>10.802149999999999</v>
      </c>
      <c r="BU38" s="351">
        <v>10.571210000000001</v>
      </c>
      <c r="BV38" s="351">
        <v>10.33799</v>
      </c>
    </row>
    <row r="39" spans="1:74" ht="11.1" customHeight="1" x14ac:dyDescent="0.2">
      <c r="A39" s="56" t="s">
        <v>6</v>
      </c>
      <c r="B39" s="203" t="s">
        <v>397</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6.79</v>
      </c>
      <c r="AF39" s="213">
        <v>7.17</v>
      </c>
      <c r="AG39" s="213">
        <v>7.32</v>
      </c>
      <c r="AH39" s="213">
        <v>7.25</v>
      </c>
      <c r="AI39" s="213">
        <v>7.05</v>
      </c>
      <c r="AJ39" s="213">
        <v>6.87</v>
      </c>
      <c r="AK39" s="213">
        <v>6.85</v>
      </c>
      <c r="AL39" s="213">
        <v>6.67</v>
      </c>
      <c r="AM39" s="213">
        <v>6.58</v>
      </c>
      <c r="AN39" s="213">
        <v>6.69</v>
      </c>
      <c r="AO39" s="213">
        <v>6.72</v>
      </c>
      <c r="AP39" s="213">
        <v>6.52</v>
      </c>
      <c r="AQ39" s="213">
        <v>6.7</v>
      </c>
      <c r="AR39" s="213">
        <v>6.91</v>
      </c>
      <c r="AS39" s="213">
        <v>7.19</v>
      </c>
      <c r="AT39" s="213">
        <v>7.45</v>
      </c>
      <c r="AU39" s="213">
        <v>7.1</v>
      </c>
      <c r="AV39" s="213">
        <v>6.86</v>
      </c>
      <c r="AW39" s="213">
        <v>6.73</v>
      </c>
      <c r="AX39" s="213">
        <v>6.37</v>
      </c>
      <c r="AY39" s="213">
        <v>6.33</v>
      </c>
      <c r="AZ39" s="213">
        <v>6.42</v>
      </c>
      <c r="BA39" s="213">
        <v>6.4</v>
      </c>
      <c r="BB39" s="213">
        <v>6.41</v>
      </c>
      <c r="BC39" s="213">
        <v>6.48</v>
      </c>
      <c r="BD39" s="213">
        <v>6.95</v>
      </c>
      <c r="BE39" s="213">
        <v>7.2121120000000003</v>
      </c>
      <c r="BF39" s="213">
        <v>7.482901</v>
      </c>
      <c r="BG39" s="351">
        <v>7.0373830000000002</v>
      </c>
      <c r="BH39" s="351">
        <v>6.884271</v>
      </c>
      <c r="BI39" s="351">
        <v>6.7493020000000001</v>
      </c>
      <c r="BJ39" s="351">
        <v>6.4317840000000004</v>
      </c>
      <c r="BK39" s="351">
        <v>6.4288970000000001</v>
      </c>
      <c r="BL39" s="351">
        <v>6.5308799999999998</v>
      </c>
      <c r="BM39" s="351">
        <v>6.5051310000000004</v>
      </c>
      <c r="BN39" s="351">
        <v>6.5065119999999999</v>
      </c>
      <c r="BO39" s="351">
        <v>6.6021599999999996</v>
      </c>
      <c r="BP39" s="351">
        <v>7.078125</v>
      </c>
      <c r="BQ39" s="351">
        <v>7.2805689999999998</v>
      </c>
      <c r="BR39" s="351">
        <v>7.4260710000000003</v>
      </c>
      <c r="BS39" s="351">
        <v>7.0710470000000001</v>
      </c>
      <c r="BT39" s="351">
        <v>6.9030149999999999</v>
      </c>
      <c r="BU39" s="351">
        <v>6.744802</v>
      </c>
      <c r="BV39" s="351">
        <v>6.4430800000000001</v>
      </c>
    </row>
    <row r="40" spans="1:74" ht="11.1" customHeight="1" x14ac:dyDescent="0.2">
      <c r="A40" s="56"/>
      <c r="B40" s="754" t="s">
        <v>1175</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1176</v>
      </c>
      <c r="B41" s="567" t="s">
        <v>1187</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259">
        <v>26.042613635999999</v>
      </c>
      <c r="BC41" s="259">
        <v>22.068312500000001</v>
      </c>
      <c r="BD41" s="259">
        <v>23.898380681999999</v>
      </c>
      <c r="BE41" s="259">
        <v>27.313152173999999</v>
      </c>
      <c r="BF41" s="259">
        <v>53.057619047999999</v>
      </c>
      <c r="BG41" s="378">
        <v>27.82404</v>
      </c>
      <c r="BH41" s="378">
        <v>28.034829999999999</v>
      </c>
      <c r="BI41" s="378">
        <v>31.216010000000001</v>
      </c>
      <c r="BJ41" s="378">
        <v>29.551279999999998</v>
      </c>
      <c r="BK41" s="378">
        <v>31.50883</v>
      </c>
      <c r="BL41" s="378">
        <v>28.416060000000002</v>
      </c>
      <c r="BM41" s="378">
        <v>27.21762</v>
      </c>
      <c r="BN41" s="378">
        <v>27.433949999999999</v>
      </c>
      <c r="BO41" s="378">
        <v>30.469619999999999</v>
      </c>
      <c r="BP41" s="378">
        <v>32.341659999999997</v>
      </c>
      <c r="BQ41" s="378">
        <v>33.382359999999998</v>
      </c>
      <c r="BR41" s="378">
        <v>34.894080000000002</v>
      </c>
      <c r="BS41" s="378">
        <v>32.574680000000001</v>
      </c>
      <c r="BT41" s="378">
        <v>29.963059999999999</v>
      </c>
      <c r="BU41" s="378">
        <v>29.53923</v>
      </c>
      <c r="BV41" s="378">
        <v>30.101980000000001</v>
      </c>
    </row>
    <row r="42" spans="1:74" ht="11.1" customHeight="1" x14ac:dyDescent="0.2">
      <c r="A42" s="56" t="s">
        <v>1177</v>
      </c>
      <c r="B42" s="567" t="s">
        <v>1188</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259">
        <v>17.106287981000001</v>
      </c>
      <c r="BC42" s="259">
        <v>16.811286450000001</v>
      </c>
      <c r="BD42" s="259">
        <v>23.720671682999999</v>
      </c>
      <c r="BE42" s="259">
        <v>31.633505336999999</v>
      </c>
      <c r="BF42" s="259">
        <v>108.05121209000001</v>
      </c>
      <c r="BG42" s="378">
        <v>32.507219999999997</v>
      </c>
      <c r="BH42" s="378">
        <v>35.774389999999997</v>
      </c>
      <c r="BI42" s="378">
        <v>39.857140000000001</v>
      </c>
      <c r="BJ42" s="378">
        <v>41.703229999999998</v>
      </c>
      <c r="BK42" s="378">
        <v>38.245440000000002</v>
      </c>
      <c r="BL42" s="378">
        <v>36.39752</v>
      </c>
      <c r="BM42" s="378">
        <v>33.846040000000002</v>
      </c>
      <c r="BN42" s="378">
        <v>35.807119999999998</v>
      </c>
      <c r="BO42" s="378">
        <v>34.29318</v>
      </c>
      <c r="BP42" s="378">
        <v>34.392989999999998</v>
      </c>
      <c r="BQ42" s="378">
        <v>35.488660000000003</v>
      </c>
      <c r="BR42" s="378">
        <v>36.745260000000002</v>
      </c>
      <c r="BS42" s="378">
        <v>35.19415</v>
      </c>
      <c r="BT42" s="378">
        <v>36.084180000000003</v>
      </c>
      <c r="BU42" s="378">
        <v>37.422629999999998</v>
      </c>
      <c r="BV42" s="378">
        <v>41.329700000000003</v>
      </c>
    </row>
    <row r="43" spans="1:74" ht="11.1" customHeight="1" x14ac:dyDescent="0.2">
      <c r="A43" s="56" t="s">
        <v>1178</v>
      </c>
      <c r="B43" s="567" t="s">
        <v>1189</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259">
        <v>20.129573864000001</v>
      </c>
      <c r="BC43" s="259">
        <v>18.226781249999998</v>
      </c>
      <c r="BD43" s="259">
        <v>22.403835226999998</v>
      </c>
      <c r="BE43" s="259">
        <v>27.871304347999999</v>
      </c>
      <c r="BF43" s="259">
        <v>28.923898810000001</v>
      </c>
      <c r="BG43" s="378">
        <v>24.167069999999999</v>
      </c>
      <c r="BH43" s="378">
        <v>26.765360000000001</v>
      </c>
      <c r="BI43" s="378">
        <v>27.40035</v>
      </c>
      <c r="BJ43" s="378">
        <v>46.218290000000003</v>
      </c>
      <c r="BK43" s="378">
        <v>52.034120000000001</v>
      </c>
      <c r="BL43" s="378">
        <v>45.481670000000001</v>
      </c>
      <c r="BM43" s="378">
        <v>40.037860000000002</v>
      </c>
      <c r="BN43" s="378">
        <v>26.354700000000001</v>
      </c>
      <c r="BO43" s="378">
        <v>29.26557</v>
      </c>
      <c r="BP43" s="378">
        <v>28.471229999999998</v>
      </c>
      <c r="BQ43" s="378">
        <v>27.164429999999999</v>
      </c>
      <c r="BR43" s="378">
        <v>29.747</v>
      </c>
      <c r="BS43" s="378">
        <v>27.94304</v>
      </c>
      <c r="BT43" s="378">
        <v>29.394069999999999</v>
      </c>
      <c r="BU43" s="378">
        <v>27.237010000000001</v>
      </c>
      <c r="BV43" s="378">
        <v>45.563249999999996</v>
      </c>
    </row>
    <row r="44" spans="1:74" ht="11.1" customHeight="1" x14ac:dyDescent="0.2">
      <c r="A44" s="56" t="s">
        <v>1179</v>
      </c>
      <c r="B44" s="567" t="s">
        <v>1190</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259">
        <v>16.589943181999999</v>
      </c>
      <c r="BC44" s="259">
        <v>16.49428125</v>
      </c>
      <c r="BD44" s="259">
        <v>21.297130681999999</v>
      </c>
      <c r="BE44" s="259">
        <v>26.884891304</v>
      </c>
      <c r="BF44" s="259">
        <v>25.236547619</v>
      </c>
      <c r="BG44" s="378">
        <v>23.23338</v>
      </c>
      <c r="BH44" s="378">
        <v>23.224060000000001</v>
      </c>
      <c r="BI44" s="378">
        <v>24.784590000000001</v>
      </c>
      <c r="BJ44" s="378">
        <v>26.323640000000001</v>
      </c>
      <c r="BK44" s="378">
        <v>28.350470000000001</v>
      </c>
      <c r="BL44" s="378">
        <v>26.971219999999999</v>
      </c>
      <c r="BM44" s="378">
        <v>26.119990000000001</v>
      </c>
      <c r="BN44" s="378">
        <v>24.450530000000001</v>
      </c>
      <c r="BO44" s="378">
        <v>26.177990000000001</v>
      </c>
      <c r="BP44" s="378">
        <v>26.182099999999998</v>
      </c>
      <c r="BQ44" s="378">
        <v>26.209440000000001</v>
      </c>
      <c r="BR44" s="378">
        <v>28.357130000000002</v>
      </c>
      <c r="BS44" s="378">
        <v>26.348109999999998</v>
      </c>
      <c r="BT44" s="378">
        <v>26.41084</v>
      </c>
      <c r="BU44" s="378">
        <v>25.7117</v>
      </c>
      <c r="BV44" s="378">
        <v>29.100930000000002</v>
      </c>
    </row>
    <row r="45" spans="1:74" ht="11.1" customHeight="1" x14ac:dyDescent="0.2">
      <c r="A45" s="56" t="s">
        <v>1180</v>
      </c>
      <c r="B45" s="567" t="s">
        <v>1191</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259">
        <v>19.294396902999999</v>
      </c>
      <c r="BC45" s="259">
        <v>20.381221531000001</v>
      </c>
      <c r="BD45" s="259">
        <v>22.697961505999999</v>
      </c>
      <c r="BE45" s="259">
        <v>31.805144755000001</v>
      </c>
      <c r="BF45" s="259">
        <v>29.039054106999998</v>
      </c>
      <c r="BG45" s="378">
        <v>28.321560000000002</v>
      </c>
      <c r="BH45" s="378">
        <v>26.6328</v>
      </c>
      <c r="BI45" s="378">
        <v>26.370329999999999</v>
      </c>
      <c r="BJ45" s="378">
        <v>27.15024</v>
      </c>
      <c r="BK45" s="378">
        <v>28.77</v>
      </c>
      <c r="BL45" s="378">
        <v>28.858560000000001</v>
      </c>
      <c r="BM45" s="378">
        <v>27.653479999999998</v>
      </c>
      <c r="BN45" s="378">
        <v>26.44387</v>
      </c>
      <c r="BO45" s="378">
        <v>26.727399999999999</v>
      </c>
      <c r="BP45" s="378">
        <v>28.776260000000001</v>
      </c>
      <c r="BQ45" s="378">
        <v>31.459769999999999</v>
      </c>
      <c r="BR45" s="378">
        <v>32.262770000000003</v>
      </c>
      <c r="BS45" s="378">
        <v>30.200530000000001</v>
      </c>
      <c r="BT45" s="378">
        <v>28.619859999999999</v>
      </c>
      <c r="BU45" s="378">
        <v>28.47634</v>
      </c>
      <c r="BV45" s="378">
        <v>29.711410000000001</v>
      </c>
    </row>
    <row r="46" spans="1:74" ht="11.1" customHeight="1" x14ac:dyDescent="0.2">
      <c r="A46" s="56" t="s">
        <v>1181</v>
      </c>
      <c r="B46" s="567" t="s">
        <v>1192</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259">
        <v>20.644659091000001</v>
      </c>
      <c r="BC46" s="259">
        <v>22.585125000000001</v>
      </c>
      <c r="BD46" s="259">
        <v>25.776534090999998</v>
      </c>
      <c r="BE46" s="259">
        <v>32.504646739000002</v>
      </c>
      <c r="BF46" s="259">
        <v>31.488482142999999</v>
      </c>
      <c r="BG46" s="378">
        <v>29.723469999999999</v>
      </c>
      <c r="BH46" s="378">
        <v>29.236910000000002</v>
      </c>
      <c r="BI46" s="378">
        <v>29.37604</v>
      </c>
      <c r="BJ46" s="378">
        <v>28.30725</v>
      </c>
      <c r="BK46" s="378">
        <v>29.251429999999999</v>
      </c>
      <c r="BL46" s="378">
        <v>29.199649999999998</v>
      </c>
      <c r="BM46" s="378">
        <v>28.171199999999999</v>
      </c>
      <c r="BN46" s="378">
        <v>27.774560000000001</v>
      </c>
      <c r="BO46" s="378">
        <v>28.113669999999999</v>
      </c>
      <c r="BP46" s="378">
        <v>30.709679999999999</v>
      </c>
      <c r="BQ46" s="378">
        <v>33.17895</v>
      </c>
      <c r="BR46" s="378">
        <v>33.902059999999999</v>
      </c>
      <c r="BS46" s="378">
        <v>31.337330000000001</v>
      </c>
      <c r="BT46" s="378">
        <v>30.574940000000002</v>
      </c>
      <c r="BU46" s="378">
        <v>30.320709999999998</v>
      </c>
      <c r="BV46" s="378">
        <v>30.391110000000001</v>
      </c>
    </row>
    <row r="47" spans="1:74" ht="11.1" customHeight="1" x14ac:dyDescent="0.2">
      <c r="A47" s="56" t="s">
        <v>1182</v>
      </c>
      <c r="B47" s="567" t="s">
        <v>1193</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259">
        <v>17.372336648000001</v>
      </c>
      <c r="BC47" s="259">
        <v>19.445364999999999</v>
      </c>
      <c r="BD47" s="259">
        <v>21.798782385999999</v>
      </c>
      <c r="BE47" s="259">
        <v>26.448556522000001</v>
      </c>
      <c r="BF47" s="259">
        <v>28.598483333000001</v>
      </c>
      <c r="BG47" s="378">
        <v>25.055140000000002</v>
      </c>
      <c r="BH47" s="378">
        <v>24.048490000000001</v>
      </c>
      <c r="BI47" s="378">
        <v>24.594470000000001</v>
      </c>
      <c r="BJ47" s="378">
        <v>22.97391</v>
      </c>
      <c r="BK47" s="378">
        <v>22.898630000000001</v>
      </c>
      <c r="BL47" s="378">
        <v>22.55875</v>
      </c>
      <c r="BM47" s="378">
        <v>21.887609999999999</v>
      </c>
      <c r="BN47" s="378">
        <v>21.94633</v>
      </c>
      <c r="BO47" s="378">
        <v>22.6007</v>
      </c>
      <c r="BP47" s="378">
        <v>25.120999999999999</v>
      </c>
      <c r="BQ47" s="378">
        <v>28.89151</v>
      </c>
      <c r="BR47" s="378">
        <v>31.947130000000001</v>
      </c>
      <c r="BS47" s="378">
        <v>25.925709999999999</v>
      </c>
      <c r="BT47" s="378">
        <v>24.989100000000001</v>
      </c>
      <c r="BU47" s="378">
        <v>24.907520000000002</v>
      </c>
      <c r="BV47" s="378">
        <v>24.142389999999999</v>
      </c>
    </row>
    <row r="48" spans="1:74" ht="11.1" customHeight="1" x14ac:dyDescent="0.2">
      <c r="A48" s="107" t="s">
        <v>1183</v>
      </c>
      <c r="B48" s="567" t="s">
        <v>1194</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259">
        <v>17.556818182000001</v>
      </c>
      <c r="BC48" s="259">
        <v>18.587499999999999</v>
      </c>
      <c r="BD48" s="259">
        <v>18.534090909</v>
      </c>
      <c r="BE48" s="259">
        <v>23.125</v>
      </c>
      <c r="BF48" s="259">
        <v>26.559523810000002</v>
      </c>
      <c r="BG48" s="378">
        <v>28.490290000000002</v>
      </c>
      <c r="BH48" s="378">
        <v>27.527719999999999</v>
      </c>
      <c r="BI48" s="378">
        <v>27.089410000000001</v>
      </c>
      <c r="BJ48" s="378">
        <v>27.71679</v>
      </c>
      <c r="BK48" s="378">
        <v>27.83502</v>
      </c>
      <c r="BL48" s="378">
        <v>25.771979999999999</v>
      </c>
      <c r="BM48" s="378">
        <v>24.846879999999999</v>
      </c>
      <c r="BN48" s="378">
        <v>25.172529999999998</v>
      </c>
      <c r="BO48" s="378">
        <v>25.65286</v>
      </c>
      <c r="BP48" s="378">
        <v>28.087070000000001</v>
      </c>
      <c r="BQ48" s="378">
        <v>30.38252</v>
      </c>
      <c r="BR48" s="378">
        <v>32.063569999999999</v>
      </c>
      <c r="BS48" s="378">
        <v>30.01211</v>
      </c>
      <c r="BT48" s="378">
        <v>29.191269999999999</v>
      </c>
      <c r="BU48" s="378">
        <v>27.46733</v>
      </c>
      <c r="BV48" s="378">
        <v>28.501519999999999</v>
      </c>
    </row>
    <row r="49" spans="1:74" ht="11.1" customHeight="1" x14ac:dyDescent="0.2">
      <c r="A49" s="52" t="s">
        <v>1184</v>
      </c>
      <c r="B49" s="567" t="s">
        <v>1195</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259">
        <v>18.727272726999999</v>
      </c>
      <c r="BC49" s="259">
        <v>18.45</v>
      </c>
      <c r="BD49" s="259">
        <v>18.397727273000001</v>
      </c>
      <c r="BE49" s="259">
        <v>22.375</v>
      </c>
      <c r="BF49" s="259">
        <v>27.785714286000001</v>
      </c>
      <c r="BG49" s="378">
        <v>28.725010000000001</v>
      </c>
      <c r="BH49" s="378">
        <v>29.936360000000001</v>
      </c>
      <c r="BI49" s="378">
        <v>31.005790000000001</v>
      </c>
      <c r="BJ49" s="378">
        <v>30.42876</v>
      </c>
      <c r="BK49" s="378">
        <v>31.45195</v>
      </c>
      <c r="BL49" s="378">
        <v>29.767720000000001</v>
      </c>
      <c r="BM49" s="378">
        <v>29.576619999999998</v>
      </c>
      <c r="BN49" s="378">
        <v>29.890149999999998</v>
      </c>
      <c r="BO49" s="378">
        <v>31.11834</v>
      </c>
      <c r="BP49" s="378">
        <v>29.990159999999999</v>
      </c>
      <c r="BQ49" s="378">
        <v>29.890550000000001</v>
      </c>
      <c r="BR49" s="378">
        <v>31.343669999999999</v>
      </c>
      <c r="BS49" s="378">
        <v>30.834499999999998</v>
      </c>
      <c r="BT49" s="378">
        <v>32.396549999999998</v>
      </c>
      <c r="BU49" s="378">
        <v>31.52084</v>
      </c>
      <c r="BV49" s="378">
        <v>31.57743</v>
      </c>
    </row>
    <row r="50" spans="1:74" ht="11.1" customHeight="1" x14ac:dyDescent="0.2">
      <c r="A50" s="107" t="s">
        <v>1185</v>
      </c>
      <c r="B50" s="567" t="s">
        <v>1196</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259">
        <v>18.335454545000001</v>
      </c>
      <c r="BC50" s="259">
        <v>13.253500000000001</v>
      </c>
      <c r="BD50" s="259">
        <v>11.871363636</v>
      </c>
      <c r="BE50" s="259">
        <v>20.179090908999999</v>
      </c>
      <c r="BF50" s="259">
        <v>40.702380951999999</v>
      </c>
      <c r="BG50" s="378">
        <v>24.392810000000001</v>
      </c>
      <c r="BH50" s="378">
        <v>26.683440000000001</v>
      </c>
      <c r="BI50" s="378">
        <v>29.479479999999999</v>
      </c>
      <c r="BJ50" s="378">
        <v>31.340730000000001</v>
      </c>
      <c r="BK50" s="378">
        <v>28.57807</v>
      </c>
      <c r="BL50" s="378">
        <v>27.167529999999999</v>
      </c>
      <c r="BM50" s="378">
        <v>24.407360000000001</v>
      </c>
      <c r="BN50" s="378">
        <v>26.685020000000002</v>
      </c>
      <c r="BO50" s="378">
        <v>25.2807</v>
      </c>
      <c r="BP50" s="378">
        <v>24.44548</v>
      </c>
      <c r="BQ50" s="378">
        <v>26.37425</v>
      </c>
      <c r="BR50" s="378">
        <v>27.25253</v>
      </c>
      <c r="BS50" s="378">
        <v>26.196439999999999</v>
      </c>
      <c r="BT50" s="378">
        <v>26.93449</v>
      </c>
      <c r="BU50" s="378">
        <v>27.649290000000001</v>
      </c>
      <c r="BV50" s="378">
        <v>31.01596</v>
      </c>
    </row>
    <row r="51" spans="1:74" ht="11.1" customHeight="1" x14ac:dyDescent="0.2">
      <c r="A51" s="110" t="s">
        <v>1186</v>
      </c>
      <c r="B51" s="755" t="s">
        <v>1197</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214">
        <v>17.184545454999999</v>
      </c>
      <c r="BC51" s="214">
        <v>16.318999999999999</v>
      </c>
      <c r="BD51" s="214">
        <v>25.284545455</v>
      </c>
      <c r="BE51" s="214">
        <v>38.407272726999999</v>
      </c>
      <c r="BF51" s="214">
        <v>155.81238095</v>
      </c>
      <c r="BG51" s="380">
        <v>28.892109999999999</v>
      </c>
      <c r="BH51" s="380">
        <v>29.390450000000001</v>
      </c>
      <c r="BI51" s="380">
        <v>37.329650000000001</v>
      </c>
      <c r="BJ51" s="380">
        <v>36.634210000000003</v>
      </c>
      <c r="BK51" s="380">
        <v>32.395910000000001</v>
      </c>
      <c r="BL51" s="380">
        <v>37.304229999999997</v>
      </c>
      <c r="BM51" s="380">
        <v>34.277979999999999</v>
      </c>
      <c r="BN51" s="380">
        <v>34.335360000000001</v>
      </c>
      <c r="BO51" s="380">
        <v>34.736510000000003</v>
      </c>
      <c r="BP51" s="380">
        <v>33.287649999999999</v>
      </c>
      <c r="BQ51" s="380">
        <v>34.467619999999997</v>
      </c>
      <c r="BR51" s="380">
        <v>36.312339999999999</v>
      </c>
      <c r="BS51" s="380">
        <v>31.94688</v>
      </c>
      <c r="BT51" s="380">
        <v>31.712530000000001</v>
      </c>
      <c r="BU51" s="380">
        <v>36.979439999999997</v>
      </c>
      <c r="BV51" s="380">
        <v>42.073680000000003</v>
      </c>
    </row>
    <row r="52" spans="1:74" s="272" customFormat="1" ht="11.1" customHeight="1" x14ac:dyDescent="0.2">
      <c r="A52" s="101"/>
      <c r="B52" s="808" t="s">
        <v>370</v>
      </c>
      <c r="C52" s="809"/>
      <c r="D52" s="809"/>
      <c r="E52" s="809"/>
      <c r="F52" s="809"/>
      <c r="G52" s="809"/>
      <c r="H52" s="809"/>
      <c r="I52" s="809"/>
      <c r="J52" s="809"/>
      <c r="K52" s="809"/>
      <c r="L52" s="809"/>
      <c r="M52" s="809"/>
      <c r="N52" s="809"/>
      <c r="O52" s="809"/>
      <c r="P52" s="809"/>
      <c r="Q52" s="805"/>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5">
      <c r="A53" s="101"/>
      <c r="B53" s="820" t="s">
        <v>1388</v>
      </c>
      <c r="C53" s="787"/>
      <c r="D53" s="787"/>
      <c r="E53" s="787"/>
      <c r="F53" s="787"/>
      <c r="G53" s="787"/>
      <c r="H53" s="787"/>
      <c r="I53" s="787"/>
      <c r="J53" s="787"/>
      <c r="K53" s="787"/>
      <c r="L53" s="787"/>
      <c r="M53" s="787"/>
      <c r="N53" s="787"/>
      <c r="O53" s="787"/>
      <c r="P53" s="787"/>
      <c r="Q53" s="787"/>
      <c r="AY53" s="511"/>
      <c r="AZ53" s="511"/>
      <c r="BA53" s="511"/>
      <c r="BB53" s="511"/>
      <c r="BC53" s="511"/>
      <c r="BD53" s="661"/>
      <c r="BE53" s="661"/>
      <c r="BF53" s="661"/>
      <c r="BG53" s="511"/>
      <c r="BH53" s="511"/>
      <c r="BI53" s="511"/>
      <c r="BJ53" s="511"/>
    </row>
    <row r="54" spans="1:74" s="272" customFormat="1" ht="12" customHeight="1" x14ac:dyDescent="0.25">
      <c r="A54" s="101"/>
      <c r="B54" s="820" t="s">
        <v>1389</v>
      </c>
      <c r="C54" s="787"/>
      <c r="D54" s="787"/>
      <c r="E54" s="787"/>
      <c r="F54" s="787"/>
      <c r="G54" s="787"/>
      <c r="H54" s="787"/>
      <c r="I54" s="787"/>
      <c r="J54" s="787"/>
      <c r="K54" s="787"/>
      <c r="L54" s="787"/>
      <c r="M54" s="787"/>
      <c r="N54" s="787"/>
      <c r="O54" s="787"/>
      <c r="P54" s="787"/>
      <c r="Q54" s="787"/>
      <c r="AY54" s="511"/>
      <c r="AZ54" s="511"/>
      <c r="BA54" s="511"/>
      <c r="BB54" s="511"/>
      <c r="BC54" s="511"/>
      <c r="BD54" s="661"/>
      <c r="BE54" s="661"/>
      <c r="BF54" s="661"/>
      <c r="BG54" s="511"/>
      <c r="BH54" s="511"/>
      <c r="BI54" s="511"/>
      <c r="BJ54" s="511"/>
    </row>
    <row r="55" spans="1:74" s="452" customFormat="1" ht="12" customHeight="1" x14ac:dyDescent="0.25">
      <c r="A55" s="451"/>
      <c r="B55" s="849" t="s">
        <v>1390</v>
      </c>
      <c r="C55" s="850"/>
      <c r="D55" s="850"/>
      <c r="E55" s="850"/>
      <c r="F55" s="850"/>
      <c r="G55" s="850"/>
      <c r="H55" s="850"/>
      <c r="I55" s="850"/>
      <c r="J55" s="850"/>
      <c r="K55" s="850"/>
      <c r="L55" s="850"/>
      <c r="M55" s="850"/>
      <c r="N55" s="850"/>
      <c r="O55" s="850"/>
      <c r="P55" s="850"/>
      <c r="Q55" s="850"/>
      <c r="AY55" s="512"/>
      <c r="AZ55" s="512"/>
      <c r="BA55" s="512"/>
      <c r="BB55" s="512"/>
      <c r="BC55" s="512"/>
      <c r="BD55" s="662"/>
      <c r="BE55" s="662"/>
      <c r="BF55" s="662"/>
      <c r="BG55" s="512"/>
      <c r="BH55" s="512"/>
      <c r="BI55" s="512"/>
      <c r="BJ55" s="512"/>
    </row>
    <row r="56" spans="1:74" s="452" customFormat="1" ht="12" customHeight="1" x14ac:dyDescent="0.25">
      <c r="A56" s="451"/>
      <c r="B56" s="849" t="s">
        <v>1391</v>
      </c>
      <c r="C56" s="850"/>
      <c r="D56" s="850"/>
      <c r="E56" s="850"/>
      <c r="F56" s="850"/>
      <c r="G56" s="850"/>
      <c r="H56" s="850"/>
      <c r="I56" s="850"/>
      <c r="J56" s="850"/>
      <c r="K56" s="850"/>
      <c r="L56" s="850"/>
      <c r="M56" s="850"/>
      <c r="N56" s="850"/>
      <c r="O56" s="850"/>
      <c r="P56" s="850"/>
      <c r="Q56" s="850"/>
      <c r="AY56" s="512"/>
      <c r="AZ56" s="512"/>
      <c r="BA56" s="512"/>
      <c r="BB56" s="512"/>
      <c r="BC56" s="512"/>
      <c r="BD56" s="662"/>
      <c r="BE56" s="662"/>
      <c r="BF56" s="662"/>
      <c r="BG56" s="512"/>
      <c r="BH56" s="512"/>
      <c r="BI56" s="512"/>
      <c r="BJ56" s="512"/>
    </row>
    <row r="57" spans="1:74" s="452" customFormat="1" ht="12" customHeight="1" x14ac:dyDescent="0.25">
      <c r="A57" s="453"/>
      <c r="B57" s="842" t="s">
        <v>1392</v>
      </c>
      <c r="C57" s="809"/>
      <c r="D57" s="809"/>
      <c r="E57" s="809"/>
      <c r="F57" s="809"/>
      <c r="G57" s="809"/>
      <c r="H57" s="809"/>
      <c r="I57" s="809"/>
      <c r="J57" s="809"/>
      <c r="K57" s="809"/>
      <c r="L57" s="809"/>
      <c r="M57" s="809"/>
      <c r="N57" s="809"/>
      <c r="O57" s="809"/>
      <c r="P57" s="809"/>
      <c r="Q57" s="805"/>
      <c r="AY57" s="512"/>
      <c r="AZ57" s="512"/>
      <c r="BA57" s="512"/>
      <c r="BB57" s="512"/>
      <c r="BC57" s="512"/>
      <c r="BD57" s="662"/>
      <c r="BE57" s="662"/>
      <c r="BF57" s="662"/>
      <c r="BG57" s="512"/>
      <c r="BH57" s="512"/>
      <c r="BI57" s="512"/>
      <c r="BJ57" s="512"/>
    </row>
    <row r="58" spans="1:74" s="452" customFormat="1" ht="12" customHeight="1" x14ac:dyDescent="0.25">
      <c r="A58" s="453"/>
      <c r="B58" s="842" t="s">
        <v>1393</v>
      </c>
      <c r="C58" s="809"/>
      <c r="D58" s="809"/>
      <c r="E58" s="809"/>
      <c r="F58" s="809"/>
      <c r="G58" s="809"/>
      <c r="H58" s="809"/>
      <c r="I58" s="809"/>
      <c r="J58" s="809"/>
      <c r="K58" s="809"/>
      <c r="L58" s="809"/>
      <c r="M58" s="809"/>
      <c r="N58" s="809"/>
      <c r="O58" s="809"/>
      <c r="P58" s="809"/>
      <c r="Q58" s="805"/>
      <c r="AY58" s="512"/>
      <c r="AZ58" s="512"/>
      <c r="BA58" s="512"/>
      <c r="BB58" s="512"/>
      <c r="BC58" s="512"/>
      <c r="BD58" s="662"/>
      <c r="BE58" s="662"/>
      <c r="BF58" s="662"/>
      <c r="BG58" s="512"/>
      <c r="BH58" s="512"/>
      <c r="BI58" s="512"/>
      <c r="BJ58" s="512"/>
    </row>
    <row r="59" spans="1:74" s="452" customFormat="1" ht="12" customHeight="1" x14ac:dyDescent="0.25">
      <c r="A59" s="453"/>
      <c r="B59" s="842" t="s">
        <v>1394</v>
      </c>
      <c r="C59" s="805"/>
      <c r="D59" s="805"/>
      <c r="E59" s="805"/>
      <c r="F59" s="805"/>
      <c r="G59" s="805"/>
      <c r="H59" s="805"/>
      <c r="I59" s="805"/>
      <c r="J59" s="805"/>
      <c r="K59" s="805"/>
      <c r="L59" s="805"/>
      <c r="M59" s="805"/>
      <c r="N59" s="805"/>
      <c r="O59" s="805"/>
      <c r="P59" s="805"/>
      <c r="Q59" s="805"/>
      <c r="AY59" s="512"/>
      <c r="AZ59" s="512"/>
      <c r="BA59" s="512"/>
      <c r="BB59" s="512"/>
      <c r="BC59" s="512"/>
      <c r="BD59" s="662"/>
      <c r="BE59" s="662"/>
      <c r="BF59" s="662"/>
      <c r="BG59" s="512"/>
      <c r="BH59" s="512"/>
      <c r="BI59" s="512"/>
      <c r="BJ59" s="512"/>
    </row>
    <row r="60" spans="1:74" s="452" customFormat="1" ht="12" customHeight="1" x14ac:dyDescent="0.25">
      <c r="A60" s="451"/>
      <c r="B60" s="808" t="s">
        <v>1395</v>
      </c>
      <c r="C60" s="851"/>
      <c r="D60" s="851"/>
      <c r="E60" s="851"/>
      <c r="F60" s="851"/>
      <c r="G60" s="851"/>
      <c r="H60" s="851"/>
      <c r="I60" s="851"/>
      <c r="J60" s="851"/>
      <c r="K60" s="851"/>
      <c r="L60" s="851"/>
      <c r="M60" s="851"/>
      <c r="N60" s="851"/>
      <c r="O60" s="851"/>
      <c r="P60" s="851"/>
      <c r="Q60" s="825"/>
      <c r="AY60" s="512"/>
      <c r="AZ60" s="512"/>
      <c r="BA60" s="512"/>
      <c r="BB60" s="512"/>
      <c r="BC60" s="512"/>
      <c r="BD60" s="662"/>
      <c r="BE60" s="662"/>
      <c r="BF60" s="662"/>
      <c r="BG60" s="512"/>
      <c r="BH60" s="512"/>
      <c r="BI60" s="512"/>
      <c r="BJ60" s="512"/>
    </row>
    <row r="61" spans="1:74" s="452" customFormat="1" ht="22.35" customHeight="1" x14ac:dyDescent="0.25">
      <c r="A61" s="451"/>
      <c r="B61" s="824" t="s">
        <v>1396</v>
      </c>
      <c r="C61" s="851"/>
      <c r="D61" s="851"/>
      <c r="E61" s="851"/>
      <c r="F61" s="851"/>
      <c r="G61" s="851"/>
      <c r="H61" s="851"/>
      <c r="I61" s="851"/>
      <c r="J61" s="851"/>
      <c r="K61" s="851"/>
      <c r="L61" s="851"/>
      <c r="M61" s="851"/>
      <c r="N61" s="851"/>
      <c r="O61" s="851"/>
      <c r="P61" s="851"/>
      <c r="Q61" s="825"/>
      <c r="AY61" s="512"/>
      <c r="AZ61" s="512"/>
      <c r="BA61" s="512"/>
      <c r="BB61" s="512"/>
      <c r="BC61" s="512"/>
      <c r="BD61" s="662"/>
      <c r="BE61" s="662"/>
      <c r="BF61" s="662"/>
      <c r="BG61" s="512"/>
      <c r="BH61" s="512"/>
      <c r="BI61" s="512"/>
      <c r="BJ61" s="512"/>
    </row>
    <row r="62" spans="1:74" s="452" customFormat="1" ht="12" customHeight="1" x14ac:dyDescent="0.25">
      <c r="A62" s="451"/>
      <c r="B62" s="824" t="s">
        <v>1397</v>
      </c>
      <c r="C62" s="851"/>
      <c r="D62" s="851"/>
      <c r="E62" s="851"/>
      <c r="F62" s="851"/>
      <c r="G62" s="851"/>
      <c r="H62" s="851"/>
      <c r="I62" s="851"/>
      <c r="J62" s="851"/>
      <c r="K62" s="851"/>
      <c r="L62" s="851"/>
      <c r="M62" s="851"/>
      <c r="N62" s="851"/>
      <c r="O62" s="851"/>
      <c r="P62" s="851"/>
      <c r="Q62" s="825"/>
      <c r="AY62" s="512"/>
      <c r="AZ62" s="512"/>
      <c r="BA62" s="512"/>
      <c r="BB62" s="512"/>
      <c r="BC62" s="512"/>
      <c r="BD62" s="662"/>
      <c r="BE62" s="662"/>
      <c r="BF62" s="662"/>
      <c r="BG62" s="512"/>
      <c r="BH62" s="512"/>
      <c r="BI62" s="512"/>
      <c r="BJ62" s="512"/>
    </row>
    <row r="63" spans="1:74" s="454" customFormat="1" ht="12" customHeight="1" x14ac:dyDescent="0.25">
      <c r="A63" s="429"/>
      <c r="B63" s="824" t="s">
        <v>1398</v>
      </c>
      <c r="C63" s="851"/>
      <c r="D63" s="851"/>
      <c r="E63" s="851"/>
      <c r="F63" s="851"/>
      <c r="G63" s="851"/>
      <c r="H63" s="851"/>
      <c r="I63" s="851"/>
      <c r="J63" s="851"/>
      <c r="K63" s="851"/>
      <c r="L63" s="851"/>
      <c r="M63" s="851"/>
      <c r="N63" s="851"/>
      <c r="O63" s="851"/>
      <c r="P63" s="851"/>
      <c r="Q63" s="825"/>
      <c r="AY63" s="506"/>
      <c r="AZ63" s="506"/>
      <c r="BA63" s="506"/>
      <c r="BB63" s="506"/>
      <c r="BC63" s="506"/>
      <c r="BD63" s="663"/>
      <c r="BE63" s="663"/>
      <c r="BF63" s="663"/>
      <c r="BG63" s="506"/>
      <c r="BH63" s="506"/>
      <c r="BI63" s="506"/>
      <c r="BJ63" s="506"/>
    </row>
    <row r="64" spans="1:74" ht="13.2" x14ac:dyDescent="0.2">
      <c r="A64" s="101"/>
      <c r="B64" s="824" t="s">
        <v>1399</v>
      </c>
      <c r="C64" s="825"/>
      <c r="D64" s="825"/>
      <c r="E64" s="825"/>
      <c r="F64" s="825"/>
      <c r="G64" s="825"/>
      <c r="H64" s="825"/>
      <c r="I64" s="825"/>
      <c r="J64" s="825"/>
      <c r="K64" s="825"/>
      <c r="L64" s="825"/>
      <c r="M64" s="825"/>
      <c r="N64" s="825"/>
      <c r="O64" s="825"/>
      <c r="P64" s="825"/>
      <c r="Q64" s="805"/>
      <c r="BK64" s="374"/>
      <c r="BL64" s="374"/>
      <c r="BM64" s="374"/>
      <c r="BN64" s="374"/>
      <c r="BO64" s="374"/>
      <c r="BP64" s="374"/>
      <c r="BQ64" s="374"/>
      <c r="BR64" s="374"/>
      <c r="BS64" s="374"/>
      <c r="BT64" s="374"/>
      <c r="BU64" s="374"/>
      <c r="BV64" s="374"/>
    </row>
    <row r="65" spans="1:74" ht="13.2" x14ac:dyDescent="0.2">
      <c r="A65" s="101"/>
      <c r="B65" s="817" t="s">
        <v>949</v>
      </c>
      <c r="C65" s="805"/>
      <c r="D65" s="805"/>
      <c r="E65" s="805"/>
      <c r="F65" s="805"/>
      <c r="G65" s="805"/>
      <c r="H65" s="805"/>
      <c r="I65" s="805"/>
      <c r="J65" s="805"/>
      <c r="K65" s="805"/>
      <c r="L65" s="805"/>
      <c r="M65" s="805"/>
      <c r="N65" s="805"/>
      <c r="O65" s="805"/>
      <c r="P65" s="805"/>
      <c r="Q65" s="805"/>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AM3:AX3"/>
    <mergeCell ref="AY3:BJ3"/>
    <mergeCell ref="BK3:BV3"/>
    <mergeCell ref="B1:AL1"/>
    <mergeCell ref="C3:N3"/>
    <mergeCell ref="O3:Z3"/>
    <mergeCell ref="AA3:AL3"/>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F6" sqref="BF6:BF52"/>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70" customWidth="1"/>
    <col min="56" max="58" width="6.5546875" style="664" customWidth="1"/>
    <col min="59" max="62" width="6.5546875" style="370" customWidth="1"/>
    <col min="63" max="74" width="6.5546875" style="112" customWidth="1"/>
    <col min="75" max="16384" width="9.5546875" style="112"/>
  </cols>
  <sheetData>
    <row r="1" spans="1:74" ht="15.6" customHeight="1" x14ac:dyDescent="0.25">
      <c r="A1" s="796" t="s">
        <v>809</v>
      </c>
      <c r="B1" s="853" t="s">
        <v>1420</v>
      </c>
      <c r="C1" s="854"/>
      <c r="D1" s="854"/>
      <c r="E1" s="854"/>
      <c r="F1" s="854"/>
      <c r="G1" s="854"/>
      <c r="H1" s="854"/>
      <c r="I1" s="854"/>
      <c r="J1" s="854"/>
      <c r="K1" s="854"/>
      <c r="L1" s="854"/>
      <c r="M1" s="854"/>
      <c r="N1" s="854"/>
      <c r="O1" s="854"/>
      <c r="P1" s="854"/>
      <c r="Q1" s="854"/>
      <c r="R1" s="854"/>
      <c r="S1" s="854"/>
      <c r="T1" s="854"/>
      <c r="U1" s="854"/>
      <c r="V1" s="854"/>
      <c r="W1" s="854"/>
      <c r="X1" s="854"/>
      <c r="Y1" s="854"/>
      <c r="Z1" s="854"/>
      <c r="AA1" s="854"/>
      <c r="AB1" s="854"/>
      <c r="AC1" s="854"/>
      <c r="AD1" s="854"/>
      <c r="AE1" s="854"/>
      <c r="AF1" s="854"/>
      <c r="AG1" s="854"/>
      <c r="AH1" s="854"/>
      <c r="AI1" s="854"/>
      <c r="AJ1" s="854"/>
      <c r="AK1" s="854"/>
      <c r="AL1" s="854"/>
      <c r="AM1" s="116"/>
    </row>
    <row r="2" spans="1:74" ht="13.35" customHeight="1"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1198</v>
      </c>
      <c r="B6" s="204" t="s">
        <v>444</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3.3747379400000002</v>
      </c>
      <c r="AX6" s="756">
        <v>4.3763109599999996</v>
      </c>
      <c r="AY6" s="756">
        <v>4.2932759699999998</v>
      </c>
      <c r="AZ6" s="756">
        <v>3.7928125000000001</v>
      </c>
      <c r="BA6" s="756">
        <v>3.6126775200000001</v>
      </c>
      <c r="BB6" s="756">
        <v>3.5090164599999998</v>
      </c>
      <c r="BC6" s="756">
        <v>3.3896134999999998</v>
      </c>
      <c r="BD6" s="756">
        <v>4.0195583800000003</v>
      </c>
      <c r="BE6" s="756">
        <v>5.4577588016999998</v>
      </c>
      <c r="BF6" s="756">
        <v>5.4287466846000001</v>
      </c>
      <c r="BG6" s="757">
        <v>4.0671039999999996</v>
      </c>
      <c r="BH6" s="757">
        <v>3.6000359999999998</v>
      </c>
      <c r="BI6" s="757">
        <v>3.7565490000000001</v>
      </c>
      <c r="BJ6" s="757">
        <v>4.3998499999999998</v>
      </c>
      <c r="BK6" s="757">
        <v>4.6116700000000002</v>
      </c>
      <c r="BL6" s="757">
        <v>3.9985110000000001</v>
      </c>
      <c r="BM6" s="757">
        <v>3.8881999999999999</v>
      </c>
      <c r="BN6" s="757">
        <v>3.634182</v>
      </c>
      <c r="BO6" s="757">
        <v>3.4435259999999999</v>
      </c>
      <c r="BP6" s="757">
        <v>3.995241</v>
      </c>
      <c r="BQ6" s="757">
        <v>4.8722050000000001</v>
      </c>
      <c r="BR6" s="757">
        <v>4.989636</v>
      </c>
      <c r="BS6" s="757">
        <v>4.0690109999999997</v>
      </c>
      <c r="BT6" s="757">
        <v>3.6654939999999998</v>
      </c>
      <c r="BU6" s="757">
        <v>3.7924180000000001</v>
      </c>
      <c r="BV6" s="757">
        <v>4.4220439999999996</v>
      </c>
    </row>
    <row r="7" spans="1:74" ht="11.1" customHeight="1" x14ac:dyDescent="0.2">
      <c r="A7" s="111" t="s">
        <v>1199</v>
      </c>
      <c r="B7" s="187" t="s">
        <v>477</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11.566664230000001</v>
      </c>
      <c r="AY7" s="756">
        <v>11.875017570000001</v>
      </c>
      <c r="AZ7" s="756">
        <v>10.62822976</v>
      </c>
      <c r="BA7" s="756">
        <v>9.6491634499999996</v>
      </c>
      <c r="BB7" s="756">
        <v>9.5514092099999992</v>
      </c>
      <c r="BC7" s="756">
        <v>9.3836976399999994</v>
      </c>
      <c r="BD7" s="756">
        <v>11.61538796</v>
      </c>
      <c r="BE7" s="756">
        <v>16.569747849999999</v>
      </c>
      <c r="BF7" s="756">
        <v>16.054118720999998</v>
      </c>
      <c r="BG7" s="757">
        <v>12.262040000000001</v>
      </c>
      <c r="BH7" s="757">
        <v>9.5721919999999994</v>
      </c>
      <c r="BI7" s="757">
        <v>9.814311</v>
      </c>
      <c r="BJ7" s="757">
        <v>11.571949999999999</v>
      </c>
      <c r="BK7" s="757">
        <v>12.678890000000001</v>
      </c>
      <c r="BL7" s="757">
        <v>11.03994</v>
      </c>
      <c r="BM7" s="757">
        <v>10.30819</v>
      </c>
      <c r="BN7" s="757">
        <v>9.6549340000000008</v>
      </c>
      <c r="BO7" s="757">
        <v>9.3255569999999999</v>
      </c>
      <c r="BP7" s="757">
        <v>11.44801</v>
      </c>
      <c r="BQ7" s="757">
        <v>14.654579999999999</v>
      </c>
      <c r="BR7" s="757">
        <v>14.1107</v>
      </c>
      <c r="BS7" s="757">
        <v>11.851990000000001</v>
      </c>
      <c r="BT7" s="757">
        <v>9.6023770000000006</v>
      </c>
      <c r="BU7" s="757">
        <v>9.7867960000000007</v>
      </c>
      <c r="BV7" s="757">
        <v>11.55311</v>
      </c>
    </row>
    <row r="8" spans="1:74" ht="11.1" customHeight="1" x14ac:dyDescent="0.2">
      <c r="A8" s="111" t="s">
        <v>1200</v>
      </c>
      <c r="B8" s="204" t="s">
        <v>445</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16.439545540000001</v>
      </c>
      <c r="AY8" s="756">
        <v>16.757407879999999</v>
      </c>
      <c r="AZ8" s="756">
        <v>15.674420230000001</v>
      </c>
      <c r="BA8" s="756">
        <v>13.99044159</v>
      </c>
      <c r="BB8" s="756">
        <v>12.86711</v>
      </c>
      <c r="BC8" s="756">
        <v>13.36970646</v>
      </c>
      <c r="BD8" s="756">
        <v>17.455024179999999</v>
      </c>
      <c r="BE8" s="756">
        <v>24.074569768</v>
      </c>
      <c r="BF8" s="756">
        <v>21.42020428</v>
      </c>
      <c r="BG8" s="757">
        <v>15.91694</v>
      </c>
      <c r="BH8" s="757">
        <v>13.86524</v>
      </c>
      <c r="BI8" s="757">
        <v>15.316000000000001</v>
      </c>
      <c r="BJ8" s="757">
        <v>17.298909999999999</v>
      </c>
      <c r="BK8" s="757">
        <v>18.496200000000002</v>
      </c>
      <c r="BL8" s="757">
        <v>15.85614</v>
      </c>
      <c r="BM8" s="757">
        <v>14.537559999999999</v>
      </c>
      <c r="BN8" s="757">
        <v>12.911770000000001</v>
      </c>
      <c r="BO8" s="757">
        <v>13.80067</v>
      </c>
      <c r="BP8" s="757">
        <v>17.18439</v>
      </c>
      <c r="BQ8" s="757">
        <v>21.381779999999999</v>
      </c>
      <c r="BR8" s="757">
        <v>20.667809999999999</v>
      </c>
      <c r="BS8" s="757">
        <v>16.032240000000002</v>
      </c>
      <c r="BT8" s="757">
        <v>14.03359</v>
      </c>
      <c r="BU8" s="757">
        <v>15.454050000000001</v>
      </c>
      <c r="BV8" s="757">
        <v>17.418890000000001</v>
      </c>
    </row>
    <row r="9" spans="1:74" ht="11.1" customHeight="1" x14ac:dyDescent="0.2">
      <c r="A9" s="111" t="s">
        <v>1201</v>
      </c>
      <c r="B9" s="204" t="s">
        <v>446</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9.6255266299999995</v>
      </c>
      <c r="AY9" s="756">
        <v>10.32412339</v>
      </c>
      <c r="AZ9" s="756">
        <v>9.1258521699999999</v>
      </c>
      <c r="BA9" s="756">
        <v>8.1345907299999993</v>
      </c>
      <c r="BB9" s="756">
        <v>7.2024358299999998</v>
      </c>
      <c r="BC9" s="756">
        <v>6.9225374799999999</v>
      </c>
      <c r="BD9" s="756">
        <v>9.6161272699999998</v>
      </c>
      <c r="BE9" s="756">
        <v>12.324761475000001</v>
      </c>
      <c r="BF9" s="756">
        <v>11.502740339000001</v>
      </c>
      <c r="BG9" s="757">
        <v>8.3610330000000008</v>
      </c>
      <c r="BH9" s="757">
        <v>7.2678690000000001</v>
      </c>
      <c r="BI9" s="757">
        <v>7.7860360000000002</v>
      </c>
      <c r="BJ9" s="757">
        <v>9.7261430000000004</v>
      </c>
      <c r="BK9" s="757">
        <v>10.760669999999999</v>
      </c>
      <c r="BL9" s="757">
        <v>8.9341849999999994</v>
      </c>
      <c r="BM9" s="757">
        <v>8.4214939999999991</v>
      </c>
      <c r="BN9" s="757">
        <v>7.719519</v>
      </c>
      <c r="BO9" s="757">
        <v>7.7951920000000001</v>
      </c>
      <c r="BP9" s="757">
        <v>9.782883</v>
      </c>
      <c r="BQ9" s="757">
        <v>12.37956</v>
      </c>
      <c r="BR9" s="757">
        <v>12.402699999999999</v>
      </c>
      <c r="BS9" s="757">
        <v>8.9782030000000006</v>
      </c>
      <c r="BT9" s="757">
        <v>7.9112840000000002</v>
      </c>
      <c r="BU9" s="757">
        <v>8.4490119999999997</v>
      </c>
      <c r="BV9" s="757">
        <v>10.48963</v>
      </c>
    </row>
    <row r="10" spans="1:74" ht="11.1" customHeight="1" x14ac:dyDescent="0.2">
      <c r="A10" s="111" t="s">
        <v>1202</v>
      </c>
      <c r="B10" s="204" t="s">
        <v>447</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37.523166379999999</v>
      </c>
      <c r="AU10" s="756">
        <v>34.647871619999997</v>
      </c>
      <c r="AV10" s="756">
        <v>28.09547877</v>
      </c>
      <c r="AW10" s="756">
        <v>26.374034519999999</v>
      </c>
      <c r="AX10" s="756">
        <v>29.88491209</v>
      </c>
      <c r="AY10" s="756">
        <v>30.076474610000002</v>
      </c>
      <c r="AZ10" s="756">
        <v>27.722539650000002</v>
      </c>
      <c r="BA10" s="756">
        <v>25.8734647</v>
      </c>
      <c r="BB10" s="756">
        <v>25.209700160000001</v>
      </c>
      <c r="BC10" s="756">
        <v>27.33029878</v>
      </c>
      <c r="BD10" s="756">
        <v>33.790310320000003</v>
      </c>
      <c r="BE10" s="756">
        <v>41.720447538999998</v>
      </c>
      <c r="BF10" s="756">
        <v>40.357403023000003</v>
      </c>
      <c r="BG10" s="757">
        <v>34.879539999999999</v>
      </c>
      <c r="BH10" s="757">
        <v>28.166879999999999</v>
      </c>
      <c r="BI10" s="757">
        <v>26.95927</v>
      </c>
      <c r="BJ10" s="757">
        <v>30.50431</v>
      </c>
      <c r="BK10" s="757">
        <v>33.436860000000003</v>
      </c>
      <c r="BL10" s="757">
        <v>29.225110000000001</v>
      </c>
      <c r="BM10" s="757">
        <v>27.348849999999999</v>
      </c>
      <c r="BN10" s="757">
        <v>24.809239999999999</v>
      </c>
      <c r="BO10" s="757">
        <v>27.55097</v>
      </c>
      <c r="BP10" s="757">
        <v>35.529809999999998</v>
      </c>
      <c r="BQ10" s="757">
        <v>40.848790000000001</v>
      </c>
      <c r="BR10" s="757">
        <v>38.658700000000003</v>
      </c>
      <c r="BS10" s="757">
        <v>34.889060000000001</v>
      </c>
      <c r="BT10" s="757">
        <v>28.544309999999999</v>
      </c>
      <c r="BU10" s="757">
        <v>26.781839999999999</v>
      </c>
      <c r="BV10" s="757">
        <v>30.27712</v>
      </c>
    </row>
    <row r="11" spans="1:74" ht="11.1" customHeight="1" x14ac:dyDescent="0.2">
      <c r="A11" s="111" t="s">
        <v>1203</v>
      </c>
      <c r="B11" s="204" t="s">
        <v>448</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10.040879690000001</v>
      </c>
      <c r="AY11" s="756">
        <v>10.36045302</v>
      </c>
      <c r="AZ11" s="756">
        <v>9.9873524000000007</v>
      </c>
      <c r="BA11" s="756">
        <v>8.6950907500000003</v>
      </c>
      <c r="BB11" s="756">
        <v>7.56186223</v>
      </c>
      <c r="BC11" s="756">
        <v>8.0876048100000002</v>
      </c>
      <c r="BD11" s="756">
        <v>10.389660340000001</v>
      </c>
      <c r="BE11" s="756">
        <v>13.286623540000001</v>
      </c>
      <c r="BF11" s="756">
        <v>13.309200375</v>
      </c>
      <c r="BG11" s="757">
        <v>11.23972</v>
      </c>
      <c r="BH11" s="757">
        <v>8.7429279999999991</v>
      </c>
      <c r="BI11" s="757">
        <v>8.4763389999999994</v>
      </c>
      <c r="BJ11" s="757">
        <v>10.09473</v>
      </c>
      <c r="BK11" s="757">
        <v>11.80372</v>
      </c>
      <c r="BL11" s="757">
        <v>10.473649999999999</v>
      </c>
      <c r="BM11" s="757">
        <v>9.1902399999999993</v>
      </c>
      <c r="BN11" s="757">
        <v>7.7096359999999997</v>
      </c>
      <c r="BO11" s="757">
        <v>8.23278</v>
      </c>
      <c r="BP11" s="757">
        <v>11.035439999999999</v>
      </c>
      <c r="BQ11" s="757">
        <v>13.35084</v>
      </c>
      <c r="BR11" s="757">
        <v>13.25929</v>
      </c>
      <c r="BS11" s="757">
        <v>11.532</v>
      </c>
      <c r="BT11" s="757">
        <v>8.8307830000000003</v>
      </c>
      <c r="BU11" s="757">
        <v>8.4381640000000004</v>
      </c>
      <c r="BV11" s="757">
        <v>10.04942</v>
      </c>
    </row>
    <row r="12" spans="1:74" ht="11.1" customHeight="1" x14ac:dyDescent="0.2">
      <c r="A12" s="111" t="s">
        <v>1204</v>
      </c>
      <c r="B12" s="204" t="s">
        <v>449</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19.091913380000001</v>
      </c>
      <c r="AN12" s="756">
        <v>16.651485999999998</v>
      </c>
      <c r="AO12" s="756">
        <v>15.913648889999999</v>
      </c>
      <c r="AP12" s="756">
        <v>12.86638422</v>
      </c>
      <c r="AQ12" s="756">
        <v>15.53338662</v>
      </c>
      <c r="AR12" s="756">
        <v>20.59040384</v>
      </c>
      <c r="AS12" s="756">
        <v>24.799764119999999</v>
      </c>
      <c r="AT12" s="756">
        <v>26.364587650000001</v>
      </c>
      <c r="AU12" s="756">
        <v>24.646185630000002</v>
      </c>
      <c r="AV12" s="756">
        <v>19.501682800000001</v>
      </c>
      <c r="AW12" s="756">
        <v>14.60892748</v>
      </c>
      <c r="AX12" s="756">
        <v>16.496973369999999</v>
      </c>
      <c r="AY12" s="756">
        <v>17.316490730000002</v>
      </c>
      <c r="AZ12" s="756">
        <v>16.352621119999998</v>
      </c>
      <c r="BA12" s="756">
        <v>14.97757831</v>
      </c>
      <c r="BB12" s="756">
        <v>14.25598593</v>
      </c>
      <c r="BC12" s="756">
        <v>16.543971890000002</v>
      </c>
      <c r="BD12" s="756">
        <v>21.924062060000001</v>
      </c>
      <c r="BE12" s="756">
        <v>27.025575160999999</v>
      </c>
      <c r="BF12" s="756">
        <v>27.716614223000001</v>
      </c>
      <c r="BG12" s="757">
        <v>22.960750000000001</v>
      </c>
      <c r="BH12" s="757">
        <v>18.893609999999999</v>
      </c>
      <c r="BI12" s="757">
        <v>14.89607</v>
      </c>
      <c r="BJ12" s="757">
        <v>16.838180000000001</v>
      </c>
      <c r="BK12" s="757">
        <v>18.606249999999999</v>
      </c>
      <c r="BL12" s="757">
        <v>15.99089</v>
      </c>
      <c r="BM12" s="757">
        <v>14.66994</v>
      </c>
      <c r="BN12" s="757">
        <v>14.107430000000001</v>
      </c>
      <c r="BO12" s="757">
        <v>16.74851</v>
      </c>
      <c r="BP12" s="757">
        <v>22.365359999999999</v>
      </c>
      <c r="BQ12" s="757">
        <v>26.72109</v>
      </c>
      <c r="BR12" s="757">
        <v>27.211099999999998</v>
      </c>
      <c r="BS12" s="757">
        <v>22.92435</v>
      </c>
      <c r="BT12" s="757">
        <v>18.812570000000001</v>
      </c>
      <c r="BU12" s="757">
        <v>14.83447</v>
      </c>
      <c r="BV12" s="757">
        <v>16.78698</v>
      </c>
    </row>
    <row r="13" spans="1:74" ht="11.1" customHeight="1" x14ac:dyDescent="0.2">
      <c r="A13" s="111" t="s">
        <v>1205</v>
      </c>
      <c r="B13" s="204" t="s">
        <v>450</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8.2408142000000009</v>
      </c>
      <c r="AY13" s="756">
        <v>8.3170469300000001</v>
      </c>
      <c r="AZ13" s="756">
        <v>7.34504482</v>
      </c>
      <c r="BA13" s="756">
        <v>6.8641563000000003</v>
      </c>
      <c r="BB13" s="756">
        <v>6.8985193100000002</v>
      </c>
      <c r="BC13" s="756">
        <v>8.6514643000000007</v>
      </c>
      <c r="BD13" s="756">
        <v>10.142421329999999</v>
      </c>
      <c r="BE13" s="756">
        <v>13.108490914000001</v>
      </c>
      <c r="BF13" s="756">
        <v>13.353826493</v>
      </c>
      <c r="BG13" s="757">
        <v>10.41987</v>
      </c>
      <c r="BH13" s="757">
        <v>7.6497019999999996</v>
      </c>
      <c r="BI13" s="757">
        <v>7.3748740000000002</v>
      </c>
      <c r="BJ13" s="757">
        <v>8.6178849999999994</v>
      </c>
      <c r="BK13" s="757">
        <v>8.6199209999999997</v>
      </c>
      <c r="BL13" s="757">
        <v>7.1169779999999996</v>
      </c>
      <c r="BM13" s="757">
        <v>6.8542909999999999</v>
      </c>
      <c r="BN13" s="757">
        <v>6.8650479999999998</v>
      </c>
      <c r="BO13" s="757">
        <v>8.2664720000000003</v>
      </c>
      <c r="BP13" s="757">
        <v>9.9978730000000002</v>
      </c>
      <c r="BQ13" s="757">
        <v>12.64324</v>
      </c>
      <c r="BR13" s="757">
        <v>12.06151</v>
      </c>
      <c r="BS13" s="757">
        <v>10.10487</v>
      </c>
      <c r="BT13" s="757">
        <v>7.6463700000000001</v>
      </c>
      <c r="BU13" s="757">
        <v>7.3707630000000002</v>
      </c>
      <c r="BV13" s="757">
        <v>8.6074540000000006</v>
      </c>
    </row>
    <row r="14" spans="1:74" ht="11.1" customHeight="1" x14ac:dyDescent="0.2">
      <c r="A14" s="111" t="s">
        <v>1206</v>
      </c>
      <c r="B14" s="204" t="s">
        <v>248</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14.00110952</v>
      </c>
      <c r="AU14" s="756">
        <v>11.91718253</v>
      </c>
      <c r="AV14" s="756">
        <v>11.5170546</v>
      </c>
      <c r="AW14" s="756">
        <v>10.43666981</v>
      </c>
      <c r="AX14" s="756">
        <v>13.82805915</v>
      </c>
      <c r="AY14" s="756">
        <v>13.93900238</v>
      </c>
      <c r="AZ14" s="756">
        <v>10.94548882</v>
      </c>
      <c r="BA14" s="756">
        <v>11.77410974</v>
      </c>
      <c r="BB14" s="756">
        <v>10.009421189999999</v>
      </c>
      <c r="BC14" s="756">
        <v>11.28707329</v>
      </c>
      <c r="BD14" s="756">
        <v>11.906902629999999</v>
      </c>
      <c r="BE14" s="756">
        <v>13.997670745000001</v>
      </c>
      <c r="BF14" s="756">
        <v>16.037827156999999</v>
      </c>
      <c r="BG14" s="757">
        <v>14.56826</v>
      </c>
      <c r="BH14" s="757">
        <v>13.33367</v>
      </c>
      <c r="BI14" s="757">
        <v>12.2287</v>
      </c>
      <c r="BJ14" s="757">
        <v>14.49945</v>
      </c>
      <c r="BK14" s="757">
        <v>14.42296</v>
      </c>
      <c r="BL14" s="757">
        <v>10.887700000000001</v>
      </c>
      <c r="BM14" s="757">
        <v>11.67759</v>
      </c>
      <c r="BN14" s="757">
        <v>9.8885500000000004</v>
      </c>
      <c r="BO14" s="757">
        <v>11.28547</v>
      </c>
      <c r="BP14" s="757">
        <v>11.76436</v>
      </c>
      <c r="BQ14" s="757">
        <v>14.04435</v>
      </c>
      <c r="BR14" s="757">
        <v>15.33614</v>
      </c>
      <c r="BS14" s="757">
        <v>13.823119999999999</v>
      </c>
      <c r="BT14" s="757">
        <v>13.374320000000001</v>
      </c>
      <c r="BU14" s="757">
        <v>12.18256</v>
      </c>
      <c r="BV14" s="757">
        <v>14.47377</v>
      </c>
    </row>
    <row r="15" spans="1:74" ht="11.1" customHeight="1" x14ac:dyDescent="0.2">
      <c r="A15" s="111" t="s">
        <v>1207</v>
      </c>
      <c r="B15" s="204" t="s">
        <v>249</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0.40429942000000002</v>
      </c>
      <c r="AX15" s="756">
        <v>0.43861399000000001</v>
      </c>
      <c r="AY15" s="756">
        <v>0.47133955999999999</v>
      </c>
      <c r="AZ15" s="756">
        <v>0.38840251999999997</v>
      </c>
      <c r="BA15" s="756">
        <v>0.40189550000000002</v>
      </c>
      <c r="BB15" s="756">
        <v>0.37460445999999997</v>
      </c>
      <c r="BC15" s="756">
        <v>0.37926345</v>
      </c>
      <c r="BD15" s="756">
        <v>0.38812945999999998</v>
      </c>
      <c r="BE15" s="756">
        <v>0.4384981</v>
      </c>
      <c r="BF15" s="756">
        <v>0.43149954000000001</v>
      </c>
      <c r="BG15" s="757">
        <v>0.42194359999999997</v>
      </c>
      <c r="BH15" s="757">
        <v>0.4381835</v>
      </c>
      <c r="BI15" s="757">
        <v>0.43220619999999998</v>
      </c>
      <c r="BJ15" s="757">
        <v>0.44812249999999998</v>
      </c>
      <c r="BK15" s="757">
        <v>0.47638150000000001</v>
      </c>
      <c r="BL15" s="757">
        <v>0.37595319999999999</v>
      </c>
      <c r="BM15" s="757">
        <v>0.39903359999999999</v>
      </c>
      <c r="BN15" s="757">
        <v>0.37068699999999999</v>
      </c>
      <c r="BO15" s="757">
        <v>0.37322719999999998</v>
      </c>
      <c r="BP15" s="757">
        <v>0.38090540000000001</v>
      </c>
      <c r="BQ15" s="757">
        <v>0.4301857</v>
      </c>
      <c r="BR15" s="757">
        <v>0.42351349999999999</v>
      </c>
      <c r="BS15" s="757">
        <v>0.41440060000000001</v>
      </c>
      <c r="BT15" s="757">
        <v>0.43074069999999998</v>
      </c>
      <c r="BU15" s="757">
        <v>0.42498249999999999</v>
      </c>
      <c r="BV15" s="757">
        <v>0.4406852</v>
      </c>
    </row>
    <row r="16" spans="1:74" ht="11.1" customHeight="1" x14ac:dyDescent="0.2">
      <c r="A16" s="111" t="s">
        <v>1208</v>
      </c>
      <c r="B16" s="204" t="s">
        <v>452</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133.01118431</v>
      </c>
      <c r="AN16" s="756">
        <v>116.24920246000001</v>
      </c>
      <c r="AO16" s="756">
        <v>112.13951462</v>
      </c>
      <c r="AP16" s="756">
        <v>89.864353120000004</v>
      </c>
      <c r="AQ16" s="756">
        <v>99.810154030000007</v>
      </c>
      <c r="AR16" s="756">
        <v>119.51889115</v>
      </c>
      <c r="AS16" s="756">
        <v>153.14090583000001</v>
      </c>
      <c r="AT16" s="756">
        <v>149.54884629</v>
      </c>
      <c r="AU16" s="756">
        <v>131.12289641000001</v>
      </c>
      <c r="AV16" s="756">
        <v>107.63613441</v>
      </c>
      <c r="AW16" s="756">
        <v>102.16681398</v>
      </c>
      <c r="AX16" s="756">
        <v>120.93829985000001</v>
      </c>
      <c r="AY16" s="756">
        <v>123.73063204</v>
      </c>
      <c r="AZ16" s="756">
        <v>111.96276399</v>
      </c>
      <c r="BA16" s="756">
        <v>103.97316859</v>
      </c>
      <c r="BB16" s="756">
        <v>97.44006478</v>
      </c>
      <c r="BC16" s="756">
        <v>105.34523160000001</v>
      </c>
      <c r="BD16" s="756">
        <v>131.24758392999999</v>
      </c>
      <c r="BE16" s="756">
        <v>168.00414388999999</v>
      </c>
      <c r="BF16" s="756">
        <v>165.61218084000001</v>
      </c>
      <c r="BG16" s="757">
        <v>135.09719999999999</v>
      </c>
      <c r="BH16" s="757">
        <v>111.5303</v>
      </c>
      <c r="BI16" s="757">
        <v>107.04040000000001</v>
      </c>
      <c r="BJ16" s="757">
        <v>123.9995</v>
      </c>
      <c r="BK16" s="757">
        <v>133.9135</v>
      </c>
      <c r="BL16" s="757">
        <v>113.8991</v>
      </c>
      <c r="BM16" s="757">
        <v>107.2954</v>
      </c>
      <c r="BN16" s="757">
        <v>97.671000000000006</v>
      </c>
      <c r="BO16" s="757">
        <v>106.8224</v>
      </c>
      <c r="BP16" s="757">
        <v>133.48429999999999</v>
      </c>
      <c r="BQ16" s="757">
        <v>161.32660000000001</v>
      </c>
      <c r="BR16" s="757">
        <v>159.12110000000001</v>
      </c>
      <c r="BS16" s="757">
        <v>134.61920000000001</v>
      </c>
      <c r="BT16" s="757">
        <v>112.8518</v>
      </c>
      <c r="BU16" s="757">
        <v>107.515</v>
      </c>
      <c r="BV16" s="757">
        <v>124.51909999999999</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9"/>
      <c r="BH17" s="759"/>
      <c r="BI17" s="759"/>
      <c r="BJ17" s="759"/>
      <c r="BK17" s="759"/>
      <c r="BL17" s="759"/>
      <c r="BM17" s="759"/>
      <c r="BN17" s="759"/>
      <c r="BO17" s="759"/>
      <c r="BP17" s="759"/>
      <c r="BQ17" s="759"/>
      <c r="BR17" s="759"/>
      <c r="BS17" s="759"/>
      <c r="BT17" s="759"/>
      <c r="BU17" s="759"/>
      <c r="BV17" s="759"/>
    </row>
    <row r="18" spans="1:74" ht="11.1" customHeight="1" x14ac:dyDescent="0.2">
      <c r="A18" s="111" t="s">
        <v>1209</v>
      </c>
      <c r="B18" s="204" t="s">
        <v>444</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4.0815796100000004</v>
      </c>
      <c r="AX18" s="756">
        <v>4.2307327399999997</v>
      </c>
      <c r="AY18" s="756">
        <v>4.1316469299999996</v>
      </c>
      <c r="AZ18" s="756">
        <v>4.0784735899999998</v>
      </c>
      <c r="BA18" s="756">
        <v>3.9433760200000001</v>
      </c>
      <c r="BB18" s="756">
        <v>3.2983019900000001</v>
      </c>
      <c r="BC18" s="756">
        <v>3.41673049</v>
      </c>
      <c r="BD18" s="756">
        <v>3.8540658799999998</v>
      </c>
      <c r="BE18" s="756">
        <v>4.5135018816999999</v>
      </c>
      <c r="BF18" s="756">
        <v>4.4404267851999997</v>
      </c>
      <c r="BG18" s="757">
        <v>3.9554830000000001</v>
      </c>
      <c r="BH18" s="757">
        <v>3.87873</v>
      </c>
      <c r="BI18" s="757">
        <v>3.8370500000000001</v>
      </c>
      <c r="BJ18" s="757">
        <v>4.0220000000000002</v>
      </c>
      <c r="BK18" s="757">
        <v>3.999466</v>
      </c>
      <c r="BL18" s="757">
        <v>3.8443100000000001</v>
      </c>
      <c r="BM18" s="757">
        <v>3.9152339999999999</v>
      </c>
      <c r="BN18" s="757">
        <v>3.3377409999999998</v>
      </c>
      <c r="BO18" s="757">
        <v>3.5113219999999998</v>
      </c>
      <c r="BP18" s="757">
        <v>3.9181979999999998</v>
      </c>
      <c r="BQ18" s="757">
        <v>4.3015509999999999</v>
      </c>
      <c r="BR18" s="757">
        <v>4.2740239999999998</v>
      </c>
      <c r="BS18" s="757">
        <v>3.944512</v>
      </c>
      <c r="BT18" s="757">
        <v>3.8897080000000002</v>
      </c>
      <c r="BU18" s="757">
        <v>3.8379490000000001</v>
      </c>
      <c r="BV18" s="757">
        <v>4.0248020000000002</v>
      </c>
    </row>
    <row r="19" spans="1:74" ht="11.1" customHeight="1" x14ac:dyDescent="0.2">
      <c r="A19" s="111" t="s">
        <v>1210</v>
      </c>
      <c r="B19" s="187" t="s">
        <v>477</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12.36965021</v>
      </c>
      <c r="AY19" s="756">
        <v>12.5105612</v>
      </c>
      <c r="AZ19" s="756">
        <v>11.93099468</v>
      </c>
      <c r="BA19" s="756">
        <v>11.493694359999999</v>
      </c>
      <c r="BB19" s="756">
        <v>9.9659711000000009</v>
      </c>
      <c r="BC19" s="756">
        <v>9.6153105599999993</v>
      </c>
      <c r="BD19" s="756">
        <v>11.43737471</v>
      </c>
      <c r="BE19" s="756">
        <v>12.652645595999999</v>
      </c>
      <c r="BF19" s="756">
        <v>12.913019425</v>
      </c>
      <c r="BG19" s="757">
        <v>11.92196</v>
      </c>
      <c r="BH19" s="757">
        <v>10.87875</v>
      </c>
      <c r="BI19" s="757">
        <v>10.363060000000001</v>
      </c>
      <c r="BJ19" s="757">
        <v>11.25977</v>
      </c>
      <c r="BK19" s="757">
        <v>11.39157</v>
      </c>
      <c r="BL19" s="757">
        <v>10.736470000000001</v>
      </c>
      <c r="BM19" s="757">
        <v>11.10502</v>
      </c>
      <c r="BN19" s="757">
        <v>10.608700000000001</v>
      </c>
      <c r="BO19" s="757">
        <v>10.57882</v>
      </c>
      <c r="BP19" s="757">
        <v>12.61143</v>
      </c>
      <c r="BQ19" s="757">
        <v>12.59304</v>
      </c>
      <c r="BR19" s="757">
        <v>12.654019999999999</v>
      </c>
      <c r="BS19" s="757">
        <v>12.06129</v>
      </c>
      <c r="BT19" s="757">
        <v>11.12518</v>
      </c>
      <c r="BU19" s="757">
        <v>10.5358</v>
      </c>
      <c r="BV19" s="757">
        <v>11.42529</v>
      </c>
    </row>
    <row r="20" spans="1:74" ht="11.1" customHeight="1" x14ac:dyDescent="0.2">
      <c r="A20" s="111" t="s">
        <v>1211</v>
      </c>
      <c r="B20" s="204" t="s">
        <v>445</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14.633757019999999</v>
      </c>
      <c r="AY20" s="756">
        <v>14.99994686</v>
      </c>
      <c r="AZ20" s="756">
        <v>14.385614950000001</v>
      </c>
      <c r="BA20" s="756">
        <v>13.730018940000001</v>
      </c>
      <c r="BB20" s="756">
        <v>11.53140172</v>
      </c>
      <c r="BC20" s="756">
        <v>12.38568223</v>
      </c>
      <c r="BD20" s="756">
        <v>14.37365249</v>
      </c>
      <c r="BE20" s="756">
        <v>16.290215564</v>
      </c>
      <c r="BF20" s="756">
        <v>16.608125641000001</v>
      </c>
      <c r="BG20" s="757">
        <v>14.31057</v>
      </c>
      <c r="BH20" s="757">
        <v>13.950200000000001</v>
      </c>
      <c r="BI20" s="757">
        <v>13.28378</v>
      </c>
      <c r="BJ20" s="757">
        <v>14.24629</v>
      </c>
      <c r="BK20" s="757">
        <v>14.58902</v>
      </c>
      <c r="BL20" s="757">
        <v>13.52163</v>
      </c>
      <c r="BM20" s="757">
        <v>13.78637</v>
      </c>
      <c r="BN20" s="757">
        <v>12.22104</v>
      </c>
      <c r="BO20" s="757">
        <v>13.626860000000001</v>
      </c>
      <c r="BP20" s="757">
        <v>15.4217</v>
      </c>
      <c r="BQ20" s="757">
        <v>16.149940000000001</v>
      </c>
      <c r="BR20" s="757">
        <v>16.996020000000001</v>
      </c>
      <c r="BS20" s="757">
        <v>14.666919999999999</v>
      </c>
      <c r="BT20" s="757">
        <v>14.24221</v>
      </c>
      <c r="BU20" s="757">
        <v>13.5085</v>
      </c>
      <c r="BV20" s="757">
        <v>14.46457</v>
      </c>
    </row>
    <row r="21" spans="1:74" ht="11.1" customHeight="1" x14ac:dyDescent="0.2">
      <c r="A21" s="111" t="s">
        <v>1212</v>
      </c>
      <c r="B21" s="204" t="s">
        <v>446</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8.4755231700000007</v>
      </c>
      <c r="AY21" s="756">
        <v>8.6334352699999997</v>
      </c>
      <c r="AZ21" s="756">
        <v>8.1819183899999999</v>
      </c>
      <c r="BA21" s="756">
        <v>7.89826184</v>
      </c>
      <c r="BB21" s="756">
        <v>6.6890906399999999</v>
      </c>
      <c r="BC21" s="756">
        <v>6.7357198800000004</v>
      </c>
      <c r="BD21" s="756">
        <v>8.1938737600000007</v>
      </c>
      <c r="BE21" s="756">
        <v>8.5765535227999994</v>
      </c>
      <c r="BF21" s="756">
        <v>9.0903038160000005</v>
      </c>
      <c r="BG21" s="757">
        <v>8.0195640000000008</v>
      </c>
      <c r="BH21" s="757">
        <v>7.9720550000000001</v>
      </c>
      <c r="BI21" s="757">
        <v>7.638007</v>
      </c>
      <c r="BJ21" s="757">
        <v>8.3325800000000001</v>
      </c>
      <c r="BK21" s="757">
        <v>8.4929000000000006</v>
      </c>
      <c r="BL21" s="757">
        <v>7.7770539999999997</v>
      </c>
      <c r="BM21" s="757">
        <v>7.9486990000000004</v>
      </c>
      <c r="BN21" s="757">
        <v>6.8522829999999999</v>
      </c>
      <c r="BO21" s="757">
        <v>7.093623</v>
      </c>
      <c r="BP21" s="757">
        <v>8.1852269999999994</v>
      </c>
      <c r="BQ21" s="757">
        <v>8.6635259999999992</v>
      </c>
      <c r="BR21" s="757">
        <v>9.3737770000000005</v>
      </c>
      <c r="BS21" s="757">
        <v>8.1608269999999994</v>
      </c>
      <c r="BT21" s="757">
        <v>8.1357750000000006</v>
      </c>
      <c r="BU21" s="757">
        <v>7.7935040000000004</v>
      </c>
      <c r="BV21" s="757">
        <v>8.5083470000000005</v>
      </c>
    </row>
    <row r="22" spans="1:74" ht="11.1" customHeight="1" x14ac:dyDescent="0.2">
      <c r="A22" s="111" t="s">
        <v>1213</v>
      </c>
      <c r="B22" s="204" t="s">
        <v>447</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30.518069409999999</v>
      </c>
      <c r="AU22" s="756">
        <v>28.90171909</v>
      </c>
      <c r="AV22" s="756">
        <v>26.88748485</v>
      </c>
      <c r="AW22" s="756">
        <v>24.175446390000001</v>
      </c>
      <c r="AX22" s="756">
        <v>24.42405231</v>
      </c>
      <c r="AY22" s="756">
        <v>24.13607871</v>
      </c>
      <c r="AZ22" s="756">
        <v>23.399494130000001</v>
      </c>
      <c r="BA22" s="756">
        <v>23.853974189999999</v>
      </c>
      <c r="BB22" s="756">
        <v>21.466668599999998</v>
      </c>
      <c r="BC22" s="756">
        <v>22.647810549999999</v>
      </c>
      <c r="BD22" s="756">
        <v>25.86208761</v>
      </c>
      <c r="BE22" s="756">
        <v>28.648464529000002</v>
      </c>
      <c r="BF22" s="756">
        <v>28.839230319999999</v>
      </c>
      <c r="BG22" s="757">
        <v>25.993860000000002</v>
      </c>
      <c r="BH22" s="757">
        <v>24.621780000000001</v>
      </c>
      <c r="BI22" s="757">
        <v>22.531880000000001</v>
      </c>
      <c r="BJ22" s="757">
        <v>23.863520000000001</v>
      </c>
      <c r="BK22" s="757">
        <v>23.544589999999999</v>
      </c>
      <c r="BL22" s="757">
        <v>22.073429999999998</v>
      </c>
      <c r="BM22" s="757">
        <v>23.63505</v>
      </c>
      <c r="BN22" s="757">
        <v>21.706119999999999</v>
      </c>
      <c r="BO22" s="757">
        <v>24.329509999999999</v>
      </c>
      <c r="BP22" s="757">
        <v>27.9268</v>
      </c>
      <c r="BQ22" s="757">
        <v>28.958909999999999</v>
      </c>
      <c r="BR22" s="757">
        <v>29.026340000000001</v>
      </c>
      <c r="BS22" s="757">
        <v>26.572240000000001</v>
      </c>
      <c r="BT22" s="757">
        <v>25.19511</v>
      </c>
      <c r="BU22" s="757">
        <v>22.902809999999999</v>
      </c>
      <c r="BV22" s="757">
        <v>24.277080000000002</v>
      </c>
    </row>
    <row r="23" spans="1:74" ht="11.1" customHeight="1" x14ac:dyDescent="0.2">
      <c r="A23" s="111" t="s">
        <v>1214</v>
      </c>
      <c r="B23" s="204" t="s">
        <v>448</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6.91667963</v>
      </c>
      <c r="AY23" s="756">
        <v>7.10324388</v>
      </c>
      <c r="AZ23" s="756">
        <v>6.8956765500000001</v>
      </c>
      <c r="BA23" s="756">
        <v>6.6670568299999999</v>
      </c>
      <c r="BB23" s="756">
        <v>5.9268115200000002</v>
      </c>
      <c r="BC23" s="756">
        <v>6.0751696500000003</v>
      </c>
      <c r="BD23" s="756">
        <v>7.4183649999999997</v>
      </c>
      <c r="BE23" s="756">
        <v>8.5559988430999994</v>
      </c>
      <c r="BF23" s="756">
        <v>8.7308914580000003</v>
      </c>
      <c r="BG23" s="757">
        <v>8.0683620000000005</v>
      </c>
      <c r="BH23" s="757">
        <v>7.4226700000000001</v>
      </c>
      <c r="BI23" s="757">
        <v>6.6453819999999997</v>
      </c>
      <c r="BJ23" s="757">
        <v>6.8447469999999999</v>
      </c>
      <c r="BK23" s="757">
        <v>7.1075309999999998</v>
      </c>
      <c r="BL23" s="757">
        <v>6.6579959999999998</v>
      </c>
      <c r="BM23" s="757">
        <v>6.6970130000000001</v>
      </c>
      <c r="BN23" s="757">
        <v>6.1396069999999998</v>
      </c>
      <c r="BO23" s="757">
        <v>6.5068409999999997</v>
      </c>
      <c r="BP23" s="757">
        <v>7.9588929999999998</v>
      </c>
      <c r="BQ23" s="757">
        <v>8.6988409999999998</v>
      </c>
      <c r="BR23" s="757">
        <v>8.8909780000000005</v>
      </c>
      <c r="BS23" s="757">
        <v>8.2456150000000008</v>
      </c>
      <c r="BT23" s="757">
        <v>7.5331359999999998</v>
      </c>
      <c r="BU23" s="757">
        <v>6.7035169999999997</v>
      </c>
      <c r="BV23" s="757">
        <v>6.8977019999999998</v>
      </c>
    </row>
    <row r="24" spans="1:74" ht="11.1" customHeight="1" x14ac:dyDescent="0.2">
      <c r="A24" s="111" t="s">
        <v>1215</v>
      </c>
      <c r="B24" s="204" t="s">
        <v>449</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15.105295959999999</v>
      </c>
      <c r="AN24" s="756">
        <v>13.901221189999999</v>
      </c>
      <c r="AO24" s="756">
        <v>14.19318764</v>
      </c>
      <c r="AP24" s="756">
        <v>14.131030920000001</v>
      </c>
      <c r="AQ24" s="756">
        <v>16.044702910000002</v>
      </c>
      <c r="AR24" s="756">
        <v>17.38640067</v>
      </c>
      <c r="AS24" s="756">
        <v>19.248076409999999</v>
      </c>
      <c r="AT24" s="756">
        <v>19.78259319</v>
      </c>
      <c r="AU24" s="756">
        <v>18.958354780000001</v>
      </c>
      <c r="AV24" s="756">
        <v>17.664239120000001</v>
      </c>
      <c r="AW24" s="756">
        <v>14.813962419999999</v>
      </c>
      <c r="AX24" s="756">
        <v>14.425124479999999</v>
      </c>
      <c r="AY24" s="756">
        <v>14.98829961</v>
      </c>
      <c r="AZ24" s="756">
        <v>13.988155519999999</v>
      </c>
      <c r="BA24" s="756">
        <v>14.929235090000001</v>
      </c>
      <c r="BB24" s="756">
        <v>13.69835043</v>
      </c>
      <c r="BC24" s="756">
        <v>13.966009469999999</v>
      </c>
      <c r="BD24" s="756">
        <v>16.851920270000001</v>
      </c>
      <c r="BE24" s="756">
        <v>18.776891458000001</v>
      </c>
      <c r="BF24" s="756">
        <v>19.242953404000001</v>
      </c>
      <c r="BG24" s="757">
        <v>17.633130000000001</v>
      </c>
      <c r="BH24" s="757">
        <v>16.774539999999998</v>
      </c>
      <c r="BI24" s="757">
        <v>14.627470000000001</v>
      </c>
      <c r="BJ24" s="757">
        <v>14.420629999999999</v>
      </c>
      <c r="BK24" s="757">
        <v>15.122870000000001</v>
      </c>
      <c r="BL24" s="757">
        <v>13.517939999999999</v>
      </c>
      <c r="BM24" s="757">
        <v>14.902670000000001</v>
      </c>
      <c r="BN24" s="757">
        <v>14.047700000000001</v>
      </c>
      <c r="BO24" s="757">
        <v>14.672029999999999</v>
      </c>
      <c r="BP24" s="757">
        <v>17.726469999999999</v>
      </c>
      <c r="BQ24" s="757">
        <v>19.102789999999999</v>
      </c>
      <c r="BR24" s="757">
        <v>19.404949999999999</v>
      </c>
      <c r="BS24" s="757">
        <v>17.893809999999998</v>
      </c>
      <c r="BT24" s="757">
        <v>17.06138</v>
      </c>
      <c r="BU24" s="757">
        <v>14.86375</v>
      </c>
      <c r="BV24" s="757">
        <v>14.64438</v>
      </c>
    </row>
    <row r="25" spans="1:74" ht="11.1" customHeight="1" x14ac:dyDescent="0.2">
      <c r="A25" s="111" t="s">
        <v>1216</v>
      </c>
      <c r="B25" s="204" t="s">
        <v>450</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9.9331580899999992</v>
      </c>
      <c r="AU25" s="756">
        <v>8.7482735100000006</v>
      </c>
      <c r="AV25" s="756">
        <v>8.1050542500000002</v>
      </c>
      <c r="AW25" s="756">
        <v>7.4978861200000004</v>
      </c>
      <c r="AX25" s="756">
        <v>7.7796034599999997</v>
      </c>
      <c r="AY25" s="756">
        <v>7.7436046300000001</v>
      </c>
      <c r="AZ25" s="756">
        <v>7.3271262000000004</v>
      </c>
      <c r="BA25" s="756">
        <v>7.4090220000000002</v>
      </c>
      <c r="BB25" s="756">
        <v>6.5837859200000004</v>
      </c>
      <c r="BC25" s="756">
        <v>7.4806228299999997</v>
      </c>
      <c r="BD25" s="756">
        <v>8.0665043799999996</v>
      </c>
      <c r="BE25" s="756">
        <v>8.9422500211999996</v>
      </c>
      <c r="BF25" s="756">
        <v>9.2514034470999995</v>
      </c>
      <c r="BG25" s="757">
        <v>8.2676339999999993</v>
      </c>
      <c r="BH25" s="757">
        <v>7.7184739999999996</v>
      </c>
      <c r="BI25" s="757">
        <v>7.2950210000000002</v>
      </c>
      <c r="BJ25" s="757">
        <v>7.614376</v>
      </c>
      <c r="BK25" s="757">
        <v>7.5855740000000003</v>
      </c>
      <c r="BL25" s="757">
        <v>6.9471660000000002</v>
      </c>
      <c r="BM25" s="757">
        <v>7.466939</v>
      </c>
      <c r="BN25" s="757">
        <v>6.8661810000000001</v>
      </c>
      <c r="BO25" s="757">
        <v>7.7147160000000001</v>
      </c>
      <c r="BP25" s="757">
        <v>8.4705270000000006</v>
      </c>
      <c r="BQ25" s="757">
        <v>9.0403680000000008</v>
      </c>
      <c r="BR25" s="757">
        <v>9.0114389999999993</v>
      </c>
      <c r="BS25" s="757">
        <v>8.3716360000000005</v>
      </c>
      <c r="BT25" s="757">
        <v>7.8700510000000001</v>
      </c>
      <c r="BU25" s="757">
        <v>7.4239410000000001</v>
      </c>
      <c r="BV25" s="757">
        <v>7.7363169999999997</v>
      </c>
    </row>
    <row r="26" spans="1:74" ht="11.1" customHeight="1" x14ac:dyDescent="0.2">
      <c r="A26" s="111" t="s">
        <v>1217</v>
      </c>
      <c r="B26" s="204" t="s">
        <v>248</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14.80748734</v>
      </c>
      <c r="AU26" s="756">
        <v>13.39565563</v>
      </c>
      <c r="AV26" s="756">
        <v>14.06022924</v>
      </c>
      <c r="AW26" s="756">
        <v>11.23687874</v>
      </c>
      <c r="AX26" s="756">
        <v>13.721688049999999</v>
      </c>
      <c r="AY26" s="756">
        <v>12.987263069999999</v>
      </c>
      <c r="AZ26" s="756">
        <v>11.395118200000001</v>
      </c>
      <c r="BA26" s="756">
        <v>12.551777680000001</v>
      </c>
      <c r="BB26" s="756">
        <v>11.047232129999999</v>
      </c>
      <c r="BC26" s="756">
        <v>10.627915</v>
      </c>
      <c r="BD26" s="756">
        <v>12.194979650000001</v>
      </c>
      <c r="BE26" s="756">
        <v>13.136367792</v>
      </c>
      <c r="BF26" s="756">
        <v>13.763143238</v>
      </c>
      <c r="BG26" s="757">
        <v>12.503209999999999</v>
      </c>
      <c r="BH26" s="757">
        <v>13.067970000000001</v>
      </c>
      <c r="BI26" s="757">
        <v>10.560449999999999</v>
      </c>
      <c r="BJ26" s="757">
        <v>12.92055</v>
      </c>
      <c r="BK26" s="757">
        <v>12.242319999999999</v>
      </c>
      <c r="BL26" s="757">
        <v>10.50379</v>
      </c>
      <c r="BM26" s="757">
        <v>12.151579999999999</v>
      </c>
      <c r="BN26" s="757">
        <v>11.18463</v>
      </c>
      <c r="BO26" s="757">
        <v>10.76214</v>
      </c>
      <c r="BP26" s="757">
        <v>12.342739999999999</v>
      </c>
      <c r="BQ26" s="757">
        <v>13.230880000000001</v>
      </c>
      <c r="BR26" s="757">
        <v>13.64052</v>
      </c>
      <c r="BS26" s="757">
        <v>12.2425</v>
      </c>
      <c r="BT26" s="757">
        <v>12.99502</v>
      </c>
      <c r="BU26" s="757">
        <v>10.462490000000001</v>
      </c>
      <c r="BV26" s="757">
        <v>12.778589999999999</v>
      </c>
    </row>
    <row r="27" spans="1:74" ht="11.1" customHeight="1" x14ac:dyDescent="0.2">
      <c r="A27" s="111" t="s">
        <v>1218</v>
      </c>
      <c r="B27" s="204" t="s">
        <v>249</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0.47371268</v>
      </c>
      <c r="AX27" s="756">
        <v>0.48172208</v>
      </c>
      <c r="AY27" s="756">
        <v>0.48052613999999999</v>
      </c>
      <c r="AZ27" s="756">
        <v>0.45520456999999998</v>
      </c>
      <c r="BA27" s="756">
        <v>0.45693265999999999</v>
      </c>
      <c r="BB27" s="756">
        <v>0.37981890000000001</v>
      </c>
      <c r="BC27" s="756">
        <v>0.38150385999999997</v>
      </c>
      <c r="BD27" s="756">
        <v>0.40116816</v>
      </c>
      <c r="BE27" s="756">
        <v>0.36904353000000001</v>
      </c>
      <c r="BF27" s="756">
        <v>0.40914451000000002</v>
      </c>
      <c r="BG27" s="757">
        <v>0.41401670000000002</v>
      </c>
      <c r="BH27" s="757">
        <v>0.43737740000000003</v>
      </c>
      <c r="BI27" s="757">
        <v>0.44185150000000001</v>
      </c>
      <c r="BJ27" s="757">
        <v>0.46054529999999999</v>
      </c>
      <c r="BK27" s="757">
        <v>0.46729080000000001</v>
      </c>
      <c r="BL27" s="757">
        <v>0.45365800000000001</v>
      </c>
      <c r="BM27" s="757">
        <v>0.48059869999999999</v>
      </c>
      <c r="BN27" s="757">
        <v>0.46852379999999999</v>
      </c>
      <c r="BO27" s="757">
        <v>0.473493</v>
      </c>
      <c r="BP27" s="757">
        <v>0.46385150000000003</v>
      </c>
      <c r="BQ27" s="757">
        <v>0.4863962</v>
      </c>
      <c r="BR27" s="757">
        <v>0.50016910000000003</v>
      </c>
      <c r="BS27" s="757">
        <v>0.48347020000000002</v>
      </c>
      <c r="BT27" s="757">
        <v>0.49269259999999998</v>
      </c>
      <c r="BU27" s="757">
        <v>0.48319240000000002</v>
      </c>
      <c r="BV27" s="757">
        <v>0.4895467</v>
      </c>
    </row>
    <row r="28" spans="1:74" ht="11.1" customHeight="1" x14ac:dyDescent="0.2">
      <c r="A28" s="111" t="s">
        <v>1219</v>
      </c>
      <c r="B28" s="204" t="s">
        <v>452</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111.43295869000001</v>
      </c>
      <c r="AN28" s="756">
        <v>101.54686918</v>
      </c>
      <c r="AO28" s="756">
        <v>106.88913761000001</v>
      </c>
      <c r="AP28" s="756">
        <v>101.95974332999999</v>
      </c>
      <c r="AQ28" s="756">
        <v>110.88937773000001</v>
      </c>
      <c r="AR28" s="756">
        <v>115.33808587999999</v>
      </c>
      <c r="AS28" s="756">
        <v>130.42916013000001</v>
      </c>
      <c r="AT28" s="756">
        <v>130.10067307</v>
      </c>
      <c r="AU28" s="756">
        <v>121.31829052000001</v>
      </c>
      <c r="AV28" s="756">
        <v>114.37209412999999</v>
      </c>
      <c r="AW28" s="756">
        <v>102.81005857</v>
      </c>
      <c r="AX28" s="756">
        <v>107.45853314999999</v>
      </c>
      <c r="AY28" s="756">
        <v>107.7146063</v>
      </c>
      <c r="AZ28" s="756">
        <v>102.03777678</v>
      </c>
      <c r="BA28" s="756">
        <v>102.93334960999999</v>
      </c>
      <c r="BB28" s="756">
        <v>90.587432949999993</v>
      </c>
      <c r="BC28" s="756">
        <v>93.332474520000005</v>
      </c>
      <c r="BD28" s="756">
        <v>108.65399191</v>
      </c>
      <c r="BE28" s="756">
        <v>120.46193273999999</v>
      </c>
      <c r="BF28" s="756">
        <v>123.28864204</v>
      </c>
      <c r="BG28" s="757">
        <v>111.0878</v>
      </c>
      <c r="BH28" s="757">
        <v>106.7225</v>
      </c>
      <c r="BI28" s="757">
        <v>97.223950000000002</v>
      </c>
      <c r="BJ28" s="757">
        <v>103.985</v>
      </c>
      <c r="BK28" s="757">
        <v>104.5431</v>
      </c>
      <c r="BL28" s="757">
        <v>96.033450000000002</v>
      </c>
      <c r="BM28" s="757">
        <v>102.08920000000001</v>
      </c>
      <c r="BN28" s="757">
        <v>93.43253</v>
      </c>
      <c r="BO28" s="757">
        <v>99.269350000000003</v>
      </c>
      <c r="BP28" s="757">
        <v>115.0258</v>
      </c>
      <c r="BQ28" s="757">
        <v>121.22620000000001</v>
      </c>
      <c r="BR28" s="757">
        <v>123.7722</v>
      </c>
      <c r="BS28" s="757">
        <v>112.64279999999999</v>
      </c>
      <c r="BT28" s="757">
        <v>108.5403</v>
      </c>
      <c r="BU28" s="757">
        <v>98.515439999999998</v>
      </c>
      <c r="BV28" s="757">
        <v>105.2466</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8"/>
      <c r="BC29" s="758"/>
      <c r="BD29" s="758"/>
      <c r="BE29" s="758"/>
      <c r="BF29" s="758"/>
      <c r="BG29" s="759"/>
      <c r="BH29" s="759"/>
      <c r="BI29" s="759"/>
      <c r="BJ29" s="759"/>
      <c r="BK29" s="759"/>
      <c r="BL29" s="759"/>
      <c r="BM29" s="759"/>
      <c r="BN29" s="759"/>
      <c r="BO29" s="759"/>
      <c r="BP29" s="759"/>
      <c r="BQ29" s="759"/>
      <c r="BR29" s="759"/>
      <c r="BS29" s="759"/>
      <c r="BT29" s="759"/>
      <c r="BU29" s="759"/>
      <c r="BV29" s="759"/>
    </row>
    <row r="30" spans="1:74" ht="11.1" customHeight="1" x14ac:dyDescent="0.2">
      <c r="A30" s="111" t="s">
        <v>1220</v>
      </c>
      <c r="B30" s="204" t="s">
        <v>444</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1.2452231199999999</v>
      </c>
      <c r="AX30" s="756">
        <v>1.24153235</v>
      </c>
      <c r="AY30" s="756">
        <v>1.2690456299999999</v>
      </c>
      <c r="AZ30" s="756">
        <v>1.2102132299999999</v>
      </c>
      <c r="BA30" s="756">
        <v>1.2288118800000001</v>
      </c>
      <c r="BB30" s="756">
        <v>1.10545637</v>
      </c>
      <c r="BC30" s="756">
        <v>1.14526325</v>
      </c>
      <c r="BD30" s="756">
        <v>1.28462673</v>
      </c>
      <c r="BE30" s="756">
        <v>1.3594227917999999</v>
      </c>
      <c r="BF30" s="756">
        <v>1.1985238359999999</v>
      </c>
      <c r="BG30" s="757">
        <v>1.1147450000000001</v>
      </c>
      <c r="BH30" s="757">
        <v>1.235236</v>
      </c>
      <c r="BI30" s="757">
        <v>1.1568579999999999</v>
      </c>
      <c r="BJ30" s="757">
        <v>1.151772</v>
      </c>
      <c r="BK30" s="757">
        <v>1.177994</v>
      </c>
      <c r="BL30" s="757">
        <v>1.0889059999999999</v>
      </c>
      <c r="BM30" s="757">
        <v>1.166766</v>
      </c>
      <c r="BN30" s="757">
        <v>1.1169929999999999</v>
      </c>
      <c r="BO30" s="757">
        <v>1.1531279999999999</v>
      </c>
      <c r="BP30" s="757">
        <v>1.2667600000000001</v>
      </c>
      <c r="BQ30" s="757">
        <v>1.3335090000000001</v>
      </c>
      <c r="BR30" s="757">
        <v>1.1935150000000001</v>
      </c>
      <c r="BS30" s="757">
        <v>1.1091949999999999</v>
      </c>
      <c r="BT30" s="757">
        <v>1.2304679999999999</v>
      </c>
      <c r="BU30" s="757">
        <v>1.152007</v>
      </c>
      <c r="BV30" s="757">
        <v>1.1463620000000001</v>
      </c>
    </row>
    <row r="31" spans="1:74" ht="11.1" customHeight="1" x14ac:dyDescent="0.2">
      <c r="A31" s="111" t="s">
        <v>1221</v>
      </c>
      <c r="B31" s="187" t="s">
        <v>477</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5.8939446599999998</v>
      </c>
      <c r="AP31" s="756">
        <v>5.69776112</v>
      </c>
      <c r="AQ31" s="756">
        <v>5.7627438199999999</v>
      </c>
      <c r="AR31" s="756">
        <v>6.0528086400000003</v>
      </c>
      <c r="AS31" s="756">
        <v>6.7435069900000002</v>
      </c>
      <c r="AT31" s="756">
        <v>6.7098188900000002</v>
      </c>
      <c r="AU31" s="756">
        <v>6.3918031500000003</v>
      </c>
      <c r="AV31" s="756">
        <v>6.28447201</v>
      </c>
      <c r="AW31" s="756">
        <v>6.0203457900000004</v>
      </c>
      <c r="AX31" s="756">
        <v>5.9132735700000003</v>
      </c>
      <c r="AY31" s="756">
        <v>6.1648518399999999</v>
      </c>
      <c r="AZ31" s="756">
        <v>5.9119118500000001</v>
      </c>
      <c r="BA31" s="756">
        <v>5.8798308700000002</v>
      </c>
      <c r="BB31" s="756">
        <v>5.3237353799999996</v>
      </c>
      <c r="BC31" s="756">
        <v>5.1876985299999996</v>
      </c>
      <c r="BD31" s="756">
        <v>5.7168112899999999</v>
      </c>
      <c r="BE31" s="756">
        <v>6.2308559086999997</v>
      </c>
      <c r="BF31" s="756">
        <v>6.0758311906999998</v>
      </c>
      <c r="BG31" s="757">
        <v>5.942526</v>
      </c>
      <c r="BH31" s="757">
        <v>5.9477359999999999</v>
      </c>
      <c r="BI31" s="757">
        <v>5.7221359999999999</v>
      </c>
      <c r="BJ31" s="757">
        <v>5.6083249999999998</v>
      </c>
      <c r="BK31" s="757">
        <v>5.8660899999999998</v>
      </c>
      <c r="BL31" s="757">
        <v>5.4348270000000003</v>
      </c>
      <c r="BM31" s="757">
        <v>5.7050599999999996</v>
      </c>
      <c r="BN31" s="757">
        <v>5.5202419999999996</v>
      </c>
      <c r="BO31" s="757">
        <v>5.3578210000000004</v>
      </c>
      <c r="BP31" s="757">
        <v>5.7987970000000004</v>
      </c>
      <c r="BQ31" s="757">
        <v>6.3043579999999997</v>
      </c>
      <c r="BR31" s="757">
        <v>6.2298989999999996</v>
      </c>
      <c r="BS31" s="757">
        <v>6.0916160000000001</v>
      </c>
      <c r="BT31" s="757">
        <v>6.1057829999999997</v>
      </c>
      <c r="BU31" s="757">
        <v>5.872236</v>
      </c>
      <c r="BV31" s="757">
        <v>5.7475050000000003</v>
      </c>
    </row>
    <row r="32" spans="1:74" ht="11.1" customHeight="1" x14ac:dyDescent="0.2">
      <c r="A32" s="111" t="s">
        <v>1222</v>
      </c>
      <c r="B32" s="204" t="s">
        <v>445</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15.328335490000001</v>
      </c>
      <c r="AN32" s="756">
        <v>14.20291052</v>
      </c>
      <c r="AO32" s="756">
        <v>15.30760594</v>
      </c>
      <c r="AP32" s="756">
        <v>14.70725431</v>
      </c>
      <c r="AQ32" s="756">
        <v>15.452380509999999</v>
      </c>
      <c r="AR32" s="756">
        <v>15.22197143</v>
      </c>
      <c r="AS32" s="756">
        <v>16.15989648</v>
      </c>
      <c r="AT32" s="756">
        <v>16.168273070000001</v>
      </c>
      <c r="AU32" s="756">
        <v>15.339022160000001</v>
      </c>
      <c r="AV32" s="756">
        <v>15.004585390000001</v>
      </c>
      <c r="AW32" s="756">
        <v>14.321406440000001</v>
      </c>
      <c r="AX32" s="756">
        <v>14.298786489999999</v>
      </c>
      <c r="AY32" s="756">
        <v>14.671599000000001</v>
      </c>
      <c r="AZ32" s="756">
        <v>14.578521739999999</v>
      </c>
      <c r="BA32" s="756">
        <v>14.705947480000001</v>
      </c>
      <c r="BB32" s="756">
        <v>11.89588957</v>
      </c>
      <c r="BC32" s="756">
        <v>12.212273720000001</v>
      </c>
      <c r="BD32" s="756">
        <v>13.626864490000001</v>
      </c>
      <c r="BE32" s="756">
        <v>13.901052879</v>
      </c>
      <c r="BF32" s="756">
        <v>13.525935218000001</v>
      </c>
      <c r="BG32" s="757">
        <v>13.106450000000001</v>
      </c>
      <c r="BH32" s="757">
        <v>12.91656</v>
      </c>
      <c r="BI32" s="757">
        <v>12.41131</v>
      </c>
      <c r="BJ32" s="757">
        <v>12.4078</v>
      </c>
      <c r="BK32" s="757">
        <v>12.816979999999999</v>
      </c>
      <c r="BL32" s="757">
        <v>12.395060000000001</v>
      </c>
      <c r="BM32" s="757">
        <v>13.30939</v>
      </c>
      <c r="BN32" s="757">
        <v>11.84116</v>
      </c>
      <c r="BO32" s="757">
        <v>12.06889</v>
      </c>
      <c r="BP32" s="757">
        <v>12.87092</v>
      </c>
      <c r="BQ32" s="757">
        <v>13.09215</v>
      </c>
      <c r="BR32" s="757">
        <v>13.055899999999999</v>
      </c>
      <c r="BS32" s="757">
        <v>12.66168</v>
      </c>
      <c r="BT32" s="757">
        <v>12.521509999999999</v>
      </c>
      <c r="BU32" s="757">
        <v>12.020860000000001</v>
      </c>
      <c r="BV32" s="757">
        <v>11.99643</v>
      </c>
    </row>
    <row r="33" spans="1:74" ht="11.1" customHeight="1" x14ac:dyDescent="0.2">
      <c r="A33" s="111" t="s">
        <v>1223</v>
      </c>
      <c r="B33" s="204" t="s">
        <v>446</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7.2903605200000001</v>
      </c>
      <c r="AN33" s="756">
        <v>6.7027670199999996</v>
      </c>
      <c r="AO33" s="756">
        <v>7.1241932200000004</v>
      </c>
      <c r="AP33" s="756">
        <v>7.2410426399999999</v>
      </c>
      <c r="AQ33" s="756">
        <v>7.40888832</v>
      </c>
      <c r="AR33" s="756">
        <v>7.3107339199999997</v>
      </c>
      <c r="AS33" s="756">
        <v>7.8910648700000001</v>
      </c>
      <c r="AT33" s="756">
        <v>7.9425302599999998</v>
      </c>
      <c r="AU33" s="756">
        <v>7.6078462900000003</v>
      </c>
      <c r="AV33" s="756">
        <v>7.2714993799999998</v>
      </c>
      <c r="AW33" s="756">
        <v>7.28851418</v>
      </c>
      <c r="AX33" s="756">
        <v>7.20720603</v>
      </c>
      <c r="AY33" s="756">
        <v>7.3025163500000003</v>
      </c>
      <c r="AZ33" s="756">
        <v>7.1545314299999996</v>
      </c>
      <c r="BA33" s="756">
        <v>7.2813123500000003</v>
      </c>
      <c r="BB33" s="756">
        <v>6.6504160299999997</v>
      </c>
      <c r="BC33" s="756">
        <v>6.6101521300000003</v>
      </c>
      <c r="BD33" s="756">
        <v>7.0393172699999997</v>
      </c>
      <c r="BE33" s="756">
        <v>7.5533977650999997</v>
      </c>
      <c r="BF33" s="756">
        <v>7.4315495009000001</v>
      </c>
      <c r="BG33" s="757">
        <v>7.1265320000000001</v>
      </c>
      <c r="BH33" s="757">
        <v>6.8052869999999999</v>
      </c>
      <c r="BI33" s="757">
        <v>6.8029479999999998</v>
      </c>
      <c r="BJ33" s="757">
        <v>6.7069559999999999</v>
      </c>
      <c r="BK33" s="757">
        <v>6.7936610000000002</v>
      </c>
      <c r="BL33" s="757">
        <v>6.4803280000000001</v>
      </c>
      <c r="BM33" s="757">
        <v>7.0270960000000002</v>
      </c>
      <c r="BN33" s="757">
        <v>7.1248060000000004</v>
      </c>
      <c r="BO33" s="757">
        <v>7.0227139999999997</v>
      </c>
      <c r="BP33" s="757">
        <v>7.2297890000000002</v>
      </c>
      <c r="BQ33" s="757">
        <v>7.6820880000000002</v>
      </c>
      <c r="BR33" s="757">
        <v>7.7427580000000003</v>
      </c>
      <c r="BS33" s="757">
        <v>7.420439</v>
      </c>
      <c r="BT33" s="757">
        <v>7.1068059999999997</v>
      </c>
      <c r="BU33" s="757">
        <v>7.1061040000000002</v>
      </c>
      <c r="BV33" s="757">
        <v>7.0038660000000004</v>
      </c>
    </row>
    <row r="34" spans="1:74" ht="11.1" customHeight="1" x14ac:dyDescent="0.2">
      <c r="A34" s="111" t="s">
        <v>1224</v>
      </c>
      <c r="B34" s="204" t="s">
        <v>447</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11.425403859999999</v>
      </c>
      <c r="AN34" s="756">
        <v>10.253984519999999</v>
      </c>
      <c r="AO34" s="756">
        <v>11.32417259</v>
      </c>
      <c r="AP34" s="756">
        <v>11.21564734</v>
      </c>
      <c r="AQ34" s="756">
        <v>11.99665122</v>
      </c>
      <c r="AR34" s="756">
        <v>11.58492204</v>
      </c>
      <c r="AS34" s="756">
        <v>12.252169840000001</v>
      </c>
      <c r="AT34" s="756">
        <v>12.20485736</v>
      </c>
      <c r="AU34" s="756">
        <v>11.77230335</v>
      </c>
      <c r="AV34" s="756">
        <v>11.67532419</v>
      </c>
      <c r="AW34" s="756">
        <v>10.96037301</v>
      </c>
      <c r="AX34" s="756">
        <v>10.78844484</v>
      </c>
      <c r="AY34" s="756">
        <v>11.147682140000001</v>
      </c>
      <c r="AZ34" s="756">
        <v>10.70385718</v>
      </c>
      <c r="BA34" s="756">
        <v>11.154704600000001</v>
      </c>
      <c r="BB34" s="756">
        <v>9.8723466299999991</v>
      </c>
      <c r="BC34" s="756">
        <v>10.699070880000001</v>
      </c>
      <c r="BD34" s="756">
        <v>10.433062169999999</v>
      </c>
      <c r="BE34" s="756">
        <v>11.446585705</v>
      </c>
      <c r="BF34" s="756">
        <v>11.221891415</v>
      </c>
      <c r="BG34" s="757">
        <v>10.940630000000001</v>
      </c>
      <c r="BH34" s="757">
        <v>10.969530000000001</v>
      </c>
      <c r="BI34" s="757">
        <v>10.24295</v>
      </c>
      <c r="BJ34" s="757">
        <v>10.09901</v>
      </c>
      <c r="BK34" s="757">
        <v>10.53457</v>
      </c>
      <c r="BL34" s="757">
        <v>9.8406950000000002</v>
      </c>
      <c r="BM34" s="757">
        <v>10.80977</v>
      </c>
      <c r="BN34" s="757">
        <v>10.291399999999999</v>
      </c>
      <c r="BO34" s="757">
        <v>11.054650000000001</v>
      </c>
      <c r="BP34" s="757">
        <v>10.540520000000001</v>
      </c>
      <c r="BQ34" s="757">
        <v>11.51267</v>
      </c>
      <c r="BR34" s="757">
        <v>11.47817</v>
      </c>
      <c r="BS34" s="757">
        <v>11.15503</v>
      </c>
      <c r="BT34" s="757">
        <v>11.195320000000001</v>
      </c>
      <c r="BU34" s="757">
        <v>10.43859</v>
      </c>
      <c r="BV34" s="757">
        <v>10.253920000000001</v>
      </c>
    </row>
    <row r="35" spans="1:74" ht="11.1" customHeight="1" x14ac:dyDescent="0.2">
      <c r="A35" s="111" t="s">
        <v>1225</v>
      </c>
      <c r="B35" s="204" t="s">
        <v>448</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8.0314901299999999</v>
      </c>
      <c r="AN35" s="756">
        <v>7.4955067900000003</v>
      </c>
      <c r="AO35" s="756">
        <v>7.9173845299999996</v>
      </c>
      <c r="AP35" s="756">
        <v>7.79152296</v>
      </c>
      <c r="AQ35" s="756">
        <v>8.1615641500000002</v>
      </c>
      <c r="AR35" s="756">
        <v>7.9249716000000001</v>
      </c>
      <c r="AS35" s="756">
        <v>8.1976346699999993</v>
      </c>
      <c r="AT35" s="756">
        <v>8.3608882500000004</v>
      </c>
      <c r="AU35" s="756">
        <v>7.9111382700000004</v>
      </c>
      <c r="AV35" s="756">
        <v>7.80833961</v>
      </c>
      <c r="AW35" s="756">
        <v>7.4790030200000004</v>
      </c>
      <c r="AX35" s="756">
        <v>7.62619326</v>
      </c>
      <c r="AY35" s="756">
        <v>7.88932096</v>
      </c>
      <c r="AZ35" s="756">
        <v>7.6468698899999996</v>
      </c>
      <c r="BA35" s="756">
        <v>7.7838988000000002</v>
      </c>
      <c r="BB35" s="756">
        <v>6.9546277600000002</v>
      </c>
      <c r="BC35" s="756">
        <v>7.1119079100000002</v>
      </c>
      <c r="BD35" s="756">
        <v>7.3275690200000003</v>
      </c>
      <c r="BE35" s="756">
        <v>7.6383776172999998</v>
      </c>
      <c r="BF35" s="756">
        <v>7.6159961671999996</v>
      </c>
      <c r="BG35" s="757">
        <v>7.2505850000000001</v>
      </c>
      <c r="BH35" s="757">
        <v>7.1792410000000002</v>
      </c>
      <c r="BI35" s="757">
        <v>6.8769270000000002</v>
      </c>
      <c r="BJ35" s="757">
        <v>7.0040719999999999</v>
      </c>
      <c r="BK35" s="757">
        <v>7.2504359999999997</v>
      </c>
      <c r="BL35" s="757">
        <v>6.8406190000000002</v>
      </c>
      <c r="BM35" s="757">
        <v>7.4050700000000003</v>
      </c>
      <c r="BN35" s="757">
        <v>7.3075219999999996</v>
      </c>
      <c r="BO35" s="757">
        <v>7.4166879999999997</v>
      </c>
      <c r="BP35" s="757">
        <v>7.3967219999999996</v>
      </c>
      <c r="BQ35" s="757">
        <v>7.6416209999999998</v>
      </c>
      <c r="BR35" s="757">
        <v>7.8006080000000004</v>
      </c>
      <c r="BS35" s="757">
        <v>7.4269400000000001</v>
      </c>
      <c r="BT35" s="757">
        <v>7.3751680000000004</v>
      </c>
      <c r="BU35" s="757">
        <v>7.0685060000000002</v>
      </c>
      <c r="BV35" s="757">
        <v>7.1982010000000001</v>
      </c>
    </row>
    <row r="36" spans="1:74" ht="11.1" customHeight="1" x14ac:dyDescent="0.2">
      <c r="A36" s="111" t="s">
        <v>1226</v>
      </c>
      <c r="B36" s="204" t="s">
        <v>449</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15.278863019999999</v>
      </c>
      <c r="AN36" s="756">
        <v>14.58143879</v>
      </c>
      <c r="AO36" s="756">
        <v>14.98955838</v>
      </c>
      <c r="AP36" s="756">
        <v>15.237649859999999</v>
      </c>
      <c r="AQ36" s="756">
        <v>16.087773609999999</v>
      </c>
      <c r="AR36" s="756">
        <v>16.39170455</v>
      </c>
      <c r="AS36" s="756">
        <v>16.89448956</v>
      </c>
      <c r="AT36" s="756">
        <v>17.070585090000002</v>
      </c>
      <c r="AU36" s="756">
        <v>16.281563250000001</v>
      </c>
      <c r="AV36" s="756">
        <v>16.00239157</v>
      </c>
      <c r="AW36" s="756">
        <v>15.19529848</v>
      </c>
      <c r="AX36" s="756">
        <v>15.4500552</v>
      </c>
      <c r="AY36" s="756">
        <v>15.26120665</v>
      </c>
      <c r="AZ36" s="756">
        <v>15.32141916</v>
      </c>
      <c r="BA36" s="756">
        <v>15.86940199</v>
      </c>
      <c r="BB36" s="756">
        <v>14.79283685</v>
      </c>
      <c r="BC36" s="756">
        <v>14.59932952</v>
      </c>
      <c r="BD36" s="756">
        <v>15.282443949999999</v>
      </c>
      <c r="BE36" s="756">
        <v>15.747266028</v>
      </c>
      <c r="BF36" s="756">
        <v>15.592663979999999</v>
      </c>
      <c r="BG36" s="757">
        <v>15.13743</v>
      </c>
      <c r="BH36" s="757">
        <v>15.060280000000001</v>
      </c>
      <c r="BI36" s="757">
        <v>14.36923</v>
      </c>
      <c r="BJ36" s="757">
        <v>14.612399999999999</v>
      </c>
      <c r="BK36" s="757">
        <v>14.451420000000001</v>
      </c>
      <c r="BL36" s="757">
        <v>14.1043</v>
      </c>
      <c r="BM36" s="757">
        <v>15.460710000000001</v>
      </c>
      <c r="BN36" s="757">
        <v>15.583069999999999</v>
      </c>
      <c r="BO36" s="757">
        <v>15.296860000000001</v>
      </c>
      <c r="BP36" s="757">
        <v>15.60375</v>
      </c>
      <c r="BQ36" s="757">
        <v>15.960089999999999</v>
      </c>
      <c r="BR36" s="757">
        <v>16.10492</v>
      </c>
      <c r="BS36" s="757">
        <v>15.64955</v>
      </c>
      <c r="BT36" s="757">
        <v>15.60477</v>
      </c>
      <c r="BU36" s="757">
        <v>14.90245</v>
      </c>
      <c r="BV36" s="757">
        <v>15.170349999999999</v>
      </c>
    </row>
    <row r="37" spans="1:74" s="116" customFormat="1" ht="11.1" customHeight="1" x14ac:dyDescent="0.2">
      <c r="A37" s="111" t="s">
        <v>1227</v>
      </c>
      <c r="B37" s="204" t="s">
        <v>450</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7.6275703799999999</v>
      </c>
      <c r="AS37" s="756">
        <v>8.0732673100000003</v>
      </c>
      <c r="AT37" s="756">
        <v>8.0492574700000006</v>
      </c>
      <c r="AU37" s="756">
        <v>7.4077799799999999</v>
      </c>
      <c r="AV37" s="756">
        <v>6.8493666700000002</v>
      </c>
      <c r="AW37" s="756">
        <v>6.6032921900000003</v>
      </c>
      <c r="AX37" s="756">
        <v>6.7970293000000002</v>
      </c>
      <c r="AY37" s="756">
        <v>6.86332845</v>
      </c>
      <c r="AZ37" s="756">
        <v>6.4448282299999997</v>
      </c>
      <c r="BA37" s="756">
        <v>6.66326617</v>
      </c>
      <c r="BB37" s="756">
        <v>6.3836197099999996</v>
      </c>
      <c r="BC37" s="756">
        <v>6.7784994200000002</v>
      </c>
      <c r="BD37" s="756">
        <v>7.1328809900000003</v>
      </c>
      <c r="BE37" s="756">
        <v>7.5397455318000004</v>
      </c>
      <c r="BF37" s="756">
        <v>7.4230921258000002</v>
      </c>
      <c r="BG37" s="757">
        <v>6.9821960000000001</v>
      </c>
      <c r="BH37" s="757">
        <v>6.551158</v>
      </c>
      <c r="BI37" s="757">
        <v>6.3714219999999999</v>
      </c>
      <c r="BJ37" s="757">
        <v>6.5945910000000003</v>
      </c>
      <c r="BK37" s="757">
        <v>6.6886080000000003</v>
      </c>
      <c r="BL37" s="757">
        <v>6.100714</v>
      </c>
      <c r="BM37" s="757">
        <v>6.6209069999999999</v>
      </c>
      <c r="BN37" s="757">
        <v>6.6260389999999996</v>
      </c>
      <c r="BO37" s="757">
        <v>7.0119420000000003</v>
      </c>
      <c r="BP37" s="757">
        <v>7.2743529999999996</v>
      </c>
      <c r="BQ37" s="757">
        <v>7.6622960000000004</v>
      </c>
      <c r="BR37" s="757">
        <v>7.6183139999999998</v>
      </c>
      <c r="BS37" s="757">
        <v>7.1696840000000002</v>
      </c>
      <c r="BT37" s="757">
        <v>6.7352270000000001</v>
      </c>
      <c r="BU37" s="757">
        <v>6.5512009999999998</v>
      </c>
      <c r="BV37" s="757">
        <v>6.7805850000000003</v>
      </c>
    </row>
    <row r="38" spans="1:74" s="116" customFormat="1" ht="11.1" customHeight="1" x14ac:dyDescent="0.2">
      <c r="A38" s="111" t="s">
        <v>1228</v>
      </c>
      <c r="B38" s="204" t="s">
        <v>248</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6.65858784</v>
      </c>
      <c r="AN38" s="756">
        <v>6.0842503199999998</v>
      </c>
      <c r="AO38" s="756">
        <v>6.3528228100000002</v>
      </c>
      <c r="AP38" s="756">
        <v>6.3776745300000002</v>
      </c>
      <c r="AQ38" s="756">
        <v>7.0978686499999997</v>
      </c>
      <c r="AR38" s="756">
        <v>6.8854736699999997</v>
      </c>
      <c r="AS38" s="756">
        <v>7.9330715100000004</v>
      </c>
      <c r="AT38" s="756">
        <v>8.0303333400000003</v>
      </c>
      <c r="AU38" s="756">
        <v>7.4162790300000001</v>
      </c>
      <c r="AV38" s="756">
        <v>7.2785711500000003</v>
      </c>
      <c r="AW38" s="756">
        <v>6.3422171499999997</v>
      </c>
      <c r="AX38" s="756">
        <v>6.5964188899999998</v>
      </c>
      <c r="AY38" s="756">
        <v>6.4069122199999997</v>
      </c>
      <c r="AZ38" s="756">
        <v>6.2870963700000004</v>
      </c>
      <c r="BA38" s="756">
        <v>6.5447239899999996</v>
      </c>
      <c r="BB38" s="756">
        <v>6.1657796899999999</v>
      </c>
      <c r="BC38" s="756">
        <v>6.5002555700000002</v>
      </c>
      <c r="BD38" s="756">
        <v>7.0166838</v>
      </c>
      <c r="BE38" s="756">
        <v>7.9120465844999996</v>
      </c>
      <c r="BF38" s="756">
        <v>7.7258216944000004</v>
      </c>
      <c r="BG38" s="757">
        <v>7.2220250000000004</v>
      </c>
      <c r="BH38" s="757">
        <v>7.0757830000000004</v>
      </c>
      <c r="BI38" s="757">
        <v>6.1446699999999996</v>
      </c>
      <c r="BJ38" s="757">
        <v>6.3688219999999998</v>
      </c>
      <c r="BK38" s="757">
        <v>6.173362</v>
      </c>
      <c r="BL38" s="757">
        <v>5.8512269999999997</v>
      </c>
      <c r="BM38" s="757">
        <v>6.361402</v>
      </c>
      <c r="BN38" s="757">
        <v>6.1250619999999998</v>
      </c>
      <c r="BO38" s="757">
        <v>6.4478949999999999</v>
      </c>
      <c r="BP38" s="757">
        <v>6.9357569999999997</v>
      </c>
      <c r="BQ38" s="757">
        <v>7.814616</v>
      </c>
      <c r="BR38" s="757">
        <v>7.74932</v>
      </c>
      <c r="BS38" s="757">
        <v>7.1568670000000001</v>
      </c>
      <c r="BT38" s="757">
        <v>7.0211079999999999</v>
      </c>
      <c r="BU38" s="757">
        <v>6.0997409999999999</v>
      </c>
      <c r="BV38" s="757">
        <v>6.3125080000000002</v>
      </c>
    </row>
    <row r="39" spans="1:74" s="116" customFormat="1" ht="11.1" customHeight="1" x14ac:dyDescent="0.2">
      <c r="A39" s="111" t="s">
        <v>1229</v>
      </c>
      <c r="B39" s="204" t="s">
        <v>249</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0.40813184000000002</v>
      </c>
      <c r="AS39" s="756">
        <v>0.42954334</v>
      </c>
      <c r="AT39" s="756">
        <v>0.45533655000000001</v>
      </c>
      <c r="AU39" s="756">
        <v>0.43026845000000002</v>
      </c>
      <c r="AV39" s="756">
        <v>0.43377231999999999</v>
      </c>
      <c r="AW39" s="756">
        <v>0.41344133999999999</v>
      </c>
      <c r="AX39" s="756">
        <v>0.40802482000000001</v>
      </c>
      <c r="AY39" s="756">
        <v>0.40746288000000003</v>
      </c>
      <c r="AZ39" s="756">
        <v>0.36705409</v>
      </c>
      <c r="BA39" s="756">
        <v>0.39687570999999999</v>
      </c>
      <c r="BB39" s="756">
        <v>0.33498960999999999</v>
      </c>
      <c r="BC39" s="756">
        <v>0.35035786000000002</v>
      </c>
      <c r="BD39" s="756">
        <v>0.36460342000000001</v>
      </c>
      <c r="BE39" s="756">
        <v>0.40471646999999999</v>
      </c>
      <c r="BF39" s="756">
        <v>0.43628128999999999</v>
      </c>
      <c r="BG39" s="757">
        <v>0.41767700000000002</v>
      </c>
      <c r="BH39" s="757">
        <v>0.42394179999999998</v>
      </c>
      <c r="BI39" s="757">
        <v>0.40505980000000003</v>
      </c>
      <c r="BJ39" s="757">
        <v>0.40008969999999999</v>
      </c>
      <c r="BK39" s="757">
        <v>0.39982390000000001</v>
      </c>
      <c r="BL39" s="757">
        <v>0.34865099999999999</v>
      </c>
      <c r="BM39" s="757">
        <v>0.39332820000000002</v>
      </c>
      <c r="BN39" s="757">
        <v>0.34134680000000001</v>
      </c>
      <c r="BO39" s="757">
        <v>0.35592109999999999</v>
      </c>
      <c r="BP39" s="757">
        <v>0.36701349999999999</v>
      </c>
      <c r="BQ39" s="757">
        <v>0.40640880000000001</v>
      </c>
      <c r="BR39" s="757">
        <v>0.44111</v>
      </c>
      <c r="BS39" s="757">
        <v>0.42225829999999998</v>
      </c>
      <c r="BT39" s="757">
        <v>0.42893100000000001</v>
      </c>
      <c r="BU39" s="757">
        <v>0.40987109999999999</v>
      </c>
      <c r="BV39" s="757">
        <v>0.40486040000000001</v>
      </c>
    </row>
    <row r="40" spans="1:74" s="116" customFormat="1" ht="11.1" customHeight="1" x14ac:dyDescent="0.2">
      <c r="A40" s="111" t="s">
        <v>1230</v>
      </c>
      <c r="B40" s="204" t="s">
        <v>452</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78.389833089999996</v>
      </c>
      <c r="AN40" s="756">
        <v>72.567760539999995</v>
      </c>
      <c r="AO40" s="756">
        <v>77.198317000000003</v>
      </c>
      <c r="AP40" s="756">
        <v>76.413163580000003</v>
      </c>
      <c r="AQ40" s="756">
        <v>80.65694397</v>
      </c>
      <c r="AR40" s="756">
        <v>80.618426909999997</v>
      </c>
      <c r="AS40" s="756">
        <v>86.056501350000005</v>
      </c>
      <c r="AT40" s="756">
        <v>86.345165030000004</v>
      </c>
      <c r="AU40" s="756">
        <v>81.767481500000002</v>
      </c>
      <c r="AV40" s="756">
        <v>79.938902440000007</v>
      </c>
      <c r="AW40" s="756">
        <v>75.869114719999999</v>
      </c>
      <c r="AX40" s="756">
        <v>76.326964750000002</v>
      </c>
      <c r="AY40" s="756">
        <v>77.383926119999998</v>
      </c>
      <c r="AZ40" s="756">
        <v>75.62630317</v>
      </c>
      <c r="BA40" s="756">
        <v>77.508773840000003</v>
      </c>
      <c r="BB40" s="756">
        <v>69.479697599999994</v>
      </c>
      <c r="BC40" s="756">
        <v>71.194808789999996</v>
      </c>
      <c r="BD40" s="756">
        <v>75.224863130000003</v>
      </c>
      <c r="BE40" s="756">
        <v>79.733467279999999</v>
      </c>
      <c r="BF40" s="756">
        <v>78.247586417999997</v>
      </c>
      <c r="BG40" s="757">
        <v>75.240790000000004</v>
      </c>
      <c r="BH40" s="757">
        <v>74.164760000000001</v>
      </c>
      <c r="BI40" s="757">
        <v>70.503500000000003</v>
      </c>
      <c r="BJ40" s="757">
        <v>70.953829999999996</v>
      </c>
      <c r="BK40" s="757">
        <v>72.152940000000001</v>
      </c>
      <c r="BL40" s="757">
        <v>68.485330000000005</v>
      </c>
      <c r="BM40" s="757">
        <v>74.259500000000003</v>
      </c>
      <c r="BN40" s="757">
        <v>71.877650000000003</v>
      </c>
      <c r="BO40" s="757">
        <v>73.186509999999998</v>
      </c>
      <c r="BP40" s="757">
        <v>75.284369999999996</v>
      </c>
      <c r="BQ40" s="757">
        <v>79.409800000000004</v>
      </c>
      <c r="BR40" s="757">
        <v>79.414510000000007</v>
      </c>
      <c r="BS40" s="757">
        <v>76.263270000000006</v>
      </c>
      <c r="BT40" s="757">
        <v>75.325090000000003</v>
      </c>
      <c r="BU40" s="757">
        <v>71.621570000000006</v>
      </c>
      <c r="BV40" s="757">
        <v>72.014589999999998</v>
      </c>
    </row>
    <row r="41" spans="1:74" s="116" customFormat="1" ht="11.1" customHeight="1" x14ac:dyDescent="0.2">
      <c r="A41" s="117"/>
      <c r="B41" s="118" t="s">
        <v>247</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c r="BC41" s="760"/>
      <c r="BD41" s="760"/>
      <c r="BE41" s="760"/>
      <c r="BF41" s="760"/>
      <c r="BG41" s="761"/>
      <c r="BH41" s="761"/>
      <c r="BI41" s="761"/>
      <c r="BJ41" s="761"/>
      <c r="BK41" s="761"/>
      <c r="BL41" s="761"/>
      <c r="BM41" s="761"/>
      <c r="BN41" s="761"/>
      <c r="BO41" s="761"/>
      <c r="BP41" s="761"/>
      <c r="BQ41" s="761"/>
      <c r="BR41" s="761"/>
      <c r="BS41" s="761"/>
      <c r="BT41" s="761"/>
      <c r="BU41" s="761"/>
      <c r="BV41" s="761"/>
    </row>
    <row r="42" spans="1:74" s="116" customFormat="1" ht="11.1" customHeight="1" x14ac:dyDescent="0.2">
      <c r="A42" s="111" t="s">
        <v>1231</v>
      </c>
      <c r="B42" s="204" t="s">
        <v>444</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8.7453066699999997</v>
      </c>
      <c r="AX42" s="762">
        <v>9.8987770499999996</v>
      </c>
      <c r="AY42" s="762">
        <v>9.7440915300000004</v>
      </c>
      <c r="AZ42" s="762">
        <v>9.1267013200000005</v>
      </c>
      <c r="BA42" s="762">
        <v>8.8283504199999996</v>
      </c>
      <c r="BB42" s="762">
        <v>7.9481148199999998</v>
      </c>
      <c r="BC42" s="762">
        <v>7.9840082399999996</v>
      </c>
      <c r="BD42" s="762">
        <v>9.1917359899999997</v>
      </c>
      <c r="BE42" s="762">
        <v>11.37699829</v>
      </c>
      <c r="BF42" s="762">
        <v>11.114884321</v>
      </c>
      <c r="BG42" s="763">
        <v>9.1827699999999997</v>
      </c>
      <c r="BH42" s="763">
        <v>8.7586639999999996</v>
      </c>
      <c r="BI42" s="763">
        <v>8.7948310000000003</v>
      </c>
      <c r="BJ42" s="763">
        <v>9.6244829999999997</v>
      </c>
      <c r="BK42" s="763">
        <v>9.8420649999999998</v>
      </c>
      <c r="BL42" s="763">
        <v>8.9806600000000003</v>
      </c>
      <c r="BM42" s="763">
        <v>9.0208919999999999</v>
      </c>
      <c r="BN42" s="763">
        <v>8.1338740000000005</v>
      </c>
      <c r="BO42" s="763">
        <v>8.1530529999999999</v>
      </c>
      <c r="BP42" s="763">
        <v>9.2236379999999993</v>
      </c>
      <c r="BQ42" s="763">
        <v>10.55364</v>
      </c>
      <c r="BR42" s="763">
        <v>10.50501</v>
      </c>
      <c r="BS42" s="763">
        <v>9.1673760000000009</v>
      </c>
      <c r="BT42" s="763">
        <v>8.8296399999999995</v>
      </c>
      <c r="BU42" s="763">
        <v>8.8261509999999994</v>
      </c>
      <c r="BV42" s="763">
        <v>9.6434949999999997</v>
      </c>
    </row>
    <row r="43" spans="1:74" s="116" customFormat="1" ht="11.1" customHeight="1" x14ac:dyDescent="0.2">
      <c r="A43" s="111" t="s">
        <v>1232</v>
      </c>
      <c r="B43" s="187" t="s">
        <v>477</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32.379503</v>
      </c>
      <c r="AN43" s="762">
        <v>30.308706390000001</v>
      </c>
      <c r="AO43" s="762">
        <v>29.887122890000001</v>
      </c>
      <c r="AP43" s="762">
        <v>26.190119880000001</v>
      </c>
      <c r="AQ43" s="762">
        <v>26.808965799999999</v>
      </c>
      <c r="AR43" s="762">
        <v>29.38392485</v>
      </c>
      <c r="AS43" s="762">
        <v>36.306373299999997</v>
      </c>
      <c r="AT43" s="762">
        <v>35.630947300000003</v>
      </c>
      <c r="AU43" s="762">
        <v>31.049024469999999</v>
      </c>
      <c r="AV43" s="762">
        <v>27.514951620000001</v>
      </c>
      <c r="AW43" s="762">
        <v>27.13549549</v>
      </c>
      <c r="AX43" s="762">
        <v>30.163229009999998</v>
      </c>
      <c r="AY43" s="762">
        <v>30.876743609999998</v>
      </c>
      <c r="AZ43" s="762">
        <v>28.769875290000002</v>
      </c>
      <c r="BA43" s="762">
        <v>27.310984680000001</v>
      </c>
      <c r="BB43" s="762">
        <v>25.047574690000001</v>
      </c>
      <c r="BC43" s="762">
        <v>24.402392729999999</v>
      </c>
      <c r="BD43" s="762">
        <v>29.01194696</v>
      </c>
      <c r="BE43" s="762">
        <v>35.774013187999998</v>
      </c>
      <c r="BF43" s="762">
        <v>35.369348252000002</v>
      </c>
      <c r="BG43" s="763">
        <v>30.464559999999999</v>
      </c>
      <c r="BH43" s="763">
        <v>26.72625</v>
      </c>
      <c r="BI43" s="763">
        <v>26.217099999999999</v>
      </c>
      <c r="BJ43" s="763">
        <v>28.782910000000001</v>
      </c>
      <c r="BK43" s="763">
        <v>30.296869999999998</v>
      </c>
      <c r="BL43" s="763">
        <v>27.562139999999999</v>
      </c>
      <c r="BM43" s="763">
        <v>27.457809999999998</v>
      </c>
      <c r="BN43" s="763">
        <v>26.100090000000002</v>
      </c>
      <c r="BO43" s="763">
        <v>25.570530000000002</v>
      </c>
      <c r="BP43" s="763">
        <v>30.18244</v>
      </c>
      <c r="BQ43" s="763">
        <v>33.88438</v>
      </c>
      <c r="BR43" s="763">
        <v>33.320869999999999</v>
      </c>
      <c r="BS43" s="763">
        <v>30.334289999999999</v>
      </c>
      <c r="BT43" s="763">
        <v>27.151520000000001</v>
      </c>
      <c r="BU43" s="763">
        <v>26.504100000000001</v>
      </c>
      <c r="BV43" s="763">
        <v>29.06061</v>
      </c>
    </row>
    <row r="44" spans="1:74" s="116" customFormat="1" ht="11.1" customHeight="1" x14ac:dyDescent="0.2">
      <c r="A44" s="111" t="s">
        <v>1233</v>
      </c>
      <c r="B44" s="204" t="s">
        <v>445</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49.287515730000003</v>
      </c>
      <c r="AN44" s="762">
        <v>44.225426460000001</v>
      </c>
      <c r="AO44" s="762">
        <v>46.120637979999998</v>
      </c>
      <c r="AP44" s="762">
        <v>40.149106060000001</v>
      </c>
      <c r="AQ44" s="762">
        <v>41.92238631</v>
      </c>
      <c r="AR44" s="762">
        <v>44.645578469999997</v>
      </c>
      <c r="AS44" s="762">
        <v>55.184036900000002</v>
      </c>
      <c r="AT44" s="762">
        <v>51.203620100000002</v>
      </c>
      <c r="AU44" s="762">
        <v>46.187807909999997</v>
      </c>
      <c r="AV44" s="762">
        <v>42.352532750000002</v>
      </c>
      <c r="AW44" s="762">
        <v>42.890176650000001</v>
      </c>
      <c r="AX44" s="762">
        <v>45.424469049999999</v>
      </c>
      <c r="AY44" s="762">
        <v>46.52757974</v>
      </c>
      <c r="AZ44" s="762">
        <v>44.693258919999998</v>
      </c>
      <c r="BA44" s="762">
        <v>42.47512201</v>
      </c>
      <c r="BB44" s="762">
        <v>36.337786289999997</v>
      </c>
      <c r="BC44" s="762">
        <v>38.004969410000001</v>
      </c>
      <c r="BD44" s="762">
        <v>45.488721159999997</v>
      </c>
      <c r="BE44" s="762">
        <v>54.311989240000003</v>
      </c>
      <c r="BF44" s="762">
        <v>51.603722818999998</v>
      </c>
      <c r="BG44" s="763">
        <v>43.38241</v>
      </c>
      <c r="BH44" s="763">
        <v>40.77657</v>
      </c>
      <c r="BI44" s="763">
        <v>41.056820000000002</v>
      </c>
      <c r="BJ44" s="763">
        <v>44.010280000000002</v>
      </c>
      <c r="BK44" s="763">
        <v>45.963479999999997</v>
      </c>
      <c r="BL44" s="763">
        <v>41.832909999999998</v>
      </c>
      <c r="BM44" s="763">
        <v>41.685000000000002</v>
      </c>
      <c r="BN44" s="763">
        <v>37.021769999999997</v>
      </c>
      <c r="BO44" s="763">
        <v>39.542349999999999</v>
      </c>
      <c r="BP44" s="763">
        <v>45.522210000000001</v>
      </c>
      <c r="BQ44" s="763">
        <v>50.672919999999998</v>
      </c>
      <c r="BR44" s="763">
        <v>50.770299999999999</v>
      </c>
      <c r="BS44" s="763">
        <v>43.409309999999998</v>
      </c>
      <c r="BT44" s="763">
        <v>40.841749999999998</v>
      </c>
      <c r="BU44" s="763">
        <v>41.029029999999999</v>
      </c>
      <c r="BV44" s="763">
        <v>43.937049999999999</v>
      </c>
    </row>
    <row r="45" spans="1:74" s="116" customFormat="1" ht="11.1" customHeight="1" x14ac:dyDescent="0.2">
      <c r="A45" s="111" t="s">
        <v>1234</v>
      </c>
      <c r="B45" s="204" t="s">
        <v>446</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26.88755514</v>
      </c>
      <c r="AN45" s="762">
        <v>24.921962440000001</v>
      </c>
      <c r="AO45" s="762">
        <v>24.864401699999998</v>
      </c>
      <c r="AP45" s="762">
        <v>21.449610700000001</v>
      </c>
      <c r="AQ45" s="762">
        <v>22.239766500000002</v>
      </c>
      <c r="AR45" s="762">
        <v>24.025566699999999</v>
      </c>
      <c r="AS45" s="762">
        <v>28.089010049999999</v>
      </c>
      <c r="AT45" s="762">
        <v>27.198104610000001</v>
      </c>
      <c r="AU45" s="762">
        <v>25.08392109</v>
      </c>
      <c r="AV45" s="762">
        <v>22.93193488</v>
      </c>
      <c r="AW45" s="762">
        <v>23.209756550000002</v>
      </c>
      <c r="AX45" s="762">
        <v>25.313030829999999</v>
      </c>
      <c r="AY45" s="762">
        <v>26.26499901</v>
      </c>
      <c r="AZ45" s="762">
        <v>24.466709989999998</v>
      </c>
      <c r="BA45" s="762">
        <v>23.317999919999998</v>
      </c>
      <c r="BB45" s="762">
        <v>20.544711499999998</v>
      </c>
      <c r="BC45" s="762">
        <v>20.270805490000001</v>
      </c>
      <c r="BD45" s="762">
        <v>24.851874299999999</v>
      </c>
      <c r="BE45" s="762">
        <v>28.458001751000001</v>
      </c>
      <c r="BF45" s="762">
        <v>28.028054439999998</v>
      </c>
      <c r="BG45" s="763">
        <v>23.510570000000001</v>
      </c>
      <c r="BH45" s="763">
        <v>22.048580000000001</v>
      </c>
      <c r="BI45" s="763">
        <v>22.23058</v>
      </c>
      <c r="BJ45" s="763">
        <v>24.77</v>
      </c>
      <c r="BK45" s="763">
        <v>26.052</v>
      </c>
      <c r="BL45" s="763">
        <v>23.195920000000001</v>
      </c>
      <c r="BM45" s="763">
        <v>23.401440000000001</v>
      </c>
      <c r="BN45" s="763">
        <v>21.700199999999999</v>
      </c>
      <c r="BO45" s="763">
        <v>21.91499</v>
      </c>
      <c r="BP45" s="763">
        <v>25.201260000000001</v>
      </c>
      <c r="BQ45" s="763">
        <v>28.72889</v>
      </c>
      <c r="BR45" s="763">
        <v>29.522929999999999</v>
      </c>
      <c r="BS45" s="763">
        <v>24.56305</v>
      </c>
      <c r="BT45" s="763">
        <v>23.157340000000001</v>
      </c>
      <c r="BU45" s="763">
        <v>23.35229</v>
      </c>
      <c r="BV45" s="763">
        <v>26.006229999999999</v>
      </c>
    </row>
    <row r="46" spans="1:74" s="116" customFormat="1" ht="11.1" customHeight="1" x14ac:dyDescent="0.2">
      <c r="A46" s="111" t="s">
        <v>1235</v>
      </c>
      <c r="B46" s="204" t="s">
        <v>447</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69.795475730000007</v>
      </c>
      <c r="AN46" s="762">
        <v>60.901037680000002</v>
      </c>
      <c r="AO46" s="762">
        <v>62.983557189999999</v>
      </c>
      <c r="AP46" s="762">
        <v>58.466006329999999</v>
      </c>
      <c r="AQ46" s="762">
        <v>67.86375812</v>
      </c>
      <c r="AR46" s="762">
        <v>72.650501550000001</v>
      </c>
      <c r="AS46" s="762">
        <v>82.268641009999996</v>
      </c>
      <c r="AT46" s="762">
        <v>80.369660150000001</v>
      </c>
      <c r="AU46" s="762">
        <v>75.487823059999997</v>
      </c>
      <c r="AV46" s="762">
        <v>66.716754809999998</v>
      </c>
      <c r="AW46" s="762">
        <v>61.624863920000003</v>
      </c>
      <c r="AX46" s="762">
        <v>65.221732239999994</v>
      </c>
      <c r="AY46" s="762">
        <v>65.487824459999999</v>
      </c>
      <c r="AZ46" s="762">
        <v>61.942595959999998</v>
      </c>
      <c r="BA46" s="762">
        <v>61.000179490000001</v>
      </c>
      <c r="BB46" s="762">
        <v>56.624974389999998</v>
      </c>
      <c r="BC46" s="762">
        <v>60.761487209999999</v>
      </c>
      <c r="BD46" s="762">
        <v>70.167797100000001</v>
      </c>
      <c r="BE46" s="762">
        <v>81.932996590000002</v>
      </c>
      <c r="BF46" s="762">
        <v>80.532984294000002</v>
      </c>
      <c r="BG46" s="763">
        <v>71.923209999999997</v>
      </c>
      <c r="BH46" s="763">
        <v>63.865690000000001</v>
      </c>
      <c r="BI46" s="763">
        <v>59.839039999999997</v>
      </c>
      <c r="BJ46" s="763">
        <v>64.578100000000006</v>
      </c>
      <c r="BK46" s="763">
        <v>67.633830000000003</v>
      </c>
      <c r="BL46" s="763">
        <v>61.245699999999999</v>
      </c>
      <c r="BM46" s="763">
        <v>61.902970000000003</v>
      </c>
      <c r="BN46" s="763">
        <v>56.914700000000003</v>
      </c>
      <c r="BO46" s="763">
        <v>63.046480000000003</v>
      </c>
      <c r="BP46" s="763">
        <v>74.11045</v>
      </c>
      <c r="BQ46" s="763">
        <v>81.439660000000003</v>
      </c>
      <c r="BR46" s="763">
        <v>79.278729999999996</v>
      </c>
      <c r="BS46" s="763">
        <v>72.725909999999999</v>
      </c>
      <c r="BT46" s="763">
        <v>65.042619999999999</v>
      </c>
      <c r="BU46" s="763">
        <v>60.22851</v>
      </c>
      <c r="BV46" s="763">
        <v>64.919700000000006</v>
      </c>
    </row>
    <row r="47" spans="1:74" s="116" customFormat="1" ht="11.1" customHeight="1" x14ac:dyDescent="0.2">
      <c r="A47" s="111" t="s">
        <v>1236</v>
      </c>
      <c r="B47" s="204" t="s">
        <v>448</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26.748117019999999</v>
      </c>
      <c r="AN47" s="762">
        <v>24.24070085</v>
      </c>
      <c r="AO47" s="762">
        <v>24.037262429999998</v>
      </c>
      <c r="AP47" s="762">
        <v>21.904417779999999</v>
      </c>
      <c r="AQ47" s="762">
        <v>23.944193940000002</v>
      </c>
      <c r="AR47" s="762">
        <v>26.46044668</v>
      </c>
      <c r="AS47" s="762">
        <v>29.71157402</v>
      </c>
      <c r="AT47" s="762">
        <v>29.84428999</v>
      </c>
      <c r="AU47" s="762">
        <v>28.775086680000001</v>
      </c>
      <c r="AV47" s="762">
        <v>24.920352390000001</v>
      </c>
      <c r="AW47" s="762">
        <v>22.930256979999999</v>
      </c>
      <c r="AX47" s="762">
        <v>24.583752579999999</v>
      </c>
      <c r="AY47" s="762">
        <v>25.353017860000001</v>
      </c>
      <c r="AZ47" s="762">
        <v>24.529898840000001</v>
      </c>
      <c r="BA47" s="762">
        <v>23.146046380000001</v>
      </c>
      <c r="BB47" s="762">
        <v>20.443301510000001</v>
      </c>
      <c r="BC47" s="762">
        <v>21.274682370000001</v>
      </c>
      <c r="BD47" s="762">
        <v>25.135594359999999</v>
      </c>
      <c r="BE47" s="762">
        <v>29.481000000000002</v>
      </c>
      <c r="BF47" s="762">
        <v>29.656088</v>
      </c>
      <c r="BG47" s="763">
        <v>26.55866</v>
      </c>
      <c r="BH47" s="763">
        <v>23.344840000000001</v>
      </c>
      <c r="BI47" s="763">
        <v>21.998650000000001</v>
      </c>
      <c r="BJ47" s="763">
        <v>23.943549999999998</v>
      </c>
      <c r="BK47" s="763">
        <v>26.16169</v>
      </c>
      <c r="BL47" s="763">
        <v>23.972259999999999</v>
      </c>
      <c r="BM47" s="763">
        <v>23.29232</v>
      </c>
      <c r="BN47" s="763">
        <v>21.156770000000002</v>
      </c>
      <c r="BO47" s="763">
        <v>22.156310000000001</v>
      </c>
      <c r="BP47" s="763">
        <v>26.39105</v>
      </c>
      <c r="BQ47" s="763">
        <v>29.691299999999998</v>
      </c>
      <c r="BR47" s="763">
        <v>29.950880000000002</v>
      </c>
      <c r="BS47" s="763">
        <v>27.204550000000001</v>
      </c>
      <c r="BT47" s="763">
        <v>23.739090000000001</v>
      </c>
      <c r="BU47" s="763">
        <v>22.210190000000001</v>
      </c>
      <c r="BV47" s="763">
        <v>24.145320000000002</v>
      </c>
    </row>
    <row r="48" spans="1:74" s="116" customFormat="1" ht="11.1" customHeight="1" x14ac:dyDescent="0.2">
      <c r="A48" s="111" t="s">
        <v>1237</v>
      </c>
      <c r="B48" s="204" t="s">
        <v>449</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49.492097360000002</v>
      </c>
      <c r="AN48" s="762">
        <v>45.149523979999998</v>
      </c>
      <c r="AO48" s="762">
        <v>45.111815909999997</v>
      </c>
      <c r="AP48" s="762">
        <v>42.250652000000002</v>
      </c>
      <c r="AQ48" s="762">
        <v>47.68183114</v>
      </c>
      <c r="AR48" s="762">
        <v>54.384878059999998</v>
      </c>
      <c r="AS48" s="762">
        <v>60.959583090000002</v>
      </c>
      <c r="AT48" s="762">
        <v>63.235832930000001</v>
      </c>
      <c r="AU48" s="762">
        <v>59.904546660000001</v>
      </c>
      <c r="AV48" s="762">
        <v>53.186361490000003</v>
      </c>
      <c r="AW48" s="762">
        <v>44.635693379999999</v>
      </c>
      <c r="AX48" s="762">
        <v>46.387006049999997</v>
      </c>
      <c r="AY48" s="762">
        <v>47.581748990000001</v>
      </c>
      <c r="AZ48" s="762">
        <v>45.677521800000001</v>
      </c>
      <c r="BA48" s="762">
        <v>45.79087139</v>
      </c>
      <c r="BB48" s="762">
        <v>42.762120209999999</v>
      </c>
      <c r="BC48" s="762">
        <v>45.123020879999999</v>
      </c>
      <c r="BD48" s="762">
        <v>54.073438279999998</v>
      </c>
      <c r="BE48" s="762">
        <v>61.566002324999999</v>
      </c>
      <c r="BF48" s="762">
        <v>62.569370018999997</v>
      </c>
      <c r="BG48" s="763">
        <v>55.748510000000003</v>
      </c>
      <c r="BH48" s="763">
        <v>50.745730000000002</v>
      </c>
      <c r="BI48" s="763">
        <v>43.909849999999999</v>
      </c>
      <c r="BJ48" s="763">
        <v>45.887009999999997</v>
      </c>
      <c r="BK48" s="763">
        <v>48.196669999999997</v>
      </c>
      <c r="BL48" s="763">
        <v>43.628619999999998</v>
      </c>
      <c r="BM48" s="763">
        <v>45.048920000000003</v>
      </c>
      <c r="BN48" s="763">
        <v>43.754049999999999</v>
      </c>
      <c r="BO48" s="763">
        <v>46.733429999999998</v>
      </c>
      <c r="BP48" s="763">
        <v>55.712090000000003</v>
      </c>
      <c r="BQ48" s="763">
        <v>61.801220000000001</v>
      </c>
      <c r="BR48" s="763">
        <v>62.738759999999999</v>
      </c>
      <c r="BS48" s="763">
        <v>56.48518</v>
      </c>
      <c r="BT48" s="763">
        <v>51.496200000000002</v>
      </c>
      <c r="BU48" s="763">
        <v>44.61786</v>
      </c>
      <c r="BV48" s="763">
        <v>46.617609999999999</v>
      </c>
    </row>
    <row r="49" spans="1:74" s="116" customFormat="1" ht="11.1" customHeight="1" x14ac:dyDescent="0.2">
      <c r="A49" s="111" t="s">
        <v>1238</v>
      </c>
      <c r="B49" s="204" t="s">
        <v>450</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25.040601200000001</v>
      </c>
      <c r="AS49" s="762">
        <v>29.43992415</v>
      </c>
      <c r="AT49" s="762">
        <v>30.025384219999999</v>
      </c>
      <c r="AU49" s="762">
        <v>25.380178650000001</v>
      </c>
      <c r="AV49" s="762">
        <v>22.0027407</v>
      </c>
      <c r="AW49" s="762">
        <v>20.909060490000002</v>
      </c>
      <c r="AX49" s="762">
        <v>22.832998960000001</v>
      </c>
      <c r="AY49" s="762">
        <v>22.939235010000001</v>
      </c>
      <c r="AZ49" s="762">
        <v>21.132076250000001</v>
      </c>
      <c r="BA49" s="762">
        <v>20.95048147</v>
      </c>
      <c r="BB49" s="762">
        <v>19.879124940000001</v>
      </c>
      <c r="BC49" s="762">
        <v>22.923428550000001</v>
      </c>
      <c r="BD49" s="762">
        <v>25.354744700000001</v>
      </c>
      <c r="BE49" s="762">
        <v>29.605001559000002</v>
      </c>
      <c r="BF49" s="762">
        <v>30.042840497</v>
      </c>
      <c r="BG49" s="763">
        <v>25.683879999999998</v>
      </c>
      <c r="BH49" s="763">
        <v>21.933720000000001</v>
      </c>
      <c r="BI49" s="763">
        <v>21.05547</v>
      </c>
      <c r="BJ49" s="763">
        <v>22.842130000000001</v>
      </c>
      <c r="BK49" s="763">
        <v>22.909330000000001</v>
      </c>
      <c r="BL49" s="763">
        <v>20.17878</v>
      </c>
      <c r="BM49" s="763">
        <v>20.956569999999999</v>
      </c>
      <c r="BN49" s="763">
        <v>20.371310000000001</v>
      </c>
      <c r="BO49" s="763">
        <v>23.007390000000001</v>
      </c>
      <c r="BP49" s="763">
        <v>25.756889999999999</v>
      </c>
      <c r="BQ49" s="763">
        <v>29.360600000000002</v>
      </c>
      <c r="BR49" s="763">
        <v>28.706040000000002</v>
      </c>
      <c r="BS49" s="763">
        <v>25.660440000000001</v>
      </c>
      <c r="BT49" s="763">
        <v>22.26614</v>
      </c>
      <c r="BU49" s="763">
        <v>21.360140000000001</v>
      </c>
      <c r="BV49" s="763">
        <v>23.13974</v>
      </c>
    </row>
    <row r="50" spans="1:74" s="116" customFormat="1" ht="11.1" customHeight="1" x14ac:dyDescent="0.2">
      <c r="A50" s="111" t="s">
        <v>1239</v>
      </c>
      <c r="B50" s="204" t="s">
        <v>248</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34.271998910000001</v>
      </c>
      <c r="AN50" s="762">
        <v>30.13928804</v>
      </c>
      <c r="AO50" s="762">
        <v>31.92945602</v>
      </c>
      <c r="AP50" s="762">
        <v>28.361230719999998</v>
      </c>
      <c r="AQ50" s="762">
        <v>30.309053909999999</v>
      </c>
      <c r="AR50" s="762">
        <v>29.449139519999999</v>
      </c>
      <c r="AS50" s="762">
        <v>35.514103800000001</v>
      </c>
      <c r="AT50" s="762">
        <v>36.9176012</v>
      </c>
      <c r="AU50" s="762">
        <v>32.802877189999997</v>
      </c>
      <c r="AV50" s="762">
        <v>32.930934989999997</v>
      </c>
      <c r="AW50" s="762">
        <v>28.0915797</v>
      </c>
      <c r="AX50" s="762">
        <v>34.219953089999997</v>
      </c>
      <c r="AY50" s="762">
        <v>33.409073669999998</v>
      </c>
      <c r="AZ50" s="762">
        <v>28.698605390000001</v>
      </c>
      <c r="BA50" s="762">
        <v>30.943195410000001</v>
      </c>
      <c r="BB50" s="762">
        <v>27.280994010000001</v>
      </c>
      <c r="BC50" s="762">
        <v>28.468824860000002</v>
      </c>
      <c r="BD50" s="762">
        <v>31.178043079999998</v>
      </c>
      <c r="BE50" s="762">
        <v>35.123002405000001</v>
      </c>
      <c r="BF50" s="762">
        <v>37.600899853000001</v>
      </c>
      <c r="BG50" s="763">
        <v>34.365360000000003</v>
      </c>
      <c r="BH50" s="763">
        <v>33.55245</v>
      </c>
      <c r="BI50" s="763">
        <v>29.004280000000001</v>
      </c>
      <c r="BJ50" s="763">
        <v>33.86403</v>
      </c>
      <c r="BK50" s="763">
        <v>32.911090000000002</v>
      </c>
      <c r="BL50" s="763">
        <v>27.31026</v>
      </c>
      <c r="BM50" s="763">
        <v>30.262550000000001</v>
      </c>
      <c r="BN50" s="763">
        <v>27.271509999999999</v>
      </c>
      <c r="BO50" s="763">
        <v>28.56832</v>
      </c>
      <c r="BP50" s="763">
        <v>31.117640000000002</v>
      </c>
      <c r="BQ50" s="763">
        <v>35.165399999999998</v>
      </c>
      <c r="BR50" s="763">
        <v>36.80236</v>
      </c>
      <c r="BS50" s="763">
        <v>33.294519999999999</v>
      </c>
      <c r="BT50" s="763">
        <v>33.465969999999999</v>
      </c>
      <c r="BU50" s="763">
        <v>28.815529999999999</v>
      </c>
      <c r="BV50" s="763">
        <v>33.640349999999998</v>
      </c>
    </row>
    <row r="51" spans="1:74" s="116" customFormat="1" ht="11.1" customHeight="1" x14ac:dyDescent="0.2">
      <c r="A51" s="111" t="s">
        <v>1240</v>
      </c>
      <c r="B51" s="204" t="s">
        <v>249</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1.2393004700000001</v>
      </c>
      <c r="AS51" s="762">
        <v>1.3209468</v>
      </c>
      <c r="AT51" s="762">
        <v>1.3616565700000001</v>
      </c>
      <c r="AU51" s="762">
        <v>1.30621067</v>
      </c>
      <c r="AV51" s="762">
        <v>1.33421608</v>
      </c>
      <c r="AW51" s="762">
        <v>1.29145344</v>
      </c>
      <c r="AX51" s="762">
        <v>1.3283608899999999</v>
      </c>
      <c r="AY51" s="762">
        <v>1.3593285799999999</v>
      </c>
      <c r="AZ51" s="762">
        <v>1.21066118</v>
      </c>
      <c r="BA51" s="762">
        <v>1.2557038700000001</v>
      </c>
      <c r="BB51" s="762">
        <v>1.0894129699999999</v>
      </c>
      <c r="BC51" s="762">
        <v>1.11112517</v>
      </c>
      <c r="BD51" s="762">
        <v>1.15390104</v>
      </c>
      <c r="BE51" s="762">
        <v>1.2122580999999999</v>
      </c>
      <c r="BF51" s="762">
        <v>1.27692534</v>
      </c>
      <c r="BG51" s="763">
        <v>1.2536369999999999</v>
      </c>
      <c r="BH51" s="763">
        <v>1.2995030000000001</v>
      </c>
      <c r="BI51" s="763">
        <v>1.279118</v>
      </c>
      <c r="BJ51" s="763">
        <v>1.3087569999999999</v>
      </c>
      <c r="BK51" s="763">
        <v>1.343496</v>
      </c>
      <c r="BL51" s="763">
        <v>1.1782619999999999</v>
      </c>
      <c r="BM51" s="763">
        <v>1.272961</v>
      </c>
      <c r="BN51" s="763">
        <v>1.180558</v>
      </c>
      <c r="BO51" s="763">
        <v>1.2026410000000001</v>
      </c>
      <c r="BP51" s="763">
        <v>1.21177</v>
      </c>
      <c r="BQ51" s="763">
        <v>1.322991</v>
      </c>
      <c r="BR51" s="763">
        <v>1.3647929999999999</v>
      </c>
      <c r="BS51" s="763">
        <v>1.3201290000000001</v>
      </c>
      <c r="BT51" s="763">
        <v>1.3523639999999999</v>
      </c>
      <c r="BU51" s="763">
        <v>1.3180460000000001</v>
      </c>
      <c r="BV51" s="763">
        <v>1.3350919999999999</v>
      </c>
    </row>
    <row r="52" spans="1:74" s="116" customFormat="1" ht="11.1" customHeight="1" x14ac:dyDescent="0.2">
      <c r="A52" s="111" t="s">
        <v>1241</v>
      </c>
      <c r="B52" s="205" t="s">
        <v>452</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323.50695809000001</v>
      </c>
      <c r="AN52" s="764">
        <v>291.06582318</v>
      </c>
      <c r="AO52" s="764">
        <v>296.91634722999999</v>
      </c>
      <c r="AP52" s="764">
        <v>268.85088302999998</v>
      </c>
      <c r="AQ52" s="764">
        <v>291.96727272999999</v>
      </c>
      <c r="AR52" s="764">
        <v>316.08699494000001</v>
      </c>
      <c r="AS52" s="764">
        <v>370.27230230999999</v>
      </c>
      <c r="AT52" s="764">
        <v>366.65132639000001</v>
      </c>
      <c r="AU52" s="764">
        <v>334.88992443000001</v>
      </c>
      <c r="AV52" s="764">
        <v>302.49293998000002</v>
      </c>
      <c r="AW52" s="764">
        <v>281.46364326999998</v>
      </c>
      <c r="AX52" s="764">
        <v>305.37330974999998</v>
      </c>
      <c r="AY52" s="764">
        <v>309.54364246</v>
      </c>
      <c r="AZ52" s="764">
        <v>290.24790494000001</v>
      </c>
      <c r="BA52" s="764">
        <v>285.01893503999997</v>
      </c>
      <c r="BB52" s="764">
        <v>257.95811533</v>
      </c>
      <c r="BC52" s="764">
        <v>270.32474490999999</v>
      </c>
      <c r="BD52" s="764">
        <v>315.60779696999998</v>
      </c>
      <c r="BE52" s="764">
        <v>368.84126344999999</v>
      </c>
      <c r="BF52" s="764">
        <v>367.79511783999999</v>
      </c>
      <c r="BG52" s="765">
        <v>322.0736</v>
      </c>
      <c r="BH52" s="765">
        <v>293.05200000000002</v>
      </c>
      <c r="BI52" s="765">
        <v>275.38569999999999</v>
      </c>
      <c r="BJ52" s="765">
        <v>299.61130000000003</v>
      </c>
      <c r="BK52" s="765">
        <v>311.31049999999999</v>
      </c>
      <c r="BL52" s="765">
        <v>279.08550000000002</v>
      </c>
      <c r="BM52" s="765">
        <v>284.3014</v>
      </c>
      <c r="BN52" s="765">
        <v>263.60480000000001</v>
      </c>
      <c r="BO52" s="765">
        <v>279.89550000000003</v>
      </c>
      <c r="BP52" s="765">
        <v>324.42939999999999</v>
      </c>
      <c r="BQ52" s="765">
        <v>362.62099999999998</v>
      </c>
      <c r="BR52" s="765">
        <v>362.96069999999997</v>
      </c>
      <c r="BS52" s="765">
        <v>324.16480000000001</v>
      </c>
      <c r="BT52" s="765">
        <v>297.34269999999998</v>
      </c>
      <c r="BU52" s="765">
        <v>278.26179999999999</v>
      </c>
      <c r="BV52" s="765">
        <v>302.4452</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5">
      <c r="A54" s="117"/>
      <c r="B54" s="786" t="s">
        <v>826</v>
      </c>
      <c r="C54" s="787"/>
      <c r="D54" s="787"/>
      <c r="E54" s="787"/>
      <c r="F54" s="787"/>
      <c r="G54" s="787"/>
      <c r="H54" s="787"/>
      <c r="I54" s="787"/>
      <c r="J54" s="787"/>
      <c r="K54" s="787"/>
      <c r="L54" s="787"/>
      <c r="M54" s="787"/>
      <c r="N54" s="787"/>
      <c r="O54" s="787"/>
      <c r="P54" s="787"/>
      <c r="Q54" s="787"/>
      <c r="AY54" s="509"/>
      <c r="AZ54" s="509"/>
      <c r="BA54" s="509"/>
      <c r="BB54" s="509"/>
      <c r="BC54" s="509"/>
      <c r="BD54" s="666"/>
      <c r="BE54" s="666"/>
      <c r="BF54" s="666"/>
      <c r="BG54" s="509"/>
      <c r="BH54" s="257"/>
      <c r="BI54" s="509"/>
      <c r="BJ54" s="509"/>
    </row>
    <row r="55" spans="1:74" s="456" customFormat="1" ht="12" customHeight="1" x14ac:dyDescent="0.2">
      <c r="A55" s="455"/>
      <c r="B55" s="855" t="s">
        <v>895</v>
      </c>
      <c r="C55" s="805"/>
      <c r="D55" s="805"/>
      <c r="E55" s="805"/>
      <c r="F55" s="805"/>
      <c r="G55" s="805"/>
      <c r="H55" s="805"/>
      <c r="I55" s="805"/>
      <c r="J55" s="805"/>
      <c r="K55" s="805"/>
      <c r="L55" s="805"/>
      <c r="M55" s="805"/>
      <c r="N55" s="805"/>
      <c r="O55" s="805"/>
      <c r="P55" s="805"/>
      <c r="Q55" s="805"/>
      <c r="AY55" s="510"/>
      <c r="AZ55" s="510"/>
      <c r="BA55" s="510"/>
      <c r="BB55" s="510"/>
      <c r="BC55" s="510"/>
      <c r="BD55" s="667"/>
      <c r="BE55" s="667"/>
      <c r="BF55" s="667"/>
      <c r="BG55" s="510"/>
      <c r="BH55" s="257"/>
      <c r="BI55" s="510"/>
      <c r="BJ55" s="510"/>
    </row>
    <row r="56" spans="1:74" s="456" customFormat="1" ht="12" customHeight="1" x14ac:dyDescent="0.2">
      <c r="A56" s="455"/>
      <c r="B56" s="808" t="s">
        <v>851</v>
      </c>
      <c r="C56" s="809"/>
      <c r="D56" s="809"/>
      <c r="E56" s="809"/>
      <c r="F56" s="809"/>
      <c r="G56" s="809"/>
      <c r="H56" s="809"/>
      <c r="I56" s="809"/>
      <c r="J56" s="809"/>
      <c r="K56" s="809"/>
      <c r="L56" s="809"/>
      <c r="M56" s="809"/>
      <c r="N56" s="809"/>
      <c r="O56" s="809"/>
      <c r="P56" s="809"/>
      <c r="Q56" s="805"/>
      <c r="AY56" s="510"/>
      <c r="AZ56" s="510"/>
      <c r="BA56" s="510"/>
      <c r="BB56" s="510"/>
      <c r="BC56" s="510"/>
      <c r="BD56" s="667"/>
      <c r="BE56" s="667"/>
      <c r="BF56" s="667"/>
      <c r="BG56" s="510"/>
      <c r="BH56" s="257"/>
      <c r="BI56" s="510"/>
      <c r="BJ56" s="510"/>
    </row>
    <row r="57" spans="1:74" s="456" customFormat="1" ht="12" customHeight="1" x14ac:dyDescent="0.2">
      <c r="A57" s="455"/>
      <c r="B57" s="803" t="s">
        <v>896</v>
      </c>
      <c r="C57" s="809"/>
      <c r="D57" s="809"/>
      <c r="E57" s="809"/>
      <c r="F57" s="809"/>
      <c r="G57" s="809"/>
      <c r="H57" s="809"/>
      <c r="I57" s="809"/>
      <c r="J57" s="809"/>
      <c r="K57" s="809"/>
      <c r="L57" s="809"/>
      <c r="M57" s="809"/>
      <c r="N57" s="809"/>
      <c r="O57" s="809"/>
      <c r="P57" s="809"/>
      <c r="Q57" s="805"/>
      <c r="AY57" s="510"/>
      <c r="AZ57" s="510"/>
      <c r="BA57" s="510"/>
      <c r="BB57" s="510"/>
      <c r="BC57" s="510"/>
      <c r="BD57" s="667"/>
      <c r="BE57" s="667"/>
      <c r="BF57" s="667"/>
      <c r="BG57" s="510"/>
      <c r="BH57" s="257"/>
      <c r="BI57" s="510"/>
      <c r="BJ57" s="510"/>
    </row>
    <row r="58" spans="1:74" s="456" customFormat="1" ht="12" customHeight="1" x14ac:dyDescent="0.2">
      <c r="A58" s="455"/>
      <c r="B58" s="803" t="s">
        <v>887</v>
      </c>
      <c r="C58" s="809"/>
      <c r="D58" s="809"/>
      <c r="E58" s="809"/>
      <c r="F58" s="809"/>
      <c r="G58" s="809"/>
      <c r="H58" s="809"/>
      <c r="I58" s="809"/>
      <c r="J58" s="809"/>
      <c r="K58" s="809"/>
      <c r="L58" s="809"/>
      <c r="M58" s="809"/>
      <c r="N58" s="809"/>
      <c r="O58" s="809"/>
      <c r="P58" s="809"/>
      <c r="Q58" s="805"/>
      <c r="AY58" s="510"/>
      <c r="AZ58" s="510"/>
      <c r="BA58" s="510"/>
      <c r="BB58" s="510"/>
      <c r="BC58" s="510"/>
      <c r="BD58" s="667"/>
      <c r="BE58" s="667"/>
      <c r="BF58" s="667"/>
      <c r="BG58" s="510"/>
      <c r="BH58" s="257"/>
      <c r="BI58" s="510"/>
      <c r="BJ58" s="510"/>
    </row>
    <row r="59" spans="1:74" s="456" customFormat="1" ht="12" customHeight="1" x14ac:dyDescent="0.2">
      <c r="A59" s="455"/>
      <c r="B59" s="839" t="s">
        <v>888</v>
      </c>
      <c r="C59" s="805"/>
      <c r="D59" s="805"/>
      <c r="E59" s="805"/>
      <c r="F59" s="805"/>
      <c r="G59" s="805"/>
      <c r="H59" s="805"/>
      <c r="I59" s="805"/>
      <c r="J59" s="805"/>
      <c r="K59" s="805"/>
      <c r="L59" s="805"/>
      <c r="M59" s="805"/>
      <c r="N59" s="805"/>
      <c r="O59" s="805"/>
      <c r="P59" s="805"/>
      <c r="Q59" s="805"/>
      <c r="AY59" s="510"/>
      <c r="AZ59" s="510"/>
      <c r="BA59" s="510"/>
      <c r="BB59" s="510"/>
      <c r="BC59" s="510"/>
      <c r="BD59" s="667"/>
      <c r="BE59" s="667"/>
      <c r="BF59" s="667"/>
      <c r="BG59" s="510"/>
      <c r="BH59" s="257"/>
      <c r="BI59" s="510"/>
      <c r="BJ59" s="510"/>
    </row>
    <row r="60" spans="1:74" s="456" customFormat="1" ht="22.35" customHeight="1" x14ac:dyDescent="0.2">
      <c r="A60" s="455"/>
      <c r="B60" s="808" t="s">
        <v>897</v>
      </c>
      <c r="C60" s="809"/>
      <c r="D60" s="809"/>
      <c r="E60" s="809"/>
      <c r="F60" s="809"/>
      <c r="G60" s="809"/>
      <c r="H60" s="809"/>
      <c r="I60" s="809"/>
      <c r="J60" s="809"/>
      <c r="K60" s="809"/>
      <c r="L60" s="809"/>
      <c r="M60" s="809"/>
      <c r="N60" s="809"/>
      <c r="O60" s="809"/>
      <c r="P60" s="809"/>
      <c r="Q60" s="805"/>
      <c r="AY60" s="510"/>
      <c r="AZ60" s="510"/>
      <c r="BA60" s="510"/>
      <c r="BB60" s="510"/>
      <c r="BC60" s="510"/>
      <c r="BD60" s="667"/>
      <c r="BE60" s="667"/>
      <c r="BF60" s="667"/>
      <c r="BG60" s="510"/>
      <c r="BH60" s="257"/>
      <c r="BI60" s="510"/>
      <c r="BJ60" s="510"/>
    </row>
    <row r="61" spans="1:74" s="456" customFormat="1" ht="12" customHeight="1" x14ac:dyDescent="0.2">
      <c r="A61" s="455"/>
      <c r="B61" s="803" t="s">
        <v>855</v>
      </c>
      <c r="C61" s="804"/>
      <c r="D61" s="804"/>
      <c r="E61" s="804"/>
      <c r="F61" s="804"/>
      <c r="G61" s="804"/>
      <c r="H61" s="804"/>
      <c r="I61" s="804"/>
      <c r="J61" s="804"/>
      <c r="K61" s="804"/>
      <c r="L61" s="804"/>
      <c r="M61" s="804"/>
      <c r="N61" s="804"/>
      <c r="O61" s="804"/>
      <c r="P61" s="804"/>
      <c r="Q61" s="805"/>
      <c r="AY61" s="510"/>
      <c r="AZ61" s="510"/>
      <c r="BA61" s="510"/>
      <c r="BB61" s="510"/>
      <c r="BC61" s="510"/>
      <c r="BD61" s="667"/>
      <c r="BE61" s="667"/>
      <c r="BF61" s="667"/>
      <c r="BG61" s="510"/>
      <c r="BH61" s="257"/>
      <c r="BI61" s="510"/>
      <c r="BJ61" s="510"/>
    </row>
    <row r="62" spans="1:74" s="454" customFormat="1" ht="12" customHeight="1" x14ac:dyDescent="0.2">
      <c r="A62" s="429"/>
      <c r="B62" s="817" t="s">
        <v>949</v>
      </c>
      <c r="C62" s="805"/>
      <c r="D62" s="805"/>
      <c r="E62" s="805"/>
      <c r="F62" s="805"/>
      <c r="G62" s="805"/>
      <c r="H62" s="805"/>
      <c r="I62" s="805"/>
      <c r="J62" s="805"/>
      <c r="K62" s="805"/>
      <c r="L62" s="805"/>
      <c r="M62" s="805"/>
      <c r="N62" s="805"/>
      <c r="O62" s="805"/>
      <c r="P62" s="805"/>
      <c r="Q62" s="805"/>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F6" sqref="BF6:BF48"/>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64" customWidth="1"/>
    <col min="56" max="58" width="6.5546875" style="668" customWidth="1"/>
    <col min="59" max="62" width="6.5546875" style="364" customWidth="1"/>
    <col min="63" max="74" width="6.5546875" style="121" customWidth="1"/>
    <col min="75" max="16384" width="9.5546875" style="121"/>
  </cols>
  <sheetData>
    <row r="1" spans="1:74" ht="13.35" customHeight="1" x14ac:dyDescent="0.25">
      <c r="A1" s="796" t="s">
        <v>809</v>
      </c>
      <c r="B1" s="856" t="s">
        <v>1421</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120"/>
    </row>
    <row r="2" spans="1:74" s="112" customFormat="1" ht="13.35" customHeight="1"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631</v>
      </c>
      <c r="B6" s="204" t="s">
        <v>444</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21.139486942000001</v>
      </c>
      <c r="AN6" s="213">
        <v>21.870846405999998</v>
      </c>
      <c r="AO6" s="213">
        <v>21.630579971</v>
      </c>
      <c r="AP6" s="213">
        <v>21.895334668</v>
      </c>
      <c r="AQ6" s="213">
        <v>21.624018299999999</v>
      </c>
      <c r="AR6" s="213">
        <v>21.197767890000002</v>
      </c>
      <c r="AS6" s="213">
        <v>20.297934350999999</v>
      </c>
      <c r="AT6" s="213">
        <v>20.776986442999998</v>
      </c>
      <c r="AU6" s="213">
        <v>21.161116055000001</v>
      </c>
      <c r="AV6" s="213">
        <v>20.937826142999999</v>
      </c>
      <c r="AW6" s="213">
        <v>20.996641401000002</v>
      </c>
      <c r="AX6" s="213">
        <v>20.720784604999999</v>
      </c>
      <c r="AY6" s="213">
        <v>21.633711614999999</v>
      </c>
      <c r="AZ6" s="213">
        <v>21.979219463</v>
      </c>
      <c r="BA6" s="213">
        <v>21.664097301000002</v>
      </c>
      <c r="BB6" s="213">
        <v>22.024324403000001</v>
      </c>
      <c r="BC6" s="213">
        <v>21.63</v>
      </c>
      <c r="BD6" s="213">
        <v>20.47</v>
      </c>
      <c r="BE6" s="213">
        <v>19.66574</v>
      </c>
      <c r="BF6" s="213">
        <v>20.149999999999999</v>
      </c>
      <c r="BG6" s="351">
        <v>20.585840000000001</v>
      </c>
      <c r="BH6" s="351">
        <v>20.436540000000001</v>
      </c>
      <c r="BI6" s="351">
        <v>20.561209999999999</v>
      </c>
      <c r="BJ6" s="351">
        <v>20.420780000000001</v>
      </c>
      <c r="BK6" s="351">
        <v>21.393599999999999</v>
      </c>
      <c r="BL6" s="351">
        <v>21.814340000000001</v>
      </c>
      <c r="BM6" s="351">
        <v>21.649039999999999</v>
      </c>
      <c r="BN6" s="351">
        <v>22.198360000000001</v>
      </c>
      <c r="BO6" s="351">
        <v>21.955929999999999</v>
      </c>
      <c r="BP6" s="351">
        <v>20.969650000000001</v>
      </c>
      <c r="BQ6" s="351">
        <v>20.342110000000002</v>
      </c>
      <c r="BR6" s="351">
        <v>21.017199999999999</v>
      </c>
      <c r="BS6" s="351">
        <v>21.611719999999998</v>
      </c>
      <c r="BT6" s="351">
        <v>21.595040000000001</v>
      </c>
      <c r="BU6" s="351">
        <v>21.84891</v>
      </c>
      <c r="BV6" s="351">
        <v>21.801110000000001</v>
      </c>
    </row>
    <row r="7" spans="1:74" ht="11.1" customHeight="1" x14ac:dyDescent="0.2">
      <c r="A7" s="119" t="s">
        <v>632</v>
      </c>
      <c r="B7" s="187" t="s">
        <v>477</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14.833556440000001</v>
      </c>
      <c r="AN7" s="213">
        <v>15.514984245000001</v>
      </c>
      <c r="AO7" s="213">
        <v>15.248912339</v>
      </c>
      <c r="AP7" s="213">
        <v>15.913033433000001</v>
      </c>
      <c r="AQ7" s="213">
        <v>16.009608752999998</v>
      </c>
      <c r="AR7" s="213">
        <v>16.211247771</v>
      </c>
      <c r="AS7" s="213">
        <v>16.211125938999999</v>
      </c>
      <c r="AT7" s="213">
        <v>16.081882857</v>
      </c>
      <c r="AU7" s="213">
        <v>16.165204093</v>
      </c>
      <c r="AV7" s="213">
        <v>16.185889645</v>
      </c>
      <c r="AW7" s="213">
        <v>15.792576092999999</v>
      </c>
      <c r="AX7" s="213">
        <v>15.453429941</v>
      </c>
      <c r="AY7" s="213">
        <v>15.411283450999999</v>
      </c>
      <c r="AZ7" s="213">
        <v>15.454109059</v>
      </c>
      <c r="BA7" s="213">
        <v>15.551237197000001</v>
      </c>
      <c r="BB7" s="213">
        <v>15.531772897</v>
      </c>
      <c r="BC7" s="213">
        <v>16.07</v>
      </c>
      <c r="BD7" s="213">
        <v>16.239999999999998</v>
      </c>
      <c r="BE7" s="213">
        <v>16.03424</v>
      </c>
      <c r="BF7" s="213">
        <v>15.794510000000001</v>
      </c>
      <c r="BG7" s="351">
        <v>15.857939999999999</v>
      </c>
      <c r="BH7" s="351">
        <v>15.897790000000001</v>
      </c>
      <c r="BI7" s="351">
        <v>15.56301</v>
      </c>
      <c r="BJ7" s="351">
        <v>15.31209</v>
      </c>
      <c r="BK7" s="351">
        <v>15.29987</v>
      </c>
      <c r="BL7" s="351">
        <v>15.399570000000001</v>
      </c>
      <c r="BM7" s="351">
        <v>15.596109999999999</v>
      </c>
      <c r="BN7" s="351">
        <v>15.693149999999999</v>
      </c>
      <c r="BO7" s="351">
        <v>16.315329999999999</v>
      </c>
      <c r="BP7" s="351">
        <v>16.55706</v>
      </c>
      <c r="BQ7" s="351">
        <v>16.44528</v>
      </c>
      <c r="BR7" s="351">
        <v>16.240390000000001</v>
      </c>
      <c r="BS7" s="351">
        <v>16.28698</v>
      </c>
      <c r="BT7" s="351">
        <v>16.32001</v>
      </c>
      <c r="BU7" s="351">
        <v>15.967230000000001</v>
      </c>
      <c r="BV7" s="351">
        <v>15.65762</v>
      </c>
    </row>
    <row r="8" spans="1:74" ht="11.1" customHeight="1" x14ac:dyDescent="0.2">
      <c r="A8" s="119" t="s">
        <v>633</v>
      </c>
      <c r="B8" s="204" t="s">
        <v>445</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12.778076689000001</v>
      </c>
      <c r="AN8" s="213">
        <v>12.864443345</v>
      </c>
      <c r="AO8" s="213">
        <v>13.142951452</v>
      </c>
      <c r="AP8" s="213">
        <v>13.83121244</v>
      </c>
      <c r="AQ8" s="213">
        <v>14.065645623</v>
      </c>
      <c r="AR8" s="213">
        <v>13.713320892</v>
      </c>
      <c r="AS8" s="213">
        <v>13.227719923</v>
      </c>
      <c r="AT8" s="213">
        <v>13.419199222</v>
      </c>
      <c r="AU8" s="213">
        <v>13.160195061</v>
      </c>
      <c r="AV8" s="213">
        <v>13.640006903</v>
      </c>
      <c r="AW8" s="213">
        <v>13.403227664999999</v>
      </c>
      <c r="AX8" s="213">
        <v>12.935987322000001</v>
      </c>
      <c r="AY8" s="213">
        <v>12.943744430000001</v>
      </c>
      <c r="AZ8" s="213">
        <v>13.028852596</v>
      </c>
      <c r="BA8" s="213">
        <v>13.364470504</v>
      </c>
      <c r="BB8" s="213">
        <v>13.748609498</v>
      </c>
      <c r="BC8" s="213">
        <v>13.94</v>
      </c>
      <c r="BD8" s="213">
        <v>13.55</v>
      </c>
      <c r="BE8" s="213">
        <v>13.073700000000001</v>
      </c>
      <c r="BF8" s="213">
        <v>13.15461</v>
      </c>
      <c r="BG8" s="351">
        <v>13.089829999999999</v>
      </c>
      <c r="BH8" s="351">
        <v>13.517139999999999</v>
      </c>
      <c r="BI8" s="351">
        <v>13.35516</v>
      </c>
      <c r="BJ8" s="351">
        <v>12.92409</v>
      </c>
      <c r="BK8" s="351">
        <v>12.88275</v>
      </c>
      <c r="BL8" s="351">
        <v>13.071389999999999</v>
      </c>
      <c r="BM8" s="351">
        <v>13.451840000000001</v>
      </c>
      <c r="BN8" s="351">
        <v>13.9275</v>
      </c>
      <c r="BO8" s="351">
        <v>14.10647</v>
      </c>
      <c r="BP8" s="351">
        <v>13.815530000000001</v>
      </c>
      <c r="BQ8" s="351">
        <v>13.505280000000001</v>
      </c>
      <c r="BR8" s="351">
        <v>13.47899</v>
      </c>
      <c r="BS8" s="351">
        <v>13.362159999999999</v>
      </c>
      <c r="BT8" s="351">
        <v>13.797890000000001</v>
      </c>
      <c r="BU8" s="351">
        <v>13.63926</v>
      </c>
      <c r="BV8" s="351">
        <v>13.201560000000001</v>
      </c>
    </row>
    <row r="9" spans="1:74" ht="11.1" customHeight="1" x14ac:dyDescent="0.2">
      <c r="A9" s="119" t="s">
        <v>634</v>
      </c>
      <c r="B9" s="204" t="s">
        <v>446</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10.512056932</v>
      </c>
      <c r="AN9" s="213">
        <v>10.659299476999999</v>
      </c>
      <c r="AO9" s="213">
        <v>10.988593270000001</v>
      </c>
      <c r="AP9" s="213">
        <v>12.034962391000001</v>
      </c>
      <c r="AQ9" s="213">
        <v>12.906801457</v>
      </c>
      <c r="AR9" s="213">
        <v>13.286950098</v>
      </c>
      <c r="AS9" s="213">
        <v>13.087196351999999</v>
      </c>
      <c r="AT9" s="213">
        <v>13.141795494</v>
      </c>
      <c r="AU9" s="213">
        <v>12.492313821</v>
      </c>
      <c r="AV9" s="213">
        <v>11.797311436999999</v>
      </c>
      <c r="AW9" s="213">
        <v>11.222276915</v>
      </c>
      <c r="AX9" s="213">
        <v>10.824929126000001</v>
      </c>
      <c r="AY9" s="213">
        <v>10.754052631</v>
      </c>
      <c r="AZ9" s="213">
        <v>10.890970596000001</v>
      </c>
      <c r="BA9" s="213">
        <v>11.383682728</v>
      </c>
      <c r="BB9" s="213">
        <v>11.753332773</v>
      </c>
      <c r="BC9" s="213">
        <v>12.9</v>
      </c>
      <c r="BD9" s="213">
        <v>12.99</v>
      </c>
      <c r="BE9" s="213">
        <v>12.9192</v>
      </c>
      <c r="BF9" s="213">
        <v>13.101430000000001</v>
      </c>
      <c r="BG9" s="351">
        <v>12.87862</v>
      </c>
      <c r="BH9" s="351">
        <v>12.16047</v>
      </c>
      <c r="BI9" s="351">
        <v>11.52464</v>
      </c>
      <c r="BJ9" s="351">
        <v>11.05048</v>
      </c>
      <c r="BK9" s="351">
        <v>10.88611</v>
      </c>
      <c r="BL9" s="351">
        <v>11.065939999999999</v>
      </c>
      <c r="BM9" s="351">
        <v>11.585050000000001</v>
      </c>
      <c r="BN9" s="351">
        <v>11.816039999999999</v>
      </c>
      <c r="BO9" s="351">
        <v>12.738099999999999</v>
      </c>
      <c r="BP9" s="351">
        <v>12.98551</v>
      </c>
      <c r="BQ9" s="351">
        <v>12.96358</v>
      </c>
      <c r="BR9" s="351">
        <v>12.983029999999999</v>
      </c>
      <c r="BS9" s="351">
        <v>12.823259999999999</v>
      </c>
      <c r="BT9" s="351">
        <v>12.02955</v>
      </c>
      <c r="BU9" s="351">
        <v>11.396520000000001</v>
      </c>
      <c r="BV9" s="351">
        <v>10.86665</v>
      </c>
    </row>
    <row r="10" spans="1:74" ht="11.1" customHeight="1" x14ac:dyDescent="0.2">
      <c r="A10" s="119" t="s">
        <v>635</v>
      </c>
      <c r="B10" s="204" t="s">
        <v>447</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11.522602216999999</v>
      </c>
      <c r="AN10" s="213">
        <v>11.740406926</v>
      </c>
      <c r="AO10" s="213">
        <v>11.876326718</v>
      </c>
      <c r="AP10" s="213">
        <v>12.276389933999999</v>
      </c>
      <c r="AQ10" s="213">
        <v>11.997529689</v>
      </c>
      <c r="AR10" s="213">
        <v>12.238653292</v>
      </c>
      <c r="AS10" s="213">
        <v>12.118332428</v>
      </c>
      <c r="AT10" s="213">
        <v>12.145452865999999</v>
      </c>
      <c r="AU10" s="213">
        <v>12.065443523000001</v>
      </c>
      <c r="AV10" s="213">
        <v>12.098564473</v>
      </c>
      <c r="AW10" s="213">
        <v>12.039330284</v>
      </c>
      <c r="AX10" s="213">
        <v>11.503985975999999</v>
      </c>
      <c r="AY10" s="213">
        <v>11.62794729</v>
      </c>
      <c r="AZ10" s="213">
        <v>11.820427068000001</v>
      </c>
      <c r="BA10" s="213">
        <v>11.966825296</v>
      </c>
      <c r="BB10" s="213">
        <v>12.058548523000001</v>
      </c>
      <c r="BC10" s="213">
        <v>11.29</v>
      </c>
      <c r="BD10" s="213">
        <v>12.03</v>
      </c>
      <c r="BE10" s="213">
        <v>11.84337</v>
      </c>
      <c r="BF10" s="213">
        <v>11.846439999999999</v>
      </c>
      <c r="BG10" s="351">
        <v>11.905139999999999</v>
      </c>
      <c r="BH10" s="351">
        <v>11.961639999999999</v>
      </c>
      <c r="BI10" s="351">
        <v>11.868639999999999</v>
      </c>
      <c r="BJ10" s="351">
        <v>11.365500000000001</v>
      </c>
      <c r="BK10" s="351">
        <v>11.35431</v>
      </c>
      <c r="BL10" s="351">
        <v>11.56705</v>
      </c>
      <c r="BM10" s="351">
        <v>11.81165</v>
      </c>
      <c r="BN10" s="351">
        <v>12.079050000000001</v>
      </c>
      <c r="BO10" s="351">
        <v>11.30476</v>
      </c>
      <c r="BP10" s="351">
        <v>12.018800000000001</v>
      </c>
      <c r="BQ10" s="351">
        <v>12.00536</v>
      </c>
      <c r="BR10" s="351">
        <v>12.0937</v>
      </c>
      <c r="BS10" s="351">
        <v>12.12712</v>
      </c>
      <c r="BT10" s="351">
        <v>12.203239999999999</v>
      </c>
      <c r="BU10" s="351">
        <v>12.1806</v>
      </c>
      <c r="BV10" s="351">
        <v>11.702579999999999</v>
      </c>
    </row>
    <row r="11" spans="1:74" ht="11.1" customHeight="1" x14ac:dyDescent="0.2">
      <c r="A11" s="119" t="s">
        <v>636</v>
      </c>
      <c r="B11" s="204" t="s">
        <v>448</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10.950586564</v>
      </c>
      <c r="AN11" s="213">
        <v>11.146495871000001</v>
      </c>
      <c r="AO11" s="213">
        <v>11.250859483999999</v>
      </c>
      <c r="AP11" s="213">
        <v>11.765349037</v>
      </c>
      <c r="AQ11" s="213">
        <v>11.753418392</v>
      </c>
      <c r="AR11" s="213">
        <v>11.619972757999999</v>
      </c>
      <c r="AS11" s="213">
        <v>11.493880234000001</v>
      </c>
      <c r="AT11" s="213">
        <v>11.398235458</v>
      </c>
      <c r="AU11" s="213">
        <v>11.218946141</v>
      </c>
      <c r="AV11" s="213">
        <v>11.333780529</v>
      </c>
      <c r="AW11" s="213">
        <v>11.468077353</v>
      </c>
      <c r="AX11" s="213">
        <v>10.935267562</v>
      </c>
      <c r="AY11" s="213">
        <v>11.268102690999999</v>
      </c>
      <c r="AZ11" s="213">
        <v>11.088761377999999</v>
      </c>
      <c r="BA11" s="213">
        <v>11.405274228</v>
      </c>
      <c r="BB11" s="213">
        <v>11.569296339999999</v>
      </c>
      <c r="BC11" s="213">
        <v>11.62</v>
      </c>
      <c r="BD11" s="213">
        <v>11.52</v>
      </c>
      <c r="BE11" s="213">
        <v>11.298579999999999</v>
      </c>
      <c r="BF11" s="213">
        <v>11.205880000000001</v>
      </c>
      <c r="BG11" s="351">
        <v>11.287459999999999</v>
      </c>
      <c r="BH11" s="351">
        <v>11.397959999999999</v>
      </c>
      <c r="BI11" s="351">
        <v>11.473229999999999</v>
      </c>
      <c r="BJ11" s="351">
        <v>10.933490000000001</v>
      </c>
      <c r="BK11" s="351">
        <v>11.05297</v>
      </c>
      <c r="BL11" s="351">
        <v>10.98474</v>
      </c>
      <c r="BM11" s="351">
        <v>11.37917</v>
      </c>
      <c r="BN11" s="351">
        <v>11.643179999999999</v>
      </c>
      <c r="BO11" s="351">
        <v>11.73025</v>
      </c>
      <c r="BP11" s="351">
        <v>11.588340000000001</v>
      </c>
      <c r="BQ11" s="351">
        <v>11.5184</v>
      </c>
      <c r="BR11" s="351">
        <v>11.48394</v>
      </c>
      <c r="BS11" s="351">
        <v>11.541840000000001</v>
      </c>
      <c r="BT11" s="351">
        <v>11.689399999999999</v>
      </c>
      <c r="BU11" s="351">
        <v>11.786849999999999</v>
      </c>
      <c r="BV11" s="351">
        <v>11.21993</v>
      </c>
    </row>
    <row r="12" spans="1:74" ht="11.1" customHeight="1" x14ac:dyDescent="0.2">
      <c r="A12" s="119" t="s">
        <v>637</v>
      </c>
      <c r="B12" s="204" t="s">
        <v>449</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10.718398573</v>
      </c>
      <c r="AN12" s="213">
        <v>10.938368726</v>
      </c>
      <c r="AO12" s="213">
        <v>11.014326777000001</v>
      </c>
      <c r="AP12" s="213">
        <v>11.553167669</v>
      </c>
      <c r="AQ12" s="213">
        <v>11.60121172</v>
      </c>
      <c r="AR12" s="213">
        <v>11.389518396</v>
      </c>
      <c r="AS12" s="213">
        <v>11.321675703</v>
      </c>
      <c r="AT12" s="213">
        <v>11.353327234</v>
      </c>
      <c r="AU12" s="213">
        <v>11.394034008</v>
      </c>
      <c r="AV12" s="213">
        <v>11.439978405</v>
      </c>
      <c r="AW12" s="213">
        <v>11.325262188</v>
      </c>
      <c r="AX12" s="213">
        <v>10.913868215999999</v>
      </c>
      <c r="AY12" s="213">
        <v>10.872748828000001</v>
      </c>
      <c r="AZ12" s="213">
        <v>11.051695486</v>
      </c>
      <c r="BA12" s="213">
        <v>11.242284235</v>
      </c>
      <c r="BB12" s="213">
        <v>11.529640275</v>
      </c>
      <c r="BC12" s="213">
        <v>11.36</v>
      </c>
      <c r="BD12" s="213">
        <v>11.38</v>
      </c>
      <c r="BE12" s="213">
        <v>11.15588</v>
      </c>
      <c r="BF12" s="213">
        <v>11.174950000000001</v>
      </c>
      <c r="BG12" s="351">
        <v>11.313599999999999</v>
      </c>
      <c r="BH12" s="351">
        <v>11.18553</v>
      </c>
      <c r="BI12" s="351">
        <v>10.962859999999999</v>
      </c>
      <c r="BJ12" s="351">
        <v>10.57342</v>
      </c>
      <c r="BK12" s="351">
        <v>10.46885</v>
      </c>
      <c r="BL12" s="351">
        <v>10.79172</v>
      </c>
      <c r="BM12" s="351">
        <v>11.07981</v>
      </c>
      <c r="BN12" s="351">
        <v>11.39706</v>
      </c>
      <c r="BO12" s="351">
        <v>11.25095</v>
      </c>
      <c r="BP12" s="351">
        <v>11.33389</v>
      </c>
      <c r="BQ12" s="351">
        <v>11.249320000000001</v>
      </c>
      <c r="BR12" s="351">
        <v>11.353350000000001</v>
      </c>
      <c r="BS12" s="351">
        <v>11.55326</v>
      </c>
      <c r="BT12" s="351">
        <v>11.49671</v>
      </c>
      <c r="BU12" s="351">
        <v>11.272019999999999</v>
      </c>
      <c r="BV12" s="351">
        <v>10.856809999999999</v>
      </c>
    </row>
    <row r="13" spans="1:74" ht="11.1" customHeight="1" x14ac:dyDescent="0.2">
      <c r="A13" s="119" t="s">
        <v>638</v>
      </c>
      <c r="B13" s="204" t="s">
        <v>450</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11.457865063</v>
      </c>
      <c r="AN13" s="213">
        <v>11.477800135000001</v>
      </c>
      <c r="AO13" s="213">
        <v>11.608731130000001</v>
      </c>
      <c r="AP13" s="213">
        <v>11.979428877</v>
      </c>
      <c r="AQ13" s="213">
        <v>12.201430161999999</v>
      </c>
      <c r="AR13" s="213">
        <v>12.305603416</v>
      </c>
      <c r="AS13" s="213">
        <v>12.288686973000001</v>
      </c>
      <c r="AT13" s="213">
        <v>12.179047894</v>
      </c>
      <c r="AU13" s="213">
        <v>12.211271461999999</v>
      </c>
      <c r="AV13" s="213">
        <v>12.028963374</v>
      </c>
      <c r="AW13" s="213">
        <v>11.495563597</v>
      </c>
      <c r="AX13" s="213">
        <v>11.282553329000001</v>
      </c>
      <c r="AY13" s="213">
        <v>11.322122554</v>
      </c>
      <c r="AZ13" s="213">
        <v>11.405736999</v>
      </c>
      <c r="BA13" s="213">
        <v>11.560786275</v>
      </c>
      <c r="BB13" s="213">
        <v>11.825506406000001</v>
      </c>
      <c r="BC13" s="213">
        <v>12.05</v>
      </c>
      <c r="BD13" s="213">
        <v>12.27</v>
      </c>
      <c r="BE13" s="213">
        <v>12.230230000000001</v>
      </c>
      <c r="BF13" s="213">
        <v>12.125170000000001</v>
      </c>
      <c r="BG13" s="351">
        <v>12.16427</v>
      </c>
      <c r="BH13" s="351">
        <v>11.968360000000001</v>
      </c>
      <c r="BI13" s="351">
        <v>11.429740000000001</v>
      </c>
      <c r="BJ13" s="351">
        <v>11.21678</v>
      </c>
      <c r="BK13" s="351">
        <v>11.260630000000001</v>
      </c>
      <c r="BL13" s="351">
        <v>11.35345</v>
      </c>
      <c r="BM13" s="351">
        <v>11.54945</v>
      </c>
      <c r="BN13" s="351">
        <v>11.83764</v>
      </c>
      <c r="BO13" s="351">
        <v>12.079140000000001</v>
      </c>
      <c r="BP13" s="351">
        <v>12.323370000000001</v>
      </c>
      <c r="BQ13" s="351">
        <v>12.32025</v>
      </c>
      <c r="BR13" s="351">
        <v>12.238860000000001</v>
      </c>
      <c r="BS13" s="351">
        <v>12.2842</v>
      </c>
      <c r="BT13" s="351">
        <v>12.102410000000001</v>
      </c>
      <c r="BU13" s="351">
        <v>11.572609999999999</v>
      </c>
      <c r="BV13" s="351">
        <v>11.37096</v>
      </c>
    </row>
    <row r="14" spans="1:74" ht="11.1" customHeight="1" x14ac:dyDescent="0.2">
      <c r="A14" s="119" t="s">
        <v>639</v>
      </c>
      <c r="B14" s="206" t="s">
        <v>451</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14.661457072999999</v>
      </c>
      <c r="AN14" s="213">
        <v>14.993726528</v>
      </c>
      <c r="AO14" s="213">
        <v>14.964797451000001</v>
      </c>
      <c r="AP14" s="213">
        <v>14.529754066000001</v>
      </c>
      <c r="AQ14" s="213">
        <v>15.814122268</v>
      </c>
      <c r="AR14" s="213">
        <v>17.205767427000001</v>
      </c>
      <c r="AS14" s="213">
        <v>17.029481285999999</v>
      </c>
      <c r="AT14" s="213">
        <v>17.217752228999998</v>
      </c>
      <c r="AU14" s="213">
        <v>17.706206479999999</v>
      </c>
      <c r="AV14" s="213">
        <v>13.183382196</v>
      </c>
      <c r="AW14" s="213">
        <v>15.532258805</v>
      </c>
      <c r="AX14" s="213">
        <v>15.173364459</v>
      </c>
      <c r="AY14" s="213">
        <v>15.566191883</v>
      </c>
      <c r="AZ14" s="213">
        <v>15.880408794999999</v>
      </c>
      <c r="BA14" s="213">
        <v>15.654875449</v>
      </c>
      <c r="BB14" s="213">
        <v>15.874897369999999</v>
      </c>
      <c r="BC14" s="213">
        <v>15.86</v>
      </c>
      <c r="BD14" s="213">
        <v>16.75</v>
      </c>
      <c r="BE14" s="213">
        <v>17.757940000000001</v>
      </c>
      <c r="BF14" s="213">
        <v>18.06317</v>
      </c>
      <c r="BG14" s="351">
        <v>18.637360000000001</v>
      </c>
      <c r="BH14" s="351">
        <v>13.310359999999999</v>
      </c>
      <c r="BI14" s="351">
        <v>16.325869999999998</v>
      </c>
      <c r="BJ14" s="351">
        <v>15.80509</v>
      </c>
      <c r="BK14" s="351">
        <v>16.184519999999999</v>
      </c>
      <c r="BL14" s="351">
        <v>16.483560000000001</v>
      </c>
      <c r="BM14" s="351">
        <v>16.203800000000001</v>
      </c>
      <c r="BN14" s="351">
        <v>17.314419999999998</v>
      </c>
      <c r="BO14" s="351">
        <v>16.443989999999999</v>
      </c>
      <c r="BP14" s="351">
        <v>17.309830000000002</v>
      </c>
      <c r="BQ14" s="351">
        <v>18.36712</v>
      </c>
      <c r="BR14" s="351">
        <v>18.577909999999999</v>
      </c>
      <c r="BS14" s="351">
        <v>19.177399999999999</v>
      </c>
      <c r="BT14" s="351">
        <v>13.24236</v>
      </c>
      <c r="BU14" s="351">
        <v>16.875910000000001</v>
      </c>
      <c r="BV14" s="351">
        <v>16.342970000000001</v>
      </c>
    </row>
    <row r="15" spans="1:74" ht="11.1" customHeight="1" x14ac:dyDescent="0.2">
      <c r="A15" s="119" t="s">
        <v>640</v>
      </c>
      <c r="B15" s="206" t="s">
        <v>425</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12.48</v>
      </c>
      <c r="AN15" s="213">
        <v>12.73</v>
      </c>
      <c r="AO15" s="213">
        <v>12.86</v>
      </c>
      <c r="AP15" s="213">
        <v>13.29</v>
      </c>
      <c r="AQ15" s="213">
        <v>13.34</v>
      </c>
      <c r="AR15" s="213">
        <v>13.36</v>
      </c>
      <c r="AS15" s="213">
        <v>13.29</v>
      </c>
      <c r="AT15" s="213">
        <v>13.33</v>
      </c>
      <c r="AU15" s="213">
        <v>13.18</v>
      </c>
      <c r="AV15" s="213">
        <v>12.84</v>
      </c>
      <c r="AW15" s="213">
        <v>13.04</v>
      </c>
      <c r="AX15" s="213">
        <v>12.69</v>
      </c>
      <c r="AY15" s="213">
        <v>12.79</v>
      </c>
      <c r="AZ15" s="213">
        <v>12.85</v>
      </c>
      <c r="BA15" s="213">
        <v>13.08</v>
      </c>
      <c r="BB15" s="213">
        <v>13.28</v>
      </c>
      <c r="BC15" s="213">
        <v>13.14</v>
      </c>
      <c r="BD15" s="213">
        <v>13.28</v>
      </c>
      <c r="BE15" s="213">
        <v>13.18318</v>
      </c>
      <c r="BF15" s="213">
        <v>13.26825</v>
      </c>
      <c r="BG15" s="351">
        <v>13.363340000000001</v>
      </c>
      <c r="BH15" s="351">
        <v>12.818809999999999</v>
      </c>
      <c r="BI15" s="351">
        <v>13.07624</v>
      </c>
      <c r="BJ15" s="351">
        <v>12.66483</v>
      </c>
      <c r="BK15" s="351">
        <v>12.66208</v>
      </c>
      <c r="BL15" s="351">
        <v>12.810890000000001</v>
      </c>
      <c r="BM15" s="351">
        <v>13.11731</v>
      </c>
      <c r="BN15" s="351">
        <v>13.478820000000001</v>
      </c>
      <c r="BO15" s="351">
        <v>13.245089999999999</v>
      </c>
      <c r="BP15" s="351">
        <v>13.36896</v>
      </c>
      <c r="BQ15" s="351">
        <v>13.391489999999999</v>
      </c>
      <c r="BR15" s="351">
        <v>13.492649999999999</v>
      </c>
      <c r="BS15" s="351">
        <v>13.61229</v>
      </c>
      <c r="BT15" s="351">
        <v>13.06284</v>
      </c>
      <c r="BU15" s="351">
        <v>13.409319999999999</v>
      </c>
      <c r="BV15" s="351">
        <v>12.98724</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3"/>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641</v>
      </c>
      <c r="B17" s="204" t="s">
        <v>444</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16.729500901000002</v>
      </c>
      <c r="AN17" s="213">
        <v>16.908232927</v>
      </c>
      <c r="AO17" s="213">
        <v>16.850411746999999</v>
      </c>
      <c r="AP17" s="213">
        <v>16.282508743000001</v>
      </c>
      <c r="AQ17" s="213">
        <v>16.075947731999999</v>
      </c>
      <c r="AR17" s="213">
        <v>16.346927092000001</v>
      </c>
      <c r="AS17" s="213">
        <v>15.868110499</v>
      </c>
      <c r="AT17" s="213">
        <v>16.034374630999999</v>
      </c>
      <c r="AU17" s="213">
        <v>16.020538421000001</v>
      </c>
      <c r="AV17" s="213">
        <v>15.866083559</v>
      </c>
      <c r="AW17" s="213">
        <v>15.618636886999999</v>
      </c>
      <c r="AX17" s="213">
        <v>15.783584631</v>
      </c>
      <c r="AY17" s="213">
        <v>16.252586065999999</v>
      </c>
      <c r="AZ17" s="213">
        <v>16.392563773999999</v>
      </c>
      <c r="BA17" s="213">
        <v>16.041603852000001</v>
      </c>
      <c r="BB17" s="213">
        <v>16.151647580999999</v>
      </c>
      <c r="BC17" s="213">
        <v>15.49</v>
      </c>
      <c r="BD17" s="213">
        <v>15.39</v>
      </c>
      <c r="BE17" s="213">
        <v>15.07475</v>
      </c>
      <c r="BF17" s="213">
        <v>15.27585</v>
      </c>
      <c r="BG17" s="351">
        <v>15.36464</v>
      </c>
      <c r="BH17" s="351">
        <v>15.332850000000001</v>
      </c>
      <c r="BI17" s="351">
        <v>15.204800000000001</v>
      </c>
      <c r="BJ17" s="351">
        <v>15.44004</v>
      </c>
      <c r="BK17" s="351">
        <v>15.97772</v>
      </c>
      <c r="BL17" s="351">
        <v>16.224489999999999</v>
      </c>
      <c r="BM17" s="351">
        <v>15.98353</v>
      </c>
      <c r="BN17" s="351">
        <v>16.192640000000001</v>
      </c>
      <c r="BO17" s="351">
        <v>15.62912</v>
      </c>
      <c r="BP17" s="351">
        <v>15.660310000000001</v>
      </c>
      <c r="BQ17" s="351">
        <v>15.543509999999999</v>
      </c>
      <c r="BR17" s="351">
        <v>15.826169999999999</v>
      </c>
      <c r="BS17" s="351">
        <v>15.93878</v>
      </c>
      <c r="BT17" s="351">
        <v>15.956709999999999</v>
      </c>
      <c r="BU17" s="351">
        <v>15.867139999999999</v>
      </c>
      <c r="BV17" s="351">
        <v>16.134779999999999</v>
      </c>
    </row>
    <row r="18" spans="1:74" ht="11.1" customHeight="1" x14ac:dyDescent="0.2">
      <c r="A18" s="119" t="s">
        <v>642</v>
      </c>
      <c r="B18" s="187" t="s">
        <v>477</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11.40231339</v>
      </c>
      <c r="AN18" s="213">
        <v>11.76402524</v>
      </c>
      <c r="AO18" s="213">
        <v>11.544192189</v>
      </c>
      <c r="AP18" s="213">
        <v>11.808141025999999</v>
      </c>
      <c r="AQ18" s="213">
        <v>11.971357437</v>
      </c>
      <c r="AR18" s="213">
        <v>12.713000897000001</v>
      </c>
      <c r="AS18" s="213">
        <v>13.068084101</v>
      </c>
      <c r="AT18" s="213">
        <v>12.946174855000001</v>
      </c>
      <c r="AU18" s="213">
        <v>13.085065562</v>
      </c>
      <c r="AV18" s="213">
        <v>12.337367462</v>
      </c>
      <c r="AW18" s="213">
        <v>11.869515109</v>
      </c>
      <c r="AX18" s="213">
        <v>11.707458898000001</v>
      </c>
      <c r="AY18" s="213">
        <v>11.600385728999999</v>
      </c>
      <c r="AZ18" s="213">
        <v>11.630299258999999</v>
      </c>
      <c r="BA18" s="213">
        <v>11.836492191</v>
      </c>
      <c r="BB18" s="213">
        <v>11.880806743999999</v>
      </c>
      <c r="BC18" s="213">
        <v>12.3</v>
      </c>
      <c r="BD18" s="213">
        <v>13.31</v>
      </c>
      <c r="BE18" s="213">
        <v>13.020189999999999</v>
      </c>
      <c r="BF18" s="213">
        <v>12.609970000000001</v>
      </c>
      <c r="BG18" s="351">
        <v>12.57329</v>
      </c>
      <c r="BH18" s="351">
        <v>11.807270000000001</v>
      </c>
      <c r="BI18" s="351">
        <v>11.369339999999999</v>
      </c>
      <c r="BJ18" s="351">
        <v>11.27061</v>
      </c>
      <c r="BK18" s="351">
        <v>11.21607</v>
      </c>
      <c r="BL18" s="351">
        <v>11.328049999999999</v>
      </c>
      <c r="BM18" s="351">
        <v>11.67624</v>
      </c>
      <c r="BN18" s="351">
        <v>11.934010000000001</v>
      </c>
      <c r="BO18" s="351">
        <v>12.45571</v>
      </c>
      <c r="BP18" s="351">
        <v>13.53238</v>
      </c>
      <c r="BQ18" s="351">
        <v>13.11605</v>
      </c>
      <c r="BR18" s="351">
        <v>12.7356</v>
      </c>
      <c r="BS18" s="351">
        <v>12.81875</v>
      </c>
      <c r="BT18" s="351">
        <v>12.050560000000001</v>
      </c>
      <c r="BU18" s="351">
        <v>11.558730000000001</v>
      </c>
      <c r="BV18" s="351">
        <v>11.37307</v>
      </c>
    </row>
    <row r="19" spans="1:74" ht="11.1" customHeight="1" x14ac:dyDescent="0.2">
      <c r="A19" s="119" t="s">
        <v>643</v>
      </c>
      <c r="B19" s="204" t="s">
        <v>445</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9.9608862118000001</v>
      </c>
      <c r="AN19" s="213">
        <v>10.279751594</v>
      </c>
      <c r="AO19" s="213">
        <v>10.203415297999999</v>
      </c>
      <c r="AP19" s="213">
        <v>10.313749445999999</v>
      </c>
      <c r="AQ19" s="213">
        <v>10.272364015000001</v>
      </c>
      <c r="AR19" s="213">
        <v>10.271917253</v>
      </c>
      <c r="AS19" s="213">
        <v>10.122160156</v>
      </c>
      <c r="AT19" s="213">
        <v>10.078892314000001</v>
      </c>
      <c r="AU19" s="213">
        <v>10.075663784</v>
      </c>
      <c r="AV19" s="213">
        <v>10.161730195000001</v>
      </c>
      <c r="AW19" s="213">
        <v>10.155720488</v>
      </c>
      <c r="AX19" s="213">
        <v>9.8402883429999992</v>
      </c>
      <c r="AY19" s="213">
        <v>9.9028298972000002</v>
      </c>
      <c r="AZ19" s="213">
        <v>9.8808538120999998</v>
      </c>
      <c r="BA19" s="213">
        <v>10.077385282</v>
      </c>
      <c r="BB19" s="213">
        <v>10.314115685999999</v>
      </c>
      <c r="BC19" s="213">
        <v>10.27</v>
      </c>
      <c r="BD19" s="213">
        <v>10.51</v>
      </c>
      <c r="BE19" s="213">
        <v>10.08685</v>
      </c>
      <c r="BF19" s="213">
        <v>9.9954660000000004</v>
      </c>
      <c r="BG19" s="351">
        <v>9.9949150000000007</v>
      </c>
      <c r="BH19" s="351">
        <v>10.112220000000001</v>
      </c>
      <c r="BI19" s="351">
        <v>10.14743</v>
      </c>
      <c r="BJ19" s="351">
        <v>9.8798159999999999</v>
      </c>
      <c r="BK19" s="351">
        <v>9.982742</v>
      </c>
      <c r="BL19" s="351">
        <v>9.9917789999999993</v>
      </c>
      <c r="BM19" s="351">
        <v>10.235749999999999</v>
      </c>
      <c r="BN19" s="351">
        <v>10.516489999999999</v>
      </c>
      <c r="BO19" s="351">
        <v>10.50183</v>
      </c>
      <c r="BP19" s="351">
        <v>10.76177</v>
      </c>
      <c r="BQ19" s="351">
        <v>10.335380000000001</v>
      </c>
      <c r="BR19" s="351">
        <v>10.259209999999999</v>
      </c>
      <c r="BS19" s="351">
        <v>10.26704</v>
      </c>
      <c r="BT19" s="351">
        <v>10.38294</v>
      </c>
      <c r="BU19" s="351">
        <v>10.400309999999999</v>
      </c>
      <c r="BV19" s="351">
        <v>10.08802</v>
      </c>
    </row>
    <row r="20" spans="1:74" ht="11.1" customHeight="1" x14ac:dyDescent="0.2">
      <c r="A20" s="119" t="s">
        <v>644</v>
      </c>
      <c r="B20" s="204" t="s">
        <v>446</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8.7373696001999992</v>
      </c>
      <c r="AN20" s="213">
        <v>9.0245101486999992</v>
      </c>
      <c r="AO20" s="213">
        <v>9.1745367445999992</v>
      </c>
      <c r="AP20" s="213">
        <v>9.3604318296999995</v>
      </c>
      <c r="AQ20" s="213">
        <v>10.007308978999999</v>
      </c>
      <c r="AR20" s="213">
        <v>10.675736939</v>
      </c>
      <c r="AS20" s="213">
        <v>10.592632413</v>
      </c>
      <c r="AT20" s="213">
        <v>10.557775594000001</v>
      </c>
      <c r="AU20" s="213">
        <v>10.045654981</v>
      </c>
      <c r="AV20" s="213">
        <v>9.3082267881000007</v>
      </c>
      <c r="AW20" s="213">
        <v>9.1260850915000002</v>
      </c>
      <c r="AX20" s="213">
        <v>8.9049334417000008</v>
      </c>
      <c r="AY20" s="213">
        <v>8.9052332311000004</v>
      </c>
      <c r="AZ20" s="213">
        <v>9.0925813407000007</v>
      </c>
      <c r="BA20" s="213">
        <v>9.2210889474000002</v>
      </c>
      <c r="BB20" s="213">
        <v>9.5031185142000005</v>
      </c>
      <c r="BC20" s="213">
        <v>10.119999999999999</v>
      </c>
      <c r="BD20" s="213">
        <v>10.62</v>
      </c>
      <c r="BE20" s="213">
        <v>10.83508</v>
      </c>
      <c r="BF20" s="213">
        <v>10.827540000000001</v>
      </c>
      <c r="BG20" s="351">
        <v>10.428129999999999</v>
      </c>
      <c r="BH20" s="351">
        <v>9.5995410000000003</v>
      </c>
      <c r="BI20" s="351">
        <v>9.3810149999999997</v>
      </c>
      <c r="BJ20" s="351">
        <v>9.1086399999999994</v>
      </c>
      <c r="BK20" s="351">
        <v>9.1108809999999991</v>
      </c>
      <c r="BL20" s="351">
        <v>9.2950199999999992</v>
      </c>
      <c r="BM20" s="351">
        <v>9.4533290000000001</v>
      </c>
      <c r="BN20" s="351">
        <v>9.6541040000000002</v>
      </c>
      <c r="BO20" s="351">
        <v>10.13189</v>
      </c>
      <c r="BP20" s="351">
        <v>10.665559999999999</v>
      </c>
      <c r="BQ20" s="351">
        <v>10.877079999999999</v>
      </c>
      <c r="BR20" s="351">
        <v>10.83816</v>
      </c>
      <c r="BS20" s="351">
        <v>10.50483</v>
      </c>
      <c r="BT20" s="351">
        <v>9.615081</v>
      </c>
      <c r="BU20" s="351">
        <v>9.3782759999999996</v>
      </c>
      <c r="BV20" s="351">
        <v>9.0298010000000009</v>
      </c>
    </row>
    <row r="21" spans="1:74" ht="11.1" customHeight="1" x14ac:dyDescent="0.2">
      <c r="A21" s="119" t="s">
        <v>645</v>
      </c>
      <c r="B21" s="204" t="s">
        <v>447</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9.3273793338999997</v>
      </c>
      <c r="AN21" s="213">
        <v>9.5796025782999994</v>
      </c>
      <c r="AO21" s="213">
        <v>9.4209659273999993</v>
      </c>
      <c r="AP21" s="213">
        <v>9.4844433208000005</v>
      </c>
      <c r="AQ21" s="213">
        <v>9.3033033833999994</v>
      </c>
      <c r="AR21" s="213">
        <v>9.3325590393999995</v>
      </c>
      <c r="AS21" s="213">
        <v>9.3835740883999996</v>
      </c>
      <c r="AT21" s="213">
        <v>9.3148656966000001</v>
      </c>
      <c r="AU21" s="213">
        <v>9.3510234979</v>
      </c>
      <c r="AV21" s="213">
        <v>9.3558842262000006</v>
      </c>
      <c r="AW21" s="213">
        <v>9.5144761433999996</v>
      </c>
      <c r="AX21" s="213">
        <v>9.1661261566000007</v>
      </c>
      <c r="AY21" s="213">
        <v>9.1949239416000008</v>
      </c>
      <c r="AZ21" s="213">
        <v>9.3008736222999993</v>
      </c>
      <c r="BA21" s="213">
        <v>9.2916617990999999</v>
      </c>
      <c r="BB21" s="213">
        <v>9.3060039334999995</v>
      </c>
      <c r="BC21" s="213">
        <v>8.68</v>
      </c>
      <c r="BD21" s="213">
        <v>9.09</v>
      </c>
      <c r="BE21" s="213">
        <v>9.1618549999999992</v>
      </c>
      <c r="BF21" s="213">
        <v>9.0566040000000001</v>
      </c>
      <c r="BG21" s="351">
        <v>9.0986580000000004</v>
      </c>
      <c r="BH21" s="351">
        <v>9.0922710000000002</v>
      </c>
      <c r="BI21" s="351">
        <v>9.2420840000000002</v>
      </c>
      <c r="BJ21" s="351">
        <v>8.9118890000000004</v>
      </c>
      <c r="BK21" s="351">
        <v>8.9802490000000006</v>
      </c>
      <c r="BL21" s="351">
        <v>9.1311199999999992</v>
      </c>
      <c r="BM21" s="351">
        <v>9.1861280000000001</v>
      </c>
      <c r="BN21" s="351">
        <v>9.2628730000000008</v>
      </c>
      <c r="BO21" s="351">
        <v>8.6644249999999996</v>
      </c>
      <c r="BP21" s="351">
        <v>9.1233459999999997</v>
      </c>
      <c r="BQ21" s="351">
        <v>9.2613900000000005</v>
      </c>
      <c r="BR21" s="351">
        <v>9.2043040000000005</v>
      </c>
      <c r="BS21" s="351">
        <v>9.2910570000000003</v>
      </c>
      <c r="BT21" s="351">
        <v>9.3064210000000003</v>
      </c>
      <c r="BU21" s="351">
        <v>9.4678749999999994</v>
      </c>
      <c r="BV21" s="351">
        <v>9.1190350000000002</v>
      </c>
    </row>
    <row r="22" spans="1:74" ht="11.1" customHeight="1" x14ac:dyDescent="0.2">
      <c r="A22" s="119" t="s">
        <v>646</v>
      </c>
      <c r="B22" s="204" t="s">
        <v>448</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10.596246529</v>
      </c>
      <c r="AN22" s="213">
        <v>10.821503828000001</v>
      </c>
      <c r="AO22" s="213">
        <v>10.700117833</v>
      </c>
      <c r="AP22" s="213">
        <v>10.724437356999999</v>
      </c>
      <c r="AQ22" s="213">
        <v>10.636850366999999</v>
      </c>
      <c r="AR22" s="213">
        <v>10.748805754999999</v>
      </c>
      <c r="AS22" s="213">
        <v>10.738076746000001</v>
      </c>
      <c r="AT22" s="213">
        <v>10.66048928</v>
      </c>
      <c r="AU22" s="213">
        <v>10.538198734</v>
      </c>
      <c r="AV22" s="213">
        <v>10.493882054</v>
      </c>
      <c r="AW22" s="213">
        <v>10.901640688000001</v>
      </c>
      <c r="AX22" s="213">
        <v>10.493631638</v>
      </c>
      <c r="AY22" s="213">
        <v>10.789513531000001</v>
      </c>
      <c r="AZ22" s="213">
        <v>10.689198791000001</v>
      </c>
      <c r="BA22" s="213">
        <v>10.774223396</v>
      </c>
      <c r="BB22" s="213">
        <v>10.786526887999999</v>
      </c>
      <c r="BC22" s="213">
        <v>10.88</v>
      </c>
      <c r="BD22" s="213">
        <v>10.82</v>
      </c>
      <c r="BE22" s="213">
        <v>10.69783</v>
      </c>
      <c r="BF22" s="213">
        <v>10.586980000000001</v>
      </c>
      <c r="BG22" s="351">
        <v>10.641489999999999</v>
      </c>
      <c r="BH22" s="351">
        <v>10.5426</v>
      </c>
      <c r="BI22" s="351">
        <v>10.90437</v>
      </c>
      <c r="BJ22" s="351">
        <v>10.4642</v>
      </c>
      <c r="BK22" s="351">
        <v>10.778</v>
      </c>
      <c r="BL22" s="351">
        <v>10.73151</v>
      </c>
      <c r="BM22" s="351">
        <v>10.86449</v>
      </c>
      <c r="BN22" s="351">
        <v>10.850490000000001</v>
      </c>
      <c r="BO22" s="351">
        <v>10.905099999999999</v>
      </c>
      <c r="BP22" s="351">
        <v>10.87978</v>
      </c>
      <c r="BQ22" s="351">
        <v>10.909230000000001</v>
      </c>
      <c r="BR22" s="351">
        <v>10.814299999999999</v>
      </c>
      <c r="BS22" s="351">
        <v>10.877039999999999</v>
      </c>
      <c r="BT22" s="351">
        <v>10.802239999999999</v>
      </c>
      <c r="BU22" s="351">
        <v>11.189629999999999</v>
      </c>
      <c r="BV22" s="351">
        <v>10.727349999999999</v>
      </c>
    </row>
    <row r="23" spans="1:74" ht="11.1" customHeight="1" x14ac:dyDescent="0.2">
      <c r="A23" s="119" t="s">
        <v>647</v>
      </c>
      <c r="B23" s="204" t="s">
        <v>449</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7.9826068609999998</v>
      </c>
      <c r="AN23" s="213">
        <v>8.1513511644999994</v>
      </c>
      <c r="AO23" s="213">
        <v>8.2218150155000007</v>
      </c>
      <c r="AP23" s="213">
        <v>8.1254781643000005</v>
      </c>
      <c r="AQ23" s="213">
        <v>7.9021179299000002</v>
      </c>
      <c r="AR23" s="213">
        <v>7.9856512149999999</v>
      </c>
      <c r="AS23" s="213">
        <v>8.0029284188999998</v>
      </c>
      <c r="AT23" s="213">
        <v>8.3815143832000008</v>
      </c>
      <c r="AU23" s="213">
        <v>8.5022270276</v>
      </c>
      <c r="AV23" s="213">
        <v>8.1672926498000002</v>
      </c>
      <c r="AW23" s="213">
        <v>7.9604224015999998</v>
      </c>
      <c r="AX23" s="213">
        <v>8.0443119794999998</v>
      </c>
      <c r="AY23" s="213">
        <v>7.7909555742999999</v>
      </c>
      <c r="AZ23" s="213">
        <v>7.9792676305999999</v>
      </c>
      <c r="BA23" s="213">
        <v>7.8982027689000001</v>
      </c>
      <c r="BB23" s="213">
        <v>7.9022940819</v>
      </c>
      <c r="BC23" s="213">
        <v>7.79</v>
      </c>
      <c r="BD23" s="213">
        <v>7.88</v>
      </c>
      <c r="BE23" s="213">
        <v>7.6713880000000003</v>
      </c>
      <c r="BF23" s="213">
        <v>7.9172099999999999</v>
      </c>
      <c r="BG23" s="351">
        <v>8.2594200000000004</v>
      </c>
      <c r="BH23" s="351">
        <v>8.1726779999999994</v>
      </c>
      <c r="BI23" s="351">
        <v>8.05199</v>
      </c>
      <c r="BJ23" s="351">
        <v>8.1847860000000008</v>
      </c>
      <c r="BK23" s="351">
        <v>7.9381969999999997</v>
      </c>
      <c r="BL23" s="351">
        <v>8.1458379999999995</v>
      </c>
      <c r="BM23" s="351">
        <v>8.1077080000000006</v>
      </c>
      <c r="BN23" s="351">
        <v>8.169511</v>
      </c>
      <c r="BO23" s="351">
        <v>8.1066210000000005</v>
      </c>
      <c r="BP23" s="351">
        <v>8.2279660000000003</v>
      </c>
      <c r="BQ23" s="351">
        <v>8.0196149999999999</v>
      </c>
      <c r="BR23" s="351">
        <v>8.2734850000000009</v>
      </c>
      <c r="BS23" s="351">
        <v>8.4566389999999991</v>
      </c>
      <c r="BT23" s="351">
        <v>8.156879</v>
      </c>
      <c r="BU23" s="351">
        <v>7.9950950000000001</v>
      </c>
      <c r="BV23" s="351">
        <v>8.1260440000000003</v>
      </c>
    </row>
    <row r="24" spans="1:74" ht="11.1" customHeight="1" x14ac:dyDescent="0.2">
      <c r="A24" s="119" t="s">
        <v>648</v>
      </c>
      <c r="B24" s="204" t="s">
        <v>450</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9.0191763955000006</v>
      </c>
      <c r="AN24" s="213">
        <v>9.3538213860999999</v>
      </c>
      <c r="AO24" s="213">
        <v>9.2433802883999991</v>
      </c>
      <c r="AP24" s="213">
        <v>9.3061098051000002</v>
      </c>
      <c r="AQ24" s="213">
        <v>9.6405189699000005</v>
      </c>
      <c r="AR24" s="213">
        <v>10.147076672000001</v>
      </c>
      <c r="AS24" s="213">
        <v>10.113995933</v>
      </c>
      <c r="AT24" s="213">
        <v>10.019801993</v>
      </c>
      <c r="AU24" s="213">
        <v>9.8650687465000004</v>
      </c>
      <c r="AV24" s="213">
        <v>9.5555470765999999</v>
      </c>
      <c r="AW24" s="213">
        <v>9.0865920241999998</v>
      </c>
      <c r="AX24" s="213">
        <v>8.8900341333000004</v>
      </c>
      <c r="AY24" s="213">
        <v>8.8687998482000001</v>
      </c>
      <c r="AZ24" s="213">
        <v>9.0166106539000008</v>
      </c>
      <c r="BA24" s="213">
        <v>9.0890096597000003</v>
      </c>
      <c r="BB24" s="213">
        <v>9.3937334509999992</v>
      </c>
      <c r="BC24" s="213">
        <v>9.76</v>
      </c>
      <c r="BD24" s="213">
        <v>10.220000000000001</v>
      </c>
      <c r="BE24" s="213">
        <v>10.14878</v>
      </c>
      <c r="BF24" s="213">
        <v>10.02891</v>
      </c>
      <c r="BG24" s="351">
        <v>9.8978110000000008</v>
      </c>
      <c r="BH24" s="351">
        <v>9.6046390000000006</v>
      </c>
      <c r="BI24" s="351">
        <v>9.1303820000000009</v>
      </c>
      <c r="BJ24" s="351">
        <v>8.9257399999999993</v>
      </c>
      <c r="BK24" s="351">
        <v>8.9193370000000005</v>
      </c>
      <c r="BL24" s="351">
        <v>9.0700109999999992</v>
      </c>
      <c r="BM24" s="351">
        <v>9.1315869999999997</v>
      </c>
      <c r="BN24" s="351">
        <v>9.4575890000000005</v>
      </c>
      <c r="BO24" s="351">
        <v>9.8825109999999992</v>
      </c>
      <c r="BP24" s="351">
        <v>10.38331</v>
      </c>
      <c r="BQ24" s="351">
        <v>10.35413</v>
      </c>
      <c r="BR24" s="351">
        <v>10.247780000000001</v>
      </c>
      <c r="BS24" s="351">
        <v>10.049480000000001</v>
      </c>
      <c r="BT24" s="351">
        <v>9.7257219999999993</v>
      </c>
      <c r="BU24" s="351">
        <v>9.2258239999999994</v>
      </c>
      <c r="BV24" s="351">
        <v>9.0175140000000003</v>
      </c>
    </row>
    <row r="25" spans="1:74" ht="11.1" customHeight="1" x14ac:dyDescent="0.2">
      <c r="A25" s="119" t="s">
        <v>649</v>
      </c>
      <c r="B25" s="206" t="s">
        <v>451</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12.994961515</v>
      </c>
      <c r="AN25" s="213">
        <v>13.107537732999999</v>
      </c>
      <c r="AO25" s="213">
        <v>12.853274647999999</v>
      </c>
      <c r="AP25" s="213">
        <v>13.135292486999999</v>
      </c>
      <c r="AQ25" s="213">
        <v>13.727331251000001</v>
      </c>
      <c r="AR25" s="213">
        <v>15.610634735</v>
      </c>
      <c r="AS25" s="213">
        <v>16.310701311999999</v>
      </c>
      <c r="AT25" s="213">
        <v>16.279132958000002</v>
      </c>
      <c r="AU25" s="213">
        <v>16.458870116</v>
      </c>
      <c r="AV25" s="213">
        <v>15.535696250999999</v>
      </c>
      <c r="AW25" s="213">
        <v>14.401091762</v>
      </c>
      <c r="AX25" s="213">
        <v>13.357694224999999</v>
      </c>
      <c r="AY25" s="213">
        <v>13.371237174999999</v>
      </c>
      <c r="AZ25" s="213">
        <v>13.568709174</v>
      </c>
      <c r="BA25" s="213">
        <v>13.617040202</v>
      </c>
      <c r="BB25" s="213">
        <v>13.244914892000001</v>
      </c>
      <c r="BC25" s="213">
        <v>14.5</v>
      </c>
      <c r="BD25" s="213">
        <v>16.440000000000001</v>
      </c>
      <c r="BE25" s="213">
        <v>16.234220000000001</v>
      </c>
      <c r="BF25" s="213">
        <v>16.158259999999999</v>
      </c>
      <c r="BG25" s="351">
        <v>16.327999999999999</v>
      </c>
      <c r="BH25" s="351">
        <v>15.426679999999999</v>
      </c>
      <c r="BI25" s="351">
        <v>14.363849999999999</v>
      </c>
      <c r="BJ25" s="351">
        <v>13.344620000000001</v>
      </c>
      <c r="BK25" s="351">
        <v>13.391859999999999</v>
      </c>
      <c r="BL25" s="351">
        <v>13.57179</v>
      </c>
      <c r="BM25" s="351">
        <v>13.55664</v>
      </c>
      <c r="BN25" s="351">
        <v>13.417770000000001</v>
      </c>
      <c r="BO25" s="351">
        <v>14.80226</v>
      </c>
      <c r="BP25" s="351">
        <v>16.904949999999999</v>
      </c>
      <c r="BQ25" s="351">
        <v>16.770859999999999</v>
      </c>
      <c r="BR25" s="351">
        <v>16.722650000000002</v>
      </c>
      <c r="BS25" s="351">
        <v>16.79196</v>
      </c>
      <c r="BT25" s="351">
        <v>15.89429</v>
      </c>
      <c r="BU25" s="351">
        <v>14.72864</v>
      </c>
      <c r="BV25" s="351">
        <v>13.64241</v>
      </c>
    </row>
    <row r="26" spans="1:74" ht="11.1" customHeight="1" x14ac:dyDescent="0.2">
      <c r="A26" s="119" t="s">
        <v>650</v>
      </c>
      <c r="B26" s="206" t="s">
        <v>425</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10.45</v>
      </c>
      <c r="AP26" s="213">
        <v>10.51</v>
      </c>
      <c r="AQ26" s="213">
        <v>10.51</v>
      </c>
      <c r="AR26" s="213">
        <v>10.88</v>
      </c>
      <c r="AS26" s="213">
        <v>11.01</v>
      </c>
      <c r="AT26" s="213">
        <v>11.01</v>
      </c>
      <c r="AU26" s="213">
        <v>10.97</v>
      </c>
      <c r="AV26" s="213">
        <v>10.74</v>
      </c>
      <c r="AW26" s="213">
        <v>10.52</v>
      </c>
      <c r="AX26" s="213">
        <v>10.31</v>
      </c>
      <c r="AY26" s="213">
        <v>10.28</v>
      </c>
      <c r="AZ26" s="213">
        <v>10.36</v>
      </c>
      <c r="BA26" s="213">
        <v>10.41</v>
      </c>
      <c r="BB26" s="213">
        <v>10.42</v>
      </c>
      <c r="BC26" s="213">
        <v>10.44</v>
      </c>
      <c r="BD26" s="213">
        <v>10.96</v>
      </c>
      <c r="BE26" s="213">
        <v>10.803050000000001</v>
      </c>
      <c r="BF26" s="213">
        <v>10.761380000000001</v>
      </c>
      <c r="BG26" s="351">
        <v>10.80964</v>
      </c>
      <c r="BH26" s="351">
        <v>10.5908</v>
      </c>
      <c r="BI26" s="351">
        <v>10.38025</v>
      </c>
      <c r="BJ26" s="351">
        <v>10.178879999999999</v>
      </c>
      <c r="BK26" s="351">
        <v>10.1845</v>
      </c>
      <c r="BL26" s="351">
        <v>10.3124</v>
      </c>
      <c r="BM26" s="351">
        <v>10.415760000000001</v>
      </c>
      <c r="BN26" s="351">
        <v>10.5344</v>
      </c>
      <c r="BO26" s="351">
        <v>10.574249999999999</v>
      </c>
      <c r="BP26" s="351">
        <v>11.13115</v>
      </c>
      <c r="BQ26" s="351">
        <v>11.02619</v>
      </c>
      <c r="BR26" s="351">
        <v>10.99741</v>
      </c>
      <c r="BS26" s="351">
        <v>11.037750000000001</v>
      </c>
      <c r="BT26" s="351">
        <v>10.802149999999999</v>
      </c>
      <c r="BU26" s="351">
        <v>10.571210000000001</v>
      </c>
      <c r="BV26" s="351">
        <v>10.33799</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3"/>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651</v>
      </c>
      <c r="B28" s="204" t="s">
        <v>444</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12.691192719</v>
      </c>
      <c r="AF28" s="213">
        <v>13.178389618000001</v>
      </c>
      <c r="AG28" s="213">
        <v>13.112714295</v>
      </c>
      <c r="AH28" s="213">
        <v>13.028683445</v>
      </c>
      <c r="AI28" s="213">
        <v>13.134027527000001</v>
      </c>
      <c r="AJ28" s="213">
        <v>12.898097559</v>
      </c>
      <c r="AK28" s="213">
        <v>13.044944564</v>
      </c>
      <c r="AL28" s="213">
        <v>13.610097356000001</v>
      </c>
      <c r="AM28" s="213">
        <v>13.269264594999999</v>
      </c>
      <c r="AN28" s="213">
        <v>13.970263465</v>
      </c>
      <c r="AO28" s="213">
        <v>13.192337621</v>
      </c>
      <c r="AP28" s="213">
        <v>13.102740324999999</v>
      </c>
      <c r="AQ28" s="213">
        <v>12.499757495000001</v>
      </c>
      <c r="AR28" s="213">
        <v>13.111206412</v>
      </c>
      <c r="AS28" s="213">
        <v>12.595517953</v>
      </c>
      <c r="AT28" s="213">
        <v>12.643510137</v>
      </c>
      <c r="AU28" s="213">
        <v>12.768149062999999</v>
      </c>
      <c r="AV28" s="213">
        <v>12.342065740000001</v>
      </c>
      <c r="AW28" s="213">
        <v>12.952240010000001</v>
      </c>
      <c r="AX28" s="213">
        <v>12.825563623000001</v>
      </c>
      <c r="AY28" s="213">
        <v>12.813443752</v>
      </c>
      <c r="AZ28" s="213">
        <v>12.874270717</v>
      </c>
      <c r="BA28" s="213">
        <v>12.528331575999999</v>
      </c>
      <c r="BB28" s="213">
        <v>12.680098679</v>
      </c>
      <c r="BC28" s="213">
        <v>12.86</v>
      </c>
      <c r="BD28" s="213">
        <v>12.38</v>
      </c>
      <c r="BE28" s="213">
        <v>11.99424</v>
      </c>
      <c r="BF28" s="213">
        <v>12.16376</v>
      </c>
      <c r="BG28" s="351">
        <v>12.4025</v>
      </c>
      <c r="BH28" s="351">
        <v>12.069520000000001</v>
      </c>
      <c r="BI28" s="351">
        <v>12.732620000000001</v>
      </c>
      <c r="BJ28" s="351">
        <v>12.66375</v>
      </c>
      <c r="BK28" s="351">
        <v>12.707190000000001</v>
      </c>
      <c r="BL28" s="351">
        <v>12.82437</v>
      </c>
      <c r="BM28" s="351">
        <v>12.54538</v>
      </c>
      <c r="BN28" s="351">
        <v>12.79034</v>
      </c>
      <c r="BO28" s="351">
        <v>13.02012</v>
      </c>
      <c r="BP28" s="351">
        <v>12.563560000000001</v>
      </c>
      <c r="BQ28" s="351">
        <v>12.200189999999999</v>
      </c>
      <c r="BR28" s="351">
        <v>12.405060000000001</v>
      </c>
      <c r="BS28" s="351">
        <v>12.664709999999999</v>
      </c>
      <c r="BT28" s="351">
        <v>12.33606</v>
      </c>
      <c r="BU28" s="351">
        <v>13.018179999999999</v>
      </c>
      <c r="BV28" s="351">
        <v>12.94589</v>
      </c>
    </row>
    <row r="29" spans="1:74" ht="11.1" customHeight="1" x14ac:dyDescent="0.2">
      <c r="A29" s="119" t="s">
        <v>652</v>
      </c>
      <c r="B29" s="187" t="s">
        <v>477</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6.9264165220000002</v>
      </c>
      <c r="AF29" s="213">
        <v>6.9221354017000003</v>
      </c>
      <c r="AG29" s="213">
        <v>6.9547638714</v>
      </c>
      <c r="AH29" s="213">
        <v>6.9322286193</v>
      </c>
      <c r="AI29" s="213">
        <v>6.8551611817999998</v>
      </c>
      <c r="AJ29" s="213">
        <v>6.8860219965000002</v>
      </c>
      <c r="AK29" s="213">
        <v>6.8106240491000003</v>
      </c>
      <c r="AL29" s="213">
        <v>6.7859536605999997</v>
      </c>
      <c r="AM29" s="213">
        <v>6.7924882494999999</v>
      </c>
      <c r="AN29" s="213">
        <v>6.7176068527000004</v>
      </c>
      <c r="AO29" s="213">
        <v>6.6638606848000004</v>
      </c>
      <c r="AP29" s="213">
        <v>6.5540371444999996</v>
      </c>
      <c r="AQ29" s="213">
        <v>6.6651426193000001</v>
      </c>
      <c r="AR29" s="213">
        <v>6.3589111281999999</v>
      </c>
      <c r="AS29" s="213">
        <v>6.5431087002000003</v>
      </c>
      <c r="AT29" s="213">
        <v>6.6305776808000001</v>
      </c>
      <c r="AU29" s="213">
        <v>6.4482193641999999</v>
      </c>
      <c r="AV29" s="213">
        <v>6.4282367362999997</v>
      </c>
      <c r="AW29" s="213">
        <v>6.3774059407000001</v>
      </c>
      <c r="AX29" s="213">
        <v>6.3917452349000001</v>
      </c>
      <c r="AY29" s="213">
        <v>6.3669286133999998</v>
      </c>
      <c r="AZ29" s="213">
        <v>6.3911356067999998</v>
      </c>
      <c r="BA29" s="213">
        <v>6.2722273595000004</v>
      </c>
      <c r="BB29" s="213">
        <v>6.3075977135999999</v>
      </c>
      <c r="BC29" s="213">
        <v>6.34</v>
      </c>
      <c r="BD29" s="213">
        <v>6.39</v>
      </c>
      <c r="BE29" s="213">
        <v>6.4684429999999997</v>
      </c>
      <c r="BF29" s="213">
        <v>6.5069980000000003</v>
      </c>
      <c r="BG29" s="351">
        <v>6.2899390000000004</v>
      </c>
      <c r="BH29" s="351">
        <v>6.2644710000000003</v>
      </c>
      <c r="BI29" s="351">
        <v>6.1275110000000002</v>
      </c>
      <c r="BJ29" s="351">
        <v>6.2444689999999996</v>
      </c>
      <c r="BK29" s="351">
        <v>6.3121780000000003</v>
      </c>
      <c r="BL29" s="351">
        <v>6.4126640000000004</v>
      </c>
      <c r="BM29" s="351">
        <v>6.298915</v>
      </c>
      <c r="BN29" s="351">
        <v>6.3443610000000001</v>
      </c>
      <c r="BO29" s="351">
        <v>6.3709470000000001</v>
      </c>
      <c r="BP29" s="351">
        <v>6.3713189999999997</v>
      </c>
      <c r="BQ29" s="351">
        <v>6.3103610000000003</v>
      </c>
      <c r="BR29" s="351">
        <v>6.415578</v>
      </c>
      <c r="BS29" s="351">
        <v>6.1863809999999999</v>
      </c>
      <c r="BT29" s="351">
        <v>6.1645459999999996</v>
      </c>
      <c r="BU29" s="351">
        <v>6.018268</v>
      </c>
      <c r="BV29" s="351">
        <v>6.1483169999999996</v>
      </c>
    </row>
    <row r="30" spans="1:74" ht="11.1" customHeight="1" x14ac:dyDescent="0.2">
      <c r="A30" s="119" t="s">
        <v>653</v>
      </c>
      <c r="B30" s="204" t="s">
        <v>445</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7.0336994200999996</v>
      </c>
      <c r="AF30" s="213">
        <v>7.063906792</v>
      </c>
      <c r="AG30" s="213">
        <v>7.1323499839000002</v>
      </c>
      <c r="AH30" s="213">
        <v>7.0649102207999999</v>
      </c>
      <c r="AI30" s="213">
        <v>7.0201144563</v>
      </c>
      <c r="AJ30" s="213">
        <v>7.1197258566999997</v>
      </c>
      <c r="AK30" s="213">
        <v>7.1006128182000001</v>
      </c>
      <c r="AL30" s="213">
        <v>7.2444218226999997</v>
      </c>
      <c r="AM30" s="213">
        <v>7.0072963784000004</v>
      </c>
      <c r="AN30" s="213">
        <v>7.0559193281999999</v>
      </c>
      <c r="AO30" s="213">
        <v>7.0403784672</v>
      </c>
      <c r="AP30" s="213">
        <v>6.9567896410000003</v>
      </c>
      <c r="AQ30" s="213">
        <v>6.789361424</v>
      </c>
      <c r="AR30" s="213">
        <v>6.7763910592999999</v>
      </c>
      <c r="AS30" s="213">
        <v>6.9111214979</v>
      </c>
      <c r="AT30" s="213">
        <v>6.8686281915</v>
      </c>
      <c r="AU30" s="213">
        <v>6.6988320071</v>
      </c>
      <c r="AV30" s="213">
        <v>6.8714725435000004</v>
      </c>
      <c r="AW30" s="213">
        <v>6.8726438439999997</v>
      </c>
      <c r="AX30" s="213">
        <v>6.5342629426999999</v>
      </c>
      <c r="AY30" s="213">
        <v>6.5064373282999997</v>
      </c>
      <c r="AZ30" s="213">
        <v>6.5583766074999996</v>
      </c>
      <c r="BA30" s="213">
        <v>6.4566315297000001</v>
      </c>
      <c r="BB30" s="213">
        <v>6.6901005125999999</v>
      </c>
      <c r="BC30" s="213">
        <v>6.73</v>
      </c>
      <c r="BD30" s="213">
        <v>6.92</v>
      </c>
      <c r="BE30" s="213">
        <v>7.0402069999999997</v>
      </c>
      <c r="BF30" s="213">
        <v>7.0046239999999997</v>
      </c>
      <c r="BG30" s="351">
        <v>6.7649080000000001</v>
      </c>
      <c r="BH30" s="351">
        <v>6.9550270000000003</v>
      </c>
      <c r="BI30" s="351">
        <v>6.9060940000000004</v>
      </c>
      <c r="BJ30" s="351">
        <v>6.624733</v>
      </c>
      <c r="BK30" s="351">
        <v>6.631005</v>
      </c>
      <c r="BL30" s="351">
        <v>6.7190630000000002</v>
      </c>
      <c r="BM30" s="351">
        <v>6.629518</v>
      </c>
      <c r="BN30" s="351">
        <v>6.8739189999999999</v>
      </c>
      <c r="BO30" s="351">
        <v>6.8872710000000001</v>
      </c>
      <c r="BP30" s="351">
        <v>7.0713809999999997</v>
      </c>
      <c r="BQ30" s="351">
        <v>7.1056109999999997</v>
      </c>
      <c r="BR30" s="351">
        <v>7.1013869999999999</v>
      </c>
      <c r="BS30" s="351">
        <v>6.8453010000000001</v>
      </c>
      <c r="BT30" s="351">
        <v>7.0362549999999997</v>
      </c>
      <c r="BU30" s="351">
        <v>6.9842399999999998</v>
      </c>
      <c r="BV30" s="351">
        <v>6.712555</v>
      </c>
    </row>
    <row r="31" spans="1:74" ht="11.1" customHeight="1" x14ac:dyDescent="0.2">
      <c r="A31" s="119" t="s">
        <v>654</v>
      </c>
      <c r="B31" s="204" t="s">
        <v>446</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7.1789870447000004</v>
      </c>
      <c r="AF31" s="213">
        <v>7.9058580155999998</v>
      </c>
      <c r="AG31" s="213">
        <v>8.1680137433999995</v>
      </c>
      <c r="AH31" s="213">
        <v>7.9233628528000004</v>
      </c>
      <c r="AI31" s="213">
        <v>7.7044271603999999</v>
      </c>
      <c r="AJ31" s="213">
        <v>6.9565736746000004</v>
      </c>
      <c r="AK31" s="213">
        <v>6.8587843203999999</v>
      </c>
      <c r="AL31" s="213">
        <v>6.7425682765000001</v>
      </c>
      <c r="AM31" s="213">
        <v>6.8602872245000004</v>
      </c>
      <c r="AN31" s="213">
        <v>7.2382895305000003</v>
      </c>
      <c r="AO31" s="213">
        <v>7.3174085524999999</v>
      </c>
      <c r="AP31" s="213">
        <v>6.8679391670000003</v>
      </c>
      <c r="AQ31" s="213">
        <v>7.1755995437999998</v>
      </c>
      <c r="AR31" s="213">
        <v>7.9564330955000004</v>
      </c>
      <c r="AS31" s="213">
        <v>8.1620128792000006</v>
      </c>
      <c r="AT31" s="213">
        <v>8.2081236618000002</v>
      </c>
      <c r="AU31" s="213">
        <v>7.9035103342999999</v>
      </c>
      <c r="AV31" s="213">
        <v>7.0618087053999998</v>
      </c>
      <c r="AW31" s="213">
        <v>6.8138851309000001</v>
      </c>
      <c r="AX31" s="213">
        <v>6.7221402317000001</v>
      </c>
      <c r="AY31" s="213">
        <v>6.7726770819000004</v>
      </c>
      <c r="AZ31" s="213">
        <v>6.9189032562000001</v>
      </c>
      <c r="BA31" s="213">
        <v>7.1151609467999997</v>
      </c>
      <c r="BB31" s="213">
        <v>7.0338016276999999</v>
      </c>
      <c r="BC31" s="213">
        <v>7.16</v>
      </c>
      <c r="BD31" s="213">
        <v>7.71</v>
      </c>
      <c r="BE31" s="213">
        <v>8.3071219999999997</v>
      </c>
      <c r="BF31" s="213">
        <v>8.4839190000000002</v>
      </c>
      <c r="BG31" s="351">
        <v>8.1192519999999995</v>
      </c>
      <c r="BH31" s="351">
        <v>7.2956979999999998</v>
      </c>
      <c r="BI31" s="351">
        <v>7.0207059999999997</v>
      </c>
      <c r="BJ31" s="351">
        <v>6.9478879999999998</v>
      </c>
      <c r="BK31" s="351">
        <v>7.020302</v>
      </c>
      <c r="BL31" s="351">
        <v>7.1644680000000003</v>
      </c>
      <c r="BM31" s="351">
        <v>7.3642380000000003</v>
      </c>
      <c r="BN31" s="351">
        <v>7.168285</v>
      </c>
      <c r="BO31" s="351">
        <v>7.2833730000000001</v>
      </c>
      <c r="BP31" s="351">
        <v>7.8771050000000002</v>
      </c>
      <c r="BQ31" s="351">
        <v>8.4586210000000008</v>
      </c>
      <c r="BR31" s="351">
        <v>8.6189909999999994</v>
      </c>
      <c r="BS31" s="351">
        <v>8.2362719999999996</v>
      </c>
      <c r="BT31" s="351">
        <v>7.395918</v>
      </c>
      <c r="BU31" s="351">
        <v>7.1118569999999997</v>
      </c>
      <c r="BV31" s="351">
        <v>7.0495830000000002</v>
      </c>
    </row>
    <row r="32" spans="1:74" ht="11.1" customHeight="1" x14ac:dyDescent="0.2">
      <c r="A32" s="119" t="s">
        <v>655</v>
      </c>
      <c r="B32" s="204" t="s">
        <v>447</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6.2831371840000001</v>
      </c>
      <c r="AF32" s="213">
        <v>6.6677145532999997</v>
      </c>
      <c r="AG32" s="213">
        <v>6.7696614496</v>
      </c>
      <c r="AH32" s="213">
        <v>6.4907889610999998</v>
      </c>
      <c r="AI32" s="213">
        <v>6.6885250873000004</v>
      </c>
      <c r="AJ32" s="213">
        <v>6.2597714393999997</v>
      </c>
      <c r="AK32" s="213">
        <v>6.7000793882999998</v>
      </c>
      <c r="AL32" s="213">
        <v>6.3344873702999998</v>
      </c>
      <c r="AM32" s="213">
        <v>6.1672989613000002</v>
      </c>
      <c r="AN32" s="213">
        <v>6.1956927896999998</v>
      </c>
      <c r="AO32" s="213">
        <v>6.2930323877000003</v>
      </c>
      <c r="AP32" s="213">
        <v>6.0627581526999998</v>
      </c>
      <c r="AQ32" s="213">
        <v>6.2897073960999998</v>
      </c>
      <c r="AR32" s="213">
        <v>6.4882625241999996</v>
      </c>
      <c r="AS32" s="213">
        <v>6.8165110409</v>
      </c>
      <c r="AT32" s="213">
        <v>6.7559997346999996</v>
      </c>
      <c r="AU32" s="213">
        <v>6.5788938418000003</v>
      </c>
      <c r="AV32" s="213">
        <v>6.2875528430000003</v>
      </c>
      <c r="AW32" s="213">
        <v>6.2626141587999999</v>
      </c>
      <c r="AX32" s="213">
        <v>5.9893907118999996</v>
      </c>
      <c r="AY32" s="213">
        <v>5.9413708388000002</v>
      </c>
      <c r="AZ32" s="213">
        <v>6.0591013322</v>
      </c>
      <c r="BA32" s="213">
        <v>5.9010192501000001</v>
      </c>
      <c r="BB32" s="213">
        <v>6.1692478683000003</v>
      </c>
      <c r="BC32" s="213">
        <v>5.75</v>
      </c>
      <c r="BD32" s="213">
        <v>6.29</v>
      </c>
      <c r="BE32" s="213">
        <v>6.6251990000000003</v>
      </c>
      <c r="BF32" s="213">
        <v>6.6524039999999998</v>
      </c>
      <c r="BG32" s="351">
        <v>6.5163609999999998</v>
      </c>
      <c r="BH32" s="351">
        <v>6.2674289999999999</v>
      </c>
      <c r="BI32" s="351">
        <v>6.2436429999999996</v>
      </c>
      <c r="BJ32" s="351">
        <v>5.97133</v>
      </c>
      <c r="BK32" s="351">
        <v>5.9567249999999996</v>
      </c>
      <c r="BL32" s="351">
        <v>6.0897199999999998</v>
      </c>
      <c r="BM32" s="351">
        <v>6.0177339999999999</v>
      </c>
      <c r="BN32" s="351">
        <v>6.4187440000000002</v>
      </c>
      <c r="BO32" s="351">
        <v>5.9976649999999996</v>
      </c>
      <c r="BP32" s="351">
        <v>6.5505750000000003</v>
      </c>
      <c r="BQ32" s="351">
        <v>6.7877179999999999</v>
      </c>
      <c r="BR32" s="351">
        <v>6.733174</v>
      </c>
      <c r="BS32" s="351">
        <v>6.5551279999999998</v>
      </c>
      <c r="BT32" s="351">
        <v>6.3092639999999998</v>
      </c>
      <c r="BU32" s="351">
        <v>6.2531040000000004</v>
      </c>
      <c r="BV32" s="351">
        <v>5.9891899999999998</v>
      </c>
    </row>
    <row r="33" spans="1:74" ht="11.1" customHeight="1" x14ac:dyDescent="0.2">
      <c r="A33" s="119" t="s">
        <v>656</v>
      </c>
      <c r="B33" s="204" t="s">
        <v>448</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5.8840932351999999</v>
      </c>
      <c r="AF33" s="213">
        <v>6.1054309913000004</v>
      </c>
      <c r="AG33" s="213">
        <v>5.9170219610999997</v>
      </c>
      <c r="AH33" s="213">
        <v>5.9018390924000004</v>
      </c>
      <c r="AI33" s="213">
        <v>5.9215446014999999</v>
      </c>
      <c r="AJ33" s="213">
        <v>5.7275136784000003</v>
      </c>
      <c r="AK33" s="213">
        <v>5.9641862106000003</v>
      </c>
      <c r="AL33" s="213">
        <v>5.8739027826000001</v>
      </c>
      <c r="AM33" s="213">
        <v>5.7212133154</v>
      </c>
      <c r="AN33" s="213">
        <v>5.7006001019000001</v>
      </c>
      <c r="AO33" s="213">
        <v>5.6622282034999998</v>
      </c>
      <c r="AP33" s="213">
        <v>5.7093635929</v>
      </c>
      <c r="AQ33" s="213">
        <v>5.8129142433999998</v>
      </c>
      <c r="AR33" s="213">
        <v>5.8070565203999998</v>
      </c>
      <c r="AS33" s="213">
        <v>6.0034586244000003</v>
      </c>
      <c r="AT33" s="213">
        <v>5.8921128064000001</v>
      </c>
      <c r="AU33" s="213">
        <v>5.9620521500999999</v>
      </c>
      <c r="AV33" s="213">
        <v>5.5647728604999998</v>
      </c>
      <c r="AW33" s="213">
        <v>5.8331021499000002</v>
      </c>
      <c r="AX33" s="213">
        <v>5.4256273613000001</v>
      </c>
      <c r="AY33" s="213">
        <v>5.4856611477000001</v>
      </c>
      <c r="AZ33" s="213">
        <v>5.4781135021000003</v>
      </c>
      <c r="BA33" s="213">
        <v>5.3842666786000004</v>
      </c>
      <c r="BB33" s="213">
        <v>5.4284898305000002</v>
      </c>
      <c r="BC33" s="213">
        <v>5.43</v>
      </c>
      <c r="BD33" s="213">
        <v>5.61</v>
      </c>
      <c r="BE33" s="213">
        <v>5.8708330000000002</v>
      </c>
      <c r="BF33" s="213">
        <v>5.8086539999999998</v>
      </c>
      <c r="BG33" s="351">
        <v>5.9125009999999998</v>
      </c>
      <c r="BH33" s="351">
        <v>5.5336470000000002</v>
      </c>
      <c r="BI33" s="351">
        <v>5.7794509999999999</v>
      </c>
      <c r="BJ33" s="351">
        <v>5.3842080000000001</v>
      </c>
      <c r="BK33" s="351">
        <v>5.4579579999999996</v>
      </c>
      <c r="BL33" s="351">
        <v>5.4831560000000001</v>
      </c>
      <c r="BM33" s="351">
        <v>5.4728880000000002</v>
      </c>
      <c r="BN33" s="351">
        <v>5.5368719999999998</v>
      </c>
      <c r="BO33" s="351">
        <v>5.5252129999999999</v>
      </c>
      <c r="BP33" s="351">
        <v>5.7396029999999998</v>
      </c>
      <c r="BQ33" s="351">
        <v>5.9538679999999999</v>
      </c>
      <c r="BR33" s="351">
        <v>5.861548</v>
      </c>
      <c r="BS33" s="351">
        <v>5.916855</v>
      </c>
      <c r="BT33" s="351">
        <v>5.5401030000000002</v>
      </c>
      <c r="BU33" s="351">
        <v>5.7703930000000003</v>
      </c>
      <c r="BV33" s="351">
        <v>5.3803869999999998</v>
      </c>
    </row>
    <row r="34" spans="1:74" ht="11.1" customHeight="1" x14ac:dyDescent="0.2">
      <c r="A34" s="119" t="s">
        <v>657</v>
      </c>
      <c r="B34" s="204" t="s">
        <v>449</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5.3785664182000001</v>
      </c>
      <c r="AF34" s="213">
        <v>5.6193993002999996</v>
      </c>
      <c r="AG34" s="213">
        <v>5.9142445166000002</v>
      </c>
      <c r="AH34" s="213">
        <v>5.6407986271999997</v>
      </c>
      <c r="AI34" s="213">
        <v>5.2450019610999998</v>
      </c>
      <c r="AJ34" s="213">
        <v>5.2158666593999996</v>
      </c>
      <c r="AK34" s="213">
        <v>5.3290778126999996</v>
      </c>
      <c r="AL34" s="213">
        <v>5.1073072724999999</v>
      </c>
      <c r="AM34" s="213">
        <v>5.1971684757999999</v>
      </c>
      <c r="AN34" s="213">
        <v>5.1842631426999999</v>
      </c>
      <c r="AO34" s="213">
        <v>5.3777063958999998</v>
      </c>
      <c r="AP34" s="213">
        <v>5.1933995596999996</v>
      </c>
      <c r="AQ34" s="213">
        <v>5.3094014714000002</v>
      </c>
      <c r="AR34" s="213">
        <v>5.3217529551</v>
      </c>
      <c r="AS34" s="213">
        <v>5.5694084166</v>
      </c>
      <c r="AT34" s="213">
        <v>6.8023359668000003</v>
      </c>
      <c r="AU34" s="213">
        <v>5.7457139399999999</v>
      </c>
      <c r="AV34" s="213">
        <v>5.4814824647</v>
      </c>
      <c r="AW34" s="213">
        <v>5.4056407536000002</v>
      </c>
      <c r="AX34" s="213">
        <v>4.9809992841000001</v>
      </c>
      <c r="AY34" s="213">
        <v>4.9300035256000001</v>
      </c>
      <c r="AZ34" s="213">
        <v>5.1043234653000003</v>
      </c>
      <c r="BA34" s="213">
        <v>5.1221879696999997</v>
      </c>
      <c r="BB34" s="213">
        <v>4.9727976204999997</v>
      </c>
      <c r="BC34" s="213">
        <v>4.7699999999999996</v>
      </c>
      <c r="BD34" s="213">
        <v>5.0599999999999996</v>
      </c>
      <c r="BE34" s="213">
        <v>5.2749030000000001</v>
      </c>
      <c r="BF34" s="213">
        <v>6.1574429999999998</v>
      </c>
      <c r="BG34" s="351">
        <v>5.1374230000000001</v>
      </c>
      <c r="BH34" s="351">
        <v>5.3572329999999999</v>
      </c>
      <c r="BI34" s="351">
        <v>5.3886789999999998</v>
      </c>
      <c r="BJ34" s="351">
        <v>5.0547449999999996</v>
      </c>
      <c r="BK34" s="351">
        <v>5.0782049999999996</v>
      </c>
      <c r="BL34" s="351">
        <v>5.1800470000000001</v>
      </c>
      <c r="BM34" s="351">
        <v>5.0686119999999999</v>
      </c>
      <c r="BN34" s="351">
        <v>4.8156569999999999</v>
      </c>
      <c r="BO34" s="351">
        <v>4.6960249999999997</v>
      </c>
      <c r="BP34" s="351">
        <v>5.0311849999999998</v>
      </c>
      <c r="BQ34" s="351">
        <v>5.2271559999999999</v>
      </c>
      <c r="BR34" s="351">
        <v>5.8522860000000003</v>
      </c>
      <c r="BS34" s="351">
        <v>5.0347549999999996</v>
      </c>
      <c r="BT34" s="351">
        <v>5.2200389999999999</v>
      </c>
      <c r="BU34" s="351">
        <v>5.2107679999999998</v>
      </c>
      <c r="BV34" s="351">
        <v>4.9104939999999999</v>
      </c>
    </row>
    <row r="35" spans="1:74" s="120" customFormat="1" ht="11.1" customHeight="1" x14ac:dyDescent="0.2">
      <c r="A35" s="119" t="s">
        <v>658</v>
      </c>
      <c r="B35" s="204" t="s">
        <v>450</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6.4631410891999996</v>
      </c>
      <c r="AF35" s="213">
        <v>6.8974971807000003</v>
      </c>
      <c r="AG35" s="213">
        <v>7.0219595445999996</v>
      </c>
      <c r="AH35" s="213">
        <v>7.1709579748000003</v>
      </c>
      <c r="AI35" s="213">
        <v>6.7137118599000001</v>
      </c>
      <c r="AJ35" s="213">
        <v>6.3496661387</v>
      </c>
      <c r="AK35" s="213">
        <v>5.9479963513999996</v>
      </c>
      <c r="AL35" s="213">
        <v>5.9736211709000004</v>
      </c>
      <c r="AM35" s="213">
        <v>5.8578158972000001</v>
      </c>
      <c r="AN35" s="213">
        <v>6.3384315311000003</v>
      </c>
      <c r="AO35" s="213">
        <v>6.2361719693</v>
      </c>
      <c r="AP35" s="213">
        <v>5.9589591989999997</v>
      </c>
      <c r="AQ35" s="213">
        <v>6.0962431060000002</v>
      </c>
      <c r="AR35" s="213">
        <v>6.6420045161000001</v>
      </c>
      <c r="AS35" s="213">
        <v>6.7695745002000001</v>
      </c>
      <c r="AT35" s="213">
        <v>6.9384085872999997</v>
      </c>
      <c r="AU35" s="213">
        <v>6.6344250023000004</v>
      </c>
      <c r="AV35" s="213">
        <v>6.0887575521999997</v>
      </c>
      <c r="AW35" s="213">
        <v>5.8717952268999998</v>
      </c>
      <c r="AX35" s="213">
        <v>5.7104808714999997</v>
      </c>
      <c r="AY35" s="213">
        <v>5.6540503726000004</v>
      </c>
      <c r="AZ35" s="213">
        <v>5.7907218690000004</v>
      </c>
      <c r="BA35" s="213">
        <v>5.7471262824</v>
      </c>
      <c r="BB35" s="213">
        <v>5.7437417254999996</v>
      </c>
      <c r="BC35" s="213">
        <v>6.11</v>
      </c>
      <c r="BD35" s="213">
        <v>6.57</v>
      </c>
      <c r="BE35" s="213">
        <v>6.685613</v>
      </c>
      <c r="BF35" s="213">
        <v>7.1235889999999999</v>
      </c>
      <c r="BG35" s="351">
        <v>6.565347</v>
      </c>
      <c r="BH35" s="351">
        <v>6.0223310000000003</v>
      </c>
      <c r="BI35" s="351">
        <v>5.8560169999999996</v>
      </c>
      <c r="BJ35" s="351">
        <v>5.7412080000000003</v>
      </c>
      <c r="BK35" s="351">
        <v>5.7080510000000002</v>
      </c>
      <c r="BL35" s="351">
        <v>5.8789300000000004</v>
      </c>
      <c r="BM35" s="351">
        <v>5.8155070000000002</v>
      </c>
      <c r="BN35" s="351">
        <v>5.9066239999999999</v>
      </c>
      <c r="BO35" s="351">
        <v>6.2860290000000001</v>
      </c>
      <c r="BP35" s="351">
        <v>6.654452</v>
      </c>
      <c r="BQ35" s="351">
        <v>6.7036850000000001</v>
      </c>
      <c r="BR35" s="351">
        <v>6.9124699999999999</v>
      </c>
      <c r="BS35" s="351">
        <v>6.6343030000000001</v>
      </c>
      <c r="BT35" s="351">
        <v>6.0835319999999999</v>
      </c>
      <c r="BU35" s="351">
        <v>5.9029210000000001</v>
      </c>
      <c r="BV35" s="351">
        <v>5.8092889999999997</v>
      </c>
    </row>
    <row r="36" spans="1:74" s="120" customFormat="1" ht="11.1" customHeight="1" x14ac:dyDescent="0.2">
      <c r="A36" s="119" t="s">
        <v>659</v>
      </c>
      <c r="B36" s="206" t="s">
        <v>451</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9.0496763310000006</v>
      </c>
      <c r="AF36" s="213">
        <v>10.461004025999999</v>
      </c>
      <c r="AG36" s="213">
        <v>10.735866114</v>
      </c>
      <c r="AH36" s="213">
        <v>11.149826041000001</v>
      </c>
      <c r="AI36" s="213">
        <v>10.804989625999999</v>
      </c>
      <c r="AJ36" s="213">
        <v>10.453052883</v>
      </c>
      <c r="AK36" s="213">
        <v>9.6611005087000006</v>
      </c>
      <c r="AL36" s="213">
        <v>8.6074536419999994</v>
      </c>
      <c r="AM36" s="213">
        <v>8.3387913075999993</v>
      </c>
      <c r="AN36" s="213">
        <v>8.9308750948999993</v>
      </c>
      <c r="AO36" s="213">
        <v>8.7041162257</v>
      </c>
      <c r="AP36" s="213">
        <v>8.2990893406000001</v>
      </c>
      <c r="AQ36" s="213">
        <v>9.4292218820000002</v>
      </c>
      <c r="AR36" s="213">
        <v>10.544026175000001</v>
      </c>
      <c r="AS36" s="213">
        <v>11.117127118000001</v>
      </c>
      <c r="AT36" s="213">
        <v>11.370856499</v>
      </c>
      <c r="AU36" s="213">
        <v>11.279495269</v>
      </c>
      <c r="AV36" s="213">
        <v>11.104530518000001</v>
      </c>
      <c r="AW36" s="213">
        <v>10.303692318</v>
      </c>
      <c r="AX36" s="213">
        <v>8.9854958474999993</v>
      </c>
      <c r="AY36" s="213">
        <v>8.7704997640000002</v>
      </c>
      <c r="AZ36" s="213">
        <v>8.899775816</v>
      </c>
      <c r="BA36" s="213">
        <v>9.2324222895000005</v>
      </c>
      <c r="BB36" s="213">
        <v>8.8630200321999997</v>
      </c>
      <c r="BC36" s="213">
        <v>10.07</v>
      </c>
      <c r="BD36" s="213">
        <v>11.87</v>
      </c>
      <c r="BE36" s="213">
        <v>12.02829</v>
      </c>
      <c r="BF36" s="213">
        <v>12.52083</v>
      </c>
      <c r="BG36" s="351">
        <v>11.77087</v>
      </c>
      <c r="BH36" s="351">
        <v>11.495100000000001</v>
      </c>
      <c r="BI36" s="351">
        <v>10.66968</v>
      </c>
      <c r="BJ36" s="351">
        <v>9.3413819999999994</v>
      </c>
      <c r="BK36" s="351">
        <v>9.1433370000000007</v>
      </c>
      <c r="BL36" s="351">
        <v>9.3196689999999993</v>
      </c>
      <c r="BM36" s="351">
        <v>9.618131</v>
      </c>
      <c r="BN36" s="351">
        <v>9.3371259999999996</v>
      </c>
      <c r="BO36" s="351">
        <v>10.61774</v>
      </c>
      <c r="BP36" s="351">
        <v>12.354609999999999</v>
      </c>
      <c r="BQ36" s="351">
        <v>12.39386</v>
      </c>
      <c r="BR36" s="351">
        <v>12.44106</v>
      </c>
      <c r="BS36" s="351">
        <v>12.180350000000001</v>
      </c>
      <c r="BT36" s="351">
        <v>11.88339</v>
      </c>
      <c r="BU36" s="351">
        <v>11.00461</v>
      </c>
      <c r="BV36" s="351">
        <v>9.6676199999999994</v>
      </c>
    </row>
    <row r="37" spans="1:74" s="120" customFormat="1" ht="11.1" customHeight="1" x14ac:dyDescent="0.2">
      <c r="A37" s="119" t="s">
        <v>660</v>
      </c>
      <c r="B37" s="206" t="s">
        <v>425</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6.79</v>
      </c>
      <c r="AF37" s="213">
        <v>7.17</v>
      </c>
      <c r="AG37" s="213">
        <v>7.32</v>
      </c>
      <c r="AH37" s="213">
        <v>7.25</v>
      </c>
      <c r="AI37" s="213">
        <v>7.05</v>
      </c>
      <c r="AJ37" s="213">
        <v>6.87</v>
      </c>
      <c r="AK37" s="213">
        <v>6.85</v>
      </c>
      <c r="AL37" s="213">
        <v>6.67</v>
      </c>
      <c r="AM37" s="213">
        <v>6.58</v>
      </c>
      <c r="AN37" s="213">
        <v>6.69</v>
      </c>
      <c r="AO37" s="213">
        <v>6.72</v>
      </c>
      <c r="AP37" s="213">
        <v>6.52</v>
      </c>
      <c r="AQ37" s="213">
        <v>6.7</v>
      </c>
      <c r="AR37" s="213">
        <v>6.91</v>
      </c>
      <c r="AS37" s="213">
        <v>7.19</v>
      </c>
      <c r="AT37" s="213">
        <v>7.45</v>
      </c>
      <c r="AU37" s="213">
        <v>7.1</v>
      </c>
      <c r="AV37" s="213">
        <v>6.86</v>
      </c>
      <c r="AW37" s="213">
        <v>6.73</v>
      </c>
      <c r="AX37" s="213">
        <v>6.37</v>
      </c>
      <c r="AY37" s="213">
        <v>6.33</v>
      </c>
      <c r="AZ37" s="213">
        <v>6.42</v>
      </c>
      <c r="BA37" s="213">
        <v>6.4</v>
      </c>
      <c r="BB37" s="213">
        <v>6.41</v>
      </c>
      <c r="BC37" s="213">
        <v>6.48</v>
      </c>
      <c r="BD37" s="213">
        <v>6.95</v>
      </c>
      <c r="BE37" s="213">
        <v>7.2121120000000003</v>
      </c>
      <c r="BF37" s="213">
        <v>7.482901</v>
      </c>
      <c r="BG37" s="351">
        <v>7.0373830000000002</v>
      </c>
      <c r="BH37" s="351">
        <v>6.884271</v>
      </c>
      <c r="BI37" s="351">
        <v>6.7493020000000001</v>
      </c>
      <c r="BJ37" s="351">
        <v>6.4317840000000004</v>
      </c>
      <c r="BK37" s="351">
        <v>6.4288970000000001</v>
      </c>
      <c r="BL37" s="351">
        <v>6.5308799999999998</v>
      </c>
      <c r="BM37" s="351">
        <v>6.5051310000000004</v>
      </c>
      <c r="BN37" s="351">
        <v>6.5065119999999999</v>
      </c>
      <c r="BO37" s="351">
        <v>6.6021599999999996</v>
      </c>
      <c r="BP37" s="351">
        <v>7.078125</v>
      </c>
      <c r="BQ37" s="351">
        <v>7.2805689999999998</v>
      </c>
      <c r="BR37" s="351">
        <v>7.4260710000000003</v>
      </c>
      <c r="BS37" s="351">
        <v>7.0710470000000001</v>
      </c>
      <c r="BT37" s="351">
        <v>6.9030149999999999</v>
      </c>
      <c r="BU37" s="351">
        <v>6.744802</v>
      </c>
      <c r="BV37" s="351">
        <v>6.4430800000000001</v>
      </c>
    </row>
    <row r="38" spans="1:74" ht="11.1" customHeight="1" x14ac:dyDescent="0.2">
      <c r="A38" s="119"/>
      <c r="B38" s="122" t="s">
        <v>250</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3"/>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193</v>
      </c>
      <c r="B39" s="204" t="s">
        <v>444</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18.163328134</v>
      </c>
      <c r="AN39" s="259">
        <v>18.668578708999998</v>
      </c>
      <c r="AO39" s="259">
        <v>18.259764537999999</v>
      </c>
      <c r="AP39" s="259">
        <v>17.916178118000001</v>
      </c>
      <c r="AQ39" s="259">
        <v>17.522389158999999</v>
      </c>
      <c r="AR39" s="259">
        <v>17.725013745999998</v>
      </c>
      <c r="AS39" s="259">
        <v>17.326125431000001</v>
      </c>
      <c r="AT39" s="259">
        <v>17.635152737999999</v>
      </c>
      <c r="AU39" s="259">
        <v>17.550187761</v>
      </c>
      <c r="AV39" s="259">
        <v>17.133581896999999</v>
      </c>
      <c r="AW39" s="259">
        <v>17.274399447</v>
      </c>
      <c r="AX39" s="259">
        <v>17.565677333</v>
      </c>
      <c r="AY39" s="259">
        <v>18.143772508000001</v>
      </c>
      <c r="AZ39" s="259">
        <v>18.220348076000001</v>
      </c>
      <c r="BA39" s="259">
        <v>17.828183318000001</v>
      </c>
      <c r="BB39" s="259">
        <v>18.228154928999999</v>
      </c>
      <c r="BC39" s="259">
        <v>17.690000000000001</v>
      </c>
      <c r="BD39" s="259">
        <v>17.16</v>
      </c>
      <c r="BE39" s="259">
        <v>16.874749999999999</v>
      </c>
      <c r="BF39" s="259">
        <v>17.2851</v>
      </c>
      <c r="BG39" s="378">
        <v>17.27636</v>
      </c>
      <c r="BH39" s="378">
        <v>16.928360000000001</v>
      </c>
      <c r="BI39" s="378">
        <v>17.129190000000001</v>
      </c>
      <c r="BJ39" s="378">
        <v>17.344149999999999</v>
      </c>
      <c r="BK39" s="378">
        <v>18.084029999999998</v>
      </c>
      <c r="BL39" s="378">
        <v>18.259969999999999</v>
      </c>
      <c r="BM39" s="378">
        <v>17.934920000000002</v>
      </c>
      <c r="BN39" s="378">
        <v>18.365379999999998</v>
      </c>
      <c r="BO39" s="378">
        <v>17.890779999999999</v>
      </c>
      <c r="BP39" s="378">
        <v>17.498259999999998</v>
      </c>
      <c r="BQ39" s="378">
        <v>17.302289999999999</v>
      </c>
      <c r="BR39" s="378">
        <v>17.867360000000001</v>
      </c>
      <c r="BS39" s="378">
        <v>18.022870000000001</v>
      </c>
      <c r="BT39" s="378">
        <v>17.75403</v>
      </c>
      <c r="BU39" s="378">
        <v>18.029869999999999</v>
      </c>
      <c r="BV39" s="378">
        <v>18.315550000000002</v>
      </c>
    </row>
    <row r="40" spans="1:74" ht="11.1" customHeight="1" x14ac:dyDescent="0.2">
      <c r="A40" s="263" t="s">
        <v>194</v>
      </c>
      <c r="B40" s="187" t="s">
        <v>477</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11.872979794000001</v>
      </c>
      <c r="AN40" s="259">
        <v>12.236171213</v>
      </c>
      <c r="AO40" s="259">
        <v>11.941371669</v>
      </c>
      <c r="AP40" s="259">
        <v>12.005847441</v>
      </c>
      <c r="AQ40" s="259">
        <v>12.120546599000001</v>
      </c>
      <c r="AR40" s="259">
        <v>12.630478751</v>
      </c>
      <c r="AS40" s="259">
        <v>13.131050135000001</v>
      </c>
      <c r="AT40" s="259">
        <v>13.000147306000001</v>
      </c>
      <c r="AU40" s="259">
        <v>12.816721077</v>
      </c>
      <c r="AV40" s="259">
        <v>12.220060734</v>
      </c>
      <c r="AW40" s="259">
        <v>11.992286346</v>
      </c>
      <c r="AX40" s="259">
        <v>12.100759205999999</v>
      </c>
      <c r="AY40" s="259">
        <v>12.007318571000001</v>
      </c>
      <c r="AZ40" s="259">
        <v>11.953815396</v>
      </c>
      <c r="BA40" s="259">
        <v>11.940809013000001</v>
      </c>
      <c r="BB40" s="259">
        <v>12.08515351</v>
      </c>
      <c r="BC40" s="259">
        <v>12.47</v>
      </c>
      <c r="BD40" s="259">
        <v>13.11</v>
      </c>
      <c r="BE40" s="259">
        <v>13.257149999999999</v>
      </c>
      <c r="BF40" s="259">
        <v>12.989129999999999</v>
      </c>
      <c r="BG40" s="378">
        <v>12.650679999999999</v>
      </c>
      <c r="BH40" s="378">
        <v>12.0207</v>
      </c>
      <c r="BI40" s="378">
        <v>11.783149999999999</v>
      </c>
      <c r="BJ40" s="378">
        <v>11.90545</v>
      </c>
      <c r="BK40" s="378">
        <v>11.96564</v>
      </c>
      <c r="BL40" s="378">
        <v>11.97819</v>
      </c>
      <c r="BM40" s="378">
        <v>12.01821</v>
      </c>
      <c r="BN40" s="378">
        <v>12.130750000000001</v>
      </c>
      <c r="BO40" s="378">
        <v>12.57554</v>
      </c>
      <c r="BP40" s="378">
        <v>13.28851</v>
      </c>
      <c r="BQ40" s="378">
        <v>13.276770000000001</v>
      </c>
      <c r="BR40" s="378">
        <v>13.026759999999999</v>
      </c>
      <c r="BS40" s="378">
        <v>12.830909999999999</v>
      </c>
      <c r="BT40" s="378">
        <v>12.226000000000001</v>
      </c>
      <c r="BU40" s="378">
        <v>11.952970000000001</v>
      </c>
      <c r="BV40" s="378">
        <v>12.037509999999999</v>
      </c>
    </row>
    <row r="41" spans="1:74" ht="11.1" customHeight="1" x14ac:dyDescent="0.2">
      <c r="A41" s="263" t="s">
        <v>195</v>
      </c>
      <c r="B41" s="204" t="s">
        <v>445</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10.085372338000001</v>
      </c>
      <c r="AN41" s="259">
        <v>10.166567174000001</v>
      </c>
      <c r="AO41" s="259">
        <v>10.1523871</v>
      </c>
      <c r="AP41" s="259">
        <v>10.115238375000001</v>
      </c>
      <c r="AQ41" s="259">
        <v>10.065476797000001</v>
      </c>
      <c r="AR41" s="259">
        <v>10.178040266</v>
      </c>
      <c r="AS41" s="259">
        <v>10.368868739</v>
      </c>
      <c r="AT41" s="259">
        <v>10.240465959</v>
      </c>
      <c r="AU41" s="259">
        <v>9.9627485699000005</v>
      </c>
      <c r="AV41" s="259">
        <v>10.022644242</v>
      </c>
      <c r="AW41" s="259">
        <v>10.144823018</v>
      </c>
      <c r="AX41" s="259">
        <v>9.9203186446</v>
      </c>
      <c r="AY41" s="259">
        <v>9.9178038967000006</v>
      </c>
      <c r="AZ41" s="259">
        <v>9.8949592437000007</v>
      </c>
      <c r="BA41" s="259">
        <v>9.9019177813999999</v>
      </c>
      <c r="BB41" s="259">
        <v>10.34106527</v>
      </c>
      <c r="BC41" s="259">
        <v>10.42</v>
      </c>
      <c r="BD41" s="259">
        <v>10.6</v>
      </c>
      <c r="BE41" s="259">
        <v>10.62799</v>
      </c>
      <c r="BF41" s="259">
        <v>10.519489999999999</v>
      </c>
      <c r="BG41" s="378">
        <v>10.15089</v>
      </c>
      <c r="BH41" s="378">
        <v>10.26634</v>
      </c>
      <c r="BI41" s="378">
        <v>10.3607</v>
      </c>
      <c r="BJ41" s="378">
        <v>10.15457</v>
      </c>
      <c r="BK41" s="378">
        <v>10.210649999999999</v>
      </c>
      <c r="BL41" s="378">
        <v>10.18454</v>
      </c>
      <c r="BM41" s="378">
        <v>10.20173</v>
      </c>
      <c r="BN41" s="378">
        <v>10.53641</v>
      </c>
      <c r="BO41" s="378">
        <v>10.652430000000001</v>
      </c>
      <c r="BP41" s="378">
        <v>10.86749</v>
      </c>
      <c r="BQ41" s="378">
        <v>10.835140000000001</v>
      </c>
      <c r="BR41" s="378">
        <v>10.75437</v>
      </c>
      <c r="BS41" s="378">
        <v>10.40826</v>
      </c>
      <c r="BT41" s="378">
        <v>10.526579999999999</v>
      </c>
      <c r="BU41" s="378">
        <v>10.61576</v>
      </c>
      <c r="BV41" s="378">
        <v>10.396459999999999</v>
      </c>
    </row>
    <row r="42" spans="1:74" ht="11.1" customHeight="1" x14ac:dyDescent="0.2">
      <c r="A42" s="263" t="s">
        <v>196</v>
      </c>
      <c r="B42" s="204" t="s">
        <v>446</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8.9350477385999998</v>
      </c>
      <c r="AN42" s="259">
        <v>9.1917548281000006</v>
      </c>
      <c r="AO42" s="259">
        <v>9.3184705444000002</v>
      </c>
      <c r="AP42" s="259">
        <v>9.3409113058000006</v>
      </c>
      <c r="AQ42" s="259">
        <v>9.9422882725000008</v>
      </c>
      <c r="AR42" s="259">
        <v>10.735324792</v>
      </c>
      <c r="AS42" s="259">
        <v>10.848661331000001</v>
      </c>
      <c r="AT42" s="259">
        <v>10.808805758</v>
      </c>
      <c r="AU42" s="259">
        <v>10.234775624999999</v>
      </c>
      <c r="AV42" s="259">
        <v>9.3926607149999999</v>
      </c>
      <c r="AW42" s="259">
        <v>9.1123114502</v>
      </c>
      <c r="AX42" s="259">
        <v>9.0167738146000005</v>
      </c>
      <c r="AY42" s="259">
        <v>9.0360062215999992</v>
      </c>
      <c r="AZ42" s="259">
        <v>9.1259347787999996</v>
      </c>
      <c r="BA42" s="259">
        <v>9.3157562827000007</v>
      </c>
      <c r="BB42" s="259">
        <v>9.4938272355999995</v>
      </c>
      <c r="BC42" s="259">
        <v>10.11</v>
      </c>
      <c r="BD42" s="259">
        <v>10.71</v>
      </c>
      <c r="BE42" s="259">
        <v>11.06654</v>
      </c>
      <c r="BF42" s="259">
        <v>11.13916</v>
      </c>
      <c r="BG42" s="378">
        <v>10.59957</v>
      </c>
      <c r="BH42" s="378">
        <v>9.732253</v>
      </c>
      <c r="BI42" s="378">
        <v>9.4091400000000007</v>
      </c>
      <c r="BJ42" s="378">
        <v>9.2857000000000003</v>
      </c>
      <c r="BK42" s="378">
        <v>9.2985869999999995</v>
      </c>
      <c r="BL42" s="378">
        <v>9.3814840000000004</v>
      </c>
      <c r="BM42" s="378">
        <v>9.592746</v>
      </c>
      <c r="BN42" s="378">
        <v>9.6066420000000008</v>
      </c>
      <c r="BO42" s="378">
        <v>10.1457</v>
      </c>
      <c r="BP42" s="378">
        <v>10.7661</v>
      </c>
      <c r="BQ42" s="378">
        <v>11.12936</v>
      </c>
      <c r="BR42" s="378">
        <v>11.15713</v>
      </c>
      <c r="BS42" s="378">
        <v>10.666869999999999</v>
      </c>
      <c r="BT42" s="378">
        <v>9.7586150000000007</v>
      </c>
      <c r="BU42" s="378">
        <v>9.4185490000000005</v>
      </c>
      <c r="BV42" s="378">
        <v>9.2371490000000005</v>
      </c>
    </row>
    <row r="43" spans="1:74" ht="11.1" customHeight="1" x14ac:dyDescent="0.2">
      <c r="A43" s="263" t="s">
        <v>197</v>
      </c>
      <c r="B43" s="204" t="s">
        <v>447</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9.8398846352000007</v>
      </c>
      <c r="AN43" s="259">
        <v>10.001178479</v>
      </c>
      <c r="AO43" s="259">
        <v>9.9182451270000005</v>
      </c>
      <c r="AP43" s="259">
        <v>9.9317870931000005</v>
      </c>
      <c r="AQ43" s="259">
        <v>9.8900024479000006</v>
      </c>
      <c r="AR43" s="259">
        <v>10.19197273</v>
      </c>
      <c r="AS43" s="259">
        <v>10.300873318000001</v>
      </c>
      <c r="AT43" s="259">
        <v>10.249726379</v>
      </c>
      <c r="AU43" s="259">
        <v>10.163538377</v>
      </c>
      <c r="AV43" s="259">
        <v>9.9717020520999995</v>
      </c>
      <c r="AW43" s="259">
        <v>10.012459296999999</v>
      </c>
      <c r="AX43" s="259">
        <v>9.7124014472999995</v>
      </c>
      <c r="AY43" s="259">
        <v>9.7514582074000007</v>
      </c>
      <c r="AZ43" s="259">
        <v>9.8631794016000001</v>
      </c>
      <c r="BA43" s="259">
        <v>9.8008260075999996</v>
      </c>
      <c r="BB43" s="259">
        <v>9.9840079945000006</v>
      </c>
      <c r="BC43" s="259">
        <v>9.34</v>
      </c>
      <c r="BD43" s="259">
        <v>10.09</v>
      </c>
      <c r="BE43" s="259">
        <v>10.17225</v>
      </c>
      <c r="BF43" s="259">
        <v>10.118819999999999</v>
      </c>
      <c r="BG43" s="378">
        <v>10.065659999999999</v>
      </c>
      <c r="BH43" s="378">
        <v>9.8709419999999994</v>
      </c>
      <c r="BI43" s="378">
        <v>9.9102610000000002</v>
      </c>
      <c r="BJ43" s="378">
        <v>9.6094480000000004</v>
      </c>
      <c r="BK43" s="378">
        <v>9.6811059999999998</v>
      </c>
      <c r="BL43" s="378">
        <v>9.802899</v>
      </c>
      <c r="BM43" s="378">
        <v>9.790737</v>
      </c>
      <c r="BN43" s="378">
        <v>9.9742890000000006</v>
      </c>
      <c r="BO43" s="378">
        <v>9.3498160000000006</v>
      </c>
      <c r="BP43" s="378">
        <v>10.144590000000001</v>
      </c>
      <c r="BQ43" s="378">
        <v>10.287129999999999</v>
      </c>
      <c r="BR43" s="378">
        <v>10.254300000000001</v>
      </c>
      <c r="BS43" s="378">
        <v>10.23035</v>
      </c>
      <c r="BT43" s="378">
        <v>10.05979</v>
      </c>
      <c r="BU43" s="378">
        <v>10.11458</v>
      </c>
      <c r="BV43" s="378">
        <v>9.8276070000000004</v>
      </c>
    </row>
    <row r="44" spans="1:74" ht="11.1" customHeight="1" x14ac:dyDescent="0.2">
      <c r="A44" s="263" t="s">
        <v>198</v>
      </c>
      <c r="B44" s="204" t="s">
        <v>448</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9.2796932737999995</v>
      </c>
      <c r="AN44" s="259">
        <v>9.3677943088000006</v>
      </c>
      <c r="AO44" s="259">
        <v>9.2534519946000007</v>
      </c>
      <c r="AP44" s="259">
        <v>9.2880132821999997</v>
      </c>
      <c r="AQ44" s="259">
        <v>9.3728465395999994</v>
      </c>
      <c r="AR44" s="259">
        <v>9.6061140909000002</v>
      </c>
      <c r="AS44" s="259">
        <v>9.7467434811999993</v>
      </c>
      <c r="AT44" s="259">
        <v>9.6367705837000006</v>
      </c>
      <c r="AU44" s="259">
        <v>9.5643338266000004</v>
      </c>
      <c r="AV44" s="259">
        <v>9.2581865783000001</v>
      </c>
      <c r="AW44" s="259">
        <v>9.4587046788000002</v>
      </c>
      <c r="AX44" s="259">
        <v>9.1052847833000001</v>
      </c>
      <c r="AY44" s="259">
        <v>9.3315752221999997</v>
      </c>
      <c r="AZ44" s="259">
        <v>9.2256577302</v>
      </c>
      <c r="BA44" s="259">
        <v>9.1967904991000005</v>
      </c>
      <c r="BB44" s="259">
        <v>9.254466442</v>
      </c>
      <c r="BC44" s="259">
        <v>9.34</v>
      </c>
      <c r="BD44" s="259">
        <v>9.59</v>
      </c>
      <c r="BE44" s="259">
        <v>9.7179289999999998</v>
      </c>
      <c r="BF44" s="259">
        <v>9.6376080000000002</v>
      </c>
      <c r="BG44" s="378">
        <v>9.6238390000000003</v>
      </c>
      <c r="BH44" s="378">
        <v>9.3225390000000008</v>
      </c>
      <c r="BI44" s="378">
        <v>9.521471</v>
      </c>
      <c r="BJ44" s="378">
        <v>9.1760350000000006</v>
      </c>
      <c r="BK44" s="378">
        <v>9.4276660000000003</v>
      </c>
      <c r="BL44" s="378">
        <v>9.3445009999999993</v>
      </c>
      <c r="BM44" s="378">
        <v>9.3534699999999997</v>
      </c>
      <c r="BN44" s="378">
        <v>9.3040350000000007</v>
      </c>
      <c r="BO44" s="378">
        <v>9.4108230000000006</v>
      </c>
      <c r="BP44" s="378">
        <v>9.7354070000000004</v>
      </c>
      <c r="BQ44" s="378">
        <v>9.9077889999999993</v>
      </c>
      <c r="BR44" s="378">
        <v>9.8208210000000005</v>
      </c>
      <c r="BS44" s="378">
        <v>9.8046989999999994</v>
      </c>
      <c r="BT44" s="378">
        <v>9.4974369999999997</v>
      </c>
      <c r="BU44" s="378">
        <v>9.691827</v>
      </c>
      <c r="BV44" s="378">
        <v>9.3383269999999996</v>
      </c>
    </row>
    <row r="45" spans="1:74" ht="11.1" customHeight="1" x14ac:dyDescent="0.2">
      <c r="A45" s="263" t="s">
        <v>199</v>
      </c>
      <c r="B45" s="204" t="s">
        <v>449</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8.1741865076</v>
      </c>
      <c r="AN45" s="259">
        <v>8.2171381021999998</v>
      </c>
      <c r="AO45" s="259">
        <v>8.2633011836999994</v>
      </c>
      <c r="AP45" s="259">
        <v>8.1094446493000003</v>
      </c>
      <c r="AQ45" s="259">
        <v>8.2295216734000007</v>
      </c>
      <c r="AR45" s="259">
        <v>8.4679269660000003</v>
      </c>
      <c r="AS45" s="259">
        <v>8.6757724887999998</v>
      </c>
      <c r="AT45" s="259">
        <v>9.1972201179000006</v>
      </c>
      <c r="AU45" s="259">
        <v>8.9437045953999998</v>
      </c>
      <c r="AV45" s="259">
        <v>8.5583891550000004</v>
      </c>
      <c r="AW45" s="259">
        <v>8.1907076621999995</v>
      </c>
      <c r="AX45" s="259">
        <v>8.0472136274999997</v>
      </c>
      <c r="AY45" s="259">
        <v>7.9920532514999998</v>
      </c>
      <c r="AZ45" s="259">
        <v>8.1129168650000008</v>
      </c>
      <c r="BA45" s="259">
        <v>8.0279739873999993</v>
      </c>
      <c r="BB45" s="259">
        <v>8.0988389934999994</v>
      </c>
      <c r="BC45" s="259">
        <v>8.1199999999999992</v>
      </c>
      <c r="BD45" s="259">
        <v>8.5</v>
      </c>
      <c r="BE45" s="259">
        <v>8.5877499999999998</v>
      </c>
      <c r="BF45" s="259">
        <v>8.9213920000000009</v>
      </c>
      <c r="BG45" s="378">
        <v>8.6691190000000002</v>
      </c>
      <c r="BH45" s="378">
        <v>8.4583329999999997</v>
      </c>
      <c r="BI45" s="378">
        <v>8.1673819999999999</v>
      </c>
      <c r="BJ45" s="378">
        <v>8.0640450000000001</v>
      </c>
      <c r="BK45" s="378">
        <v>8.0571710000000003</v>
      </c>
      <c r="BL45" s="378">
        <v>8.1563210000000002</v>
      </c>
      <c r="BM45" s="378">
        <v>8.0321079999999991</v>
      </c>
      <c r="BN45" s="378">
        <v>8.0151889999999995</v>
      </c>
      <c r="BO45" s="378">
        <v>8.1167350000000003</v>
      </c>
      <c r="BP45" s="378">
        <v>8.5790699999999998</v>
      </c>
      <c r="BQ45" s="378">
        <v>8.6945840000000008</v>
      </c>
      <c r="BR45" s="378">
        <v>8.9873320000000003</v>
      </c>
      <c r="BS45" s="378">
        <v>8.7648329999999994</v>
      </c>
      <c r="BT45" s="378">
        <v>8.4865770000000005</v>
      </c>
      <c r="BU45" s="378">
        <v>8.1541689999999996</v>
      </c>
      <c r="BV45" s="378">
        <v>8.0625499999999999</v>
      </c>
    </row>
    <row r="46" spans="1:74" s="120" customFormat="1" ht="11.1" customHeight="1" x14ac:dyDescent="0.2">
      <c r="A46" s="263" t="s">
        <v>200</v>
      </c>
      <c r="B46" s="204" t="s">
        <v>450</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9.0044574378999993</v>
      </c>
      <c r="AN46" s="259">
        <v>9.2439964426000003</v>
      </c>
      <c r="AO46" s="259">
        <v>9.1082224692999993</v>
      </c>
      <c r="AP46" s="259">
        <v>9.0704213118000006</v>
      </c>
      <c r="AQ46" s="259">
        <v>9.2859361472999993</v>
      </c>
      <c r="AR46" s="259">
        <v>9.8458425719000005</v>
      </c>
      <c r="AS46" s="259">
        <v>10.060044637000001</v>
      </c>
      <c r="AT46" s="259">
        <v>10.062392046999999</v>
      </c>
      <c r="AU46" s="259">
        <v>9.7750405636999993</v>
      </c>
      <c r="AV46" s="259">
        <v>9.2664682157999998</v>
      </c>
      <c r="AW46" s="259">
        <v>8.8528750386000006</v>
      </c>
      <c r="AX46" s="259">
        <v>8.8103524058999998</v>
      </c>
      <c r="AY46" s="259">
        <v>8.7936343567000002</v>
      </c>
      <c r="AZ46" s="259">
        <v>8.8617242774000005</v>
      </c>
      <c r="BA46" s="259">
        <v>8.8343337031000004</v>
      </c>
      <c r="BB46" s="259">
        <v>9.0667725900999994</v>
      </c>
      <c r="BC46" s="259">
        <v>9.5500000000000007</v>
      </c>
      <c r="BD46" s="259">
        <v>10.01</v>
      </c>
      <c r="BE46" s="259">
        <v>10.187950000000001</v>
      </c>
      <c r="BF46" s="259">
        <v>10.24244</v>
      </c>
      <c r="BG46" s="378">
        <v>9.9111820000000002</v>
      </c>
      <c r="BH46" s="378">
        <v>9.3587389999999999</v>
      </c>
      <c r="BI46" s="378">
        <v>8.9447829999999993</v>
      </c>
      <c r="BJ46" s="378">
        <v>8.87059</v>
      </c>
      <c r="BK46" s="378">
        <v>8.8625000000000007</v>
      </c>
      <c r="BL46" s="378">
        <v>8.9105950000000007</v>
      </c>
      <c r="BM46" s="378">
        <v>8.8744969999999999</v>
      </c>
      <c r="BN46" s="378">
        <v>9.1043610000000008</v>
      </c>
      <c r="BO46" s="378">
        <v>9.5751659999999994</v>
      </c>
      <c r="BP46" s="378">
        <v>10.082850000000001</v>
      </c>
      <c r="BQ46" s="378">
        <v>10.24765</v>
      </c>
      <c r="BR46" s="378">
        <v>10.19882</v>
      </c>
      <c r="BS46" s="378">
        <v>9.9751290000000008</v>
      </c>
      <c r="BT46" s="378">
        <v>9.4399169999999994</v>
      </c>
      <c r="BU46" s="378">
        <v>9.016413</v>
      </c>
      <c r="BV46" s="378">
        <v>8.9527619999999999</v>
      </c>
    </row>
    <row r="47" spans="1:74" s="120" customFormat="1" ht="11.1" customHeight="1" x14ac:dyDescent="0.2">
      <c r="A47" s="263" t="s">
        <v>201</v>
      </c>
      <c r="B47" s="206" t="s">
        <v>451</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12.776016793</v>
      </c>
      <c r="AN47" s="259">
        <v>13.013040336</v>
      </c>
      <c r="AO47" s="259">
        <v>12.844337415</v>
      </c>
      <c r="AP47" s="259">
        <v>12.490803305</v>
      </c>
      <c r="AQ47" s="259">
        <v>13.406137551</v>
      </c>
      <c r="AR47" s="259">
        <v>14.946685418</v>
      </c>
      <c r="AS47" s="259">
        <v>15.389800585</v>
      </c>
      <c r="AT47" s="259">
        <v>15.559817419</v>
      </c>
      <c r="AU47" s="259">
        <v>15.728306614999999</v>
      </c>
      <c r="AV47" s="259">
        <v>13.719846544999999</v>
      </c>
      <c r="AW47" s="259">
        <v>13.881058946</v>
      </c>
      <c r="AX47" s="259">
        <v>13.24470765</v>
      </c>
      <c r="AY47" s="259">
        <v>13.388910177</v>
      </c>
      <c r="AZ47" s="259">
        <v>13.413964944</v>
      </c>
      <c r="BA47" s="259">
        <v>13.451300384</v>
      </c>
      <c r="BB47" s="259">
        <v>13.211596708</v>
      </c>
      <c r="BC47" s="259">
        <v>14.02</v>
      </c>
      <c r="BD47" s="259">
        <v>15.52</v>
      </c>
      <c r="BE47" s="259">
        <v>15.88391</v>
      </c>
      <c r="BF47" s="259">
        <v>16.213650000000001</v>
      </c>
      <c r="BG47" s="378">
        <v>16.338249999999999</v>
      </c>
      <c r="BH47" s="378">
        <v>13.745559999999999</v>
      </c>
      <c r="BI47" s="378">
        <v>14.396649999999999</v>
      </c>
      <c r="BJ47" s="378">
        <v>13.63683</v>
      </c>
      <c r="BK47" s="378">
        <v>13.809609999999999</v>
      </c>
      <c r="BL47" s="378">
        <v>13.81127</v>
      </c>
      <c r="BM47" s="378">
        <v>13.739280000000001</v>
      </c>
      <c r="BN47" s="378">
        <v>13.902229999999999</v>
      </c>
      <c r="BO47" s="378">
        <v>14.49084</v>
      </c>
      <c r="BP47" s="378">
        <v>16.02506</v>
      </c>
      <c r="BQ47" s="378">
        <v>16.420680000000001</v>
      </c>
      <c r="BR47" s="378">
        <v>16.57985</v>
      </c>
      <c r="BS47" s="378">
        <v>16.775929999999999</v>
      </c>
      <c r="BT47" s="378">
        <v>13.978630000000001</v>
      </c>
      <c r="BU47" s="378">
        <v>14.83347</v>
      </c>
      <c r="BV47" s="378">
        <v>14.047890000000001</v>
      </c>
    </row>
    <row r="48" spans="1:74" s="120" customFormat="1" ht="11.1" customHeight="1" x14ac:dyDescent="0.2">
      <c r="A48" s="263" t="s">
        <v>202</v>
      </c>
      <c r="B48" s="207" t="s">
        <v>425</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10.39</v>
      </c>
      <c r="AP48" s="214">
        <v>10.3</v>
      </c>
      <c r="AQ48" s="214">
        <v>10.42</v>
      </c>
      <c r="AR48" s="214">
        <v>10.8</v>
      </c>
      <c r="AS48" s="214">
        <v>11.06</v>
      </c>
      <c r="AT48" s="214">
        <v>11.12</v>
      </c>
      <c r="AU48" s="214">
        <v>10.89</v>
      </c>
      <c r="AV48" s="214">
        <v>10.46</v>
      </c>
      <c r="AW48" s="214">
        <v>10.41</v>
      </c>
      <c r="AX48" s="214">
        <v>10.27</v>
      </c>
      <c r="AY48" s="214">
        <v>10.29</v>
      </c>
      <c r="AZ48" s="214">
        <v>10.29</v>
      </c>
      <c r="BA48" s="214">
        <v>10.29</v>
      </c>
      <c r="BB48" s="214">
        <v>10.42</v>
      </c>
      <c r="BC48" s="214">
        <v>10.45</v>
      </c>
      <c r="BD48" s="214">
        <v>10.97</v>
      </c>
      <c r="BE48" s="214">
        <v>11.108840000000001</v>
      </c>
      <c r="BF48" s="214">
        <v>11.190849999999999</v>
      </c>
      <c r="BG48" s="380">
        <v>10.99737</v>
      </c>
      <c r="BH48" s="380">
        <v>10.49804</v>
      </c>
      <c r="BI48" s="380">
        <v>10.49614</v>
      </c>
      <c r="BJ48" s="380">
        <v>10.31823</v>
      </c>
      <c r="BK48" s="380">
        <v>10.37767</v>
      </c>
      <c r="BL48" s="380">
        <v>10.40178</v>
      </c>
      <c r="BM48" s="380">
        <v>10.41145</v>
      </c>
      <c r="BN48" s="380">
        <v>10.52487</v>
      </c>
      <c r="BO48" s="380">
        <v>10.55311</v>
      </c>
      <c r="BP48" s="380">
        <v>11.109669999999999</v>
      </c>
      <c r="BQ48" s="380">
        <v>11.25667</v>
      </c>
      <c r="BR48" s="380">
        <v>11.30808</v>
      </c>
      <c r="BS48" s="380">
        <v>11.17193</v>
      </c>
      <c r="BT48" s="380">
        <v>10.67013</v>
      </c>
      <c r="BU48" s="380">
        <v>10.68083</v>
      </c>
      <c r="BV48" s="380">
        <v>10.49945</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5">
      <c r="A50" s="119"/>
      <c r="B50" s="786" t="s">
        <v>826</v>
      </c>
      <c r="C50" s="787"/>
      <c r="D50" s="787"/>
      <c r="E50" s="787"/>
      <c r="F50" s="787"/>
      <c r="G50" s="787"/>
      <c r="H50" s="787"/>
      <c r="I50" s="787"/>
      <c r="J50" s="787"/>
      <c r="K50" s="787"/>
      <c r="L50" s="787"/>
      <c r="M50" s="787"/>
      <c r="N50" s="787"/>
      <c r="O50" s="787"/>
      <c r="P50" s="787"/>
      <c r="Q50" s="787"/>
      <c r="AY50" s="507"/>
      <c r="AZ50" s="507"/>
      <c r="BA50" s="507"/>
      <c r="BB50" s="507"/>
      <c r="BC50" s="507"/>
      <c r="BD50" s="669"/>
      <c r="BE50" s="669"/>
      <c r="BF50" s="669"/>
      <c r="BG50" s="507"/>
      <c r="BH50" s="507"/>
      <c r="BI50" s="507"/>
      <c r="BJ50" s="507"/>
    </row>
    <row r="51" spans="1:74" s="293" customFormat="1" ht="12" customHeight="1" x14ac:dyDescent="0.25">
      <c r="A51" s="119"/>
      <c r="B51" s="795" t="s">
        <v>131</v>
      </c>
      <c r="C51" s="787"/>
      <c r="D51" s="787"/>
      <c r="E51" s="787"/>
      <c r="F51" s="787"/>
      <c r="G51" s="787"/>
      <c r="H51" s="787"/>
      <c r="I51" s="787"/>
      <c r="J51" s="787"/>
      <c r="K51" s="787"/>
      <c r="L51" s="787"/>
      <c r="M51" s="787"/>
      <c r="N51" s="787"/>
      <c r="O51" s="787"/>
      <c r="P51" s="787"/>
      <c r="Q51" s="787"/>
      <c r="AY51" s="507"/>
      <c r="AZ51" s="507"/>
      <c r="BA51" s="507"/>
      <c r="BB51" s="507"/>
      <c r="BC51" s="507"/>
      <c r="BD51" s="669"/>
      <c r="BE51" s="669"/>
      <c r="BF51" s="669"/>
      <c r="BG51" s="507"/>
      <c r="BH51" s="507"/>
      <c r="BI51" s="507"/>
      <c r="BJ51" s="507"/>
    </row>
    <row r="52" spans="1:74" s="458" customFormat="1" ht="12" customHeight="1" x14ac:dyDescent="0.25">
      <c r="A52" s="457"/>
      <c r="B52" s="857" t="s">
        <v>898</v>
      </c>
      <c r="C52" s="805"/>
      <c r="D52" s="805"/>
      <c r="E52" s="805"/>
      <c r="F52" s="805"/>
      <c r="G52" s="805"/>
      <c r="H52" s="805"/>
      <c r="I52" s="805"/>
      <c r="J52" s="805"/>
      <c r="K52" s="805"/>
      <c r="L52" s="805"/>
      <c r="M52" s="805"/>
      <c r="N52" s="805"/>
      <c r="O52" s="805"/>
      <c r="P52" s="805"/>
      <c r="Q52" s="805"/>
      <c r="AY52" s="508"/>
      <c r="AZ52" s="508"/>
      <c r="BA52" s="508"/>
      <c r="BB52" s="508"/>
      <c r="BC52" s="508"/>
      <c r="BD52" s="670"/>
      <c r="BE52" s="670"/>
      <c r="BF52" s="670"/>
      <c r="BG52" s="508"/>
      <c r="BH52" s="508"/>
      <c r="BI52" s="508"/>
      <c r="BJ52" s="508"/>
    </row>
    <row r="53" spans="1:74" s="458" customFormat="1" ht="12" customHeight="1" x14ac:dyDescent="0.25">
      <c r="A53" s="459"/>
      <c r="B53" s="808" t="s">
        <v>851</v>
      </c>
      <c r="C53" s="809"/>
      <c r="D53" s="809"/>
      <c r="E53" s="809"/>
      <c r="F53" s="809"/>
      <c r="G53" s="809"/>
      <c r="H53" s="809"/>
      <c r="I53" s="809"/>
      <c r="J53" s="809"/>
      <c r="K53" s="809"/>
      <c r="L53" s="809"/>
      <c r="M53" s="809"/>
      <c r="N53" s="809"/>
      <c r="O53" s="809"/>
      <c r="P53" s="809"/>
      <c r="Q53" s="805"/>
      <c r="AY53" s="508"/>
      <c r="AZ53" s="508"/>
      <c r="BA53" s="508"/>
      <c r="BB53" s="508"/>
      <c r="BC53" s="508"/>
      <c r="BD53" s="670"/>
      <c r="BE53" s="670"/>
      <c r="BF53" s="670"/>
      <c r="BG53" s="508"/>
      <c r="BH53" s="508"/>
      <c r="BI53" s="508"/>
      <c r="BJ53" s="508"/>
    </row>
    <row r="54" spans="1:74" s="458" customFormat="1" ht="12" customHeight="1" x14ac:dyDescent="0.25">
      <c r="A54" s="459"/>
      <c r="B54" s="803" t="s">
        <v>887</v>
      </c>
      <c r="C54" s="809"/>
      <c r="D54" s="809"/>
      <c r="E54" s="809"/>
      <c r="F54" s="809"/>
      <c r="G54" s="809"/>
      <c r="H54" s="809"/>
      <c r="I54" s="809"/>
      <c r="J54" s="809"/>
      <c r="K54" s="809"/>
      <c r="L54" s="809"/>
      <c r="M54" s="809"/>
      <c r="N54" s="809"/>
      <c r="O54" s="809"/>
      <c r="P54" s="809"/>
      <c r="Q54" s="805"/>
      <c r="AY54" s="508"/>
      <c r="AZ54" s="508"/>
      <c r="BA54" s="508"/>
      <c r="BB54" s="508"/>
      <c r="BC54" s="508"/>
      <c r="BD54" s="670"/>
      <c r="BE54" s="670"/>
      <c r="BF54" s="670"/>
      <c r="BG54" s="508"/>
      <c r="BH54" s="508"/>
      <c r="BI54" s="508"/>
      <c r="BJ54" s="508"/>
    </row>
    <row r="55" spans="1:74" s="458" customFormat="1" ht="12" customHeight="1" x14ac:dyDescent="0.25">
      <c r="A55" s="459"/>
      <c r="B55" s="839" t="s">
        <v>888</v>
      </c>
      <c r="C55" s="805"/>
      <c r="D55" s="805"/>
      <c r="E55" s="805"/>
      <c r="F55" s="805"/>
      <c r="G55" s="805"/>
      <c r="H55" s="805"/>
      <c r="I55" s="805"/>
      <c r="J55" s="805"/>
      <c r="K55" s="805"/>
      <c r="L55" s="805"/>
      <c r="M55" s="805"/>
      <c r="N55" s="805"/>
      <c r="O55" s="805"/>
      <c r="P55" s="805"/>
      <c r="Q55" s="805"/>
      <c r="AY55" s="508"/>
      <c r="AZ55" s="508"/>
      <c r="BA55" s="508"/>
      <c r="BB55" s="508"/>
      <c r="BC55" s="508"/>
      <c r="BD55" s="670"/>
      <c r="BE55" s="670"/>
      <c r="BF55" s="670"/>
      <c r="BG55" s="508"/>
      <c r="BH55" s="508"/>
      <c r="BI55" s="508"/>
      <c r="BJ55" s="508"/>
    </row>
    <row r="56" spans="1:74" s="458" customFormat="1" ht="22.35" customHeight="1" x14ac:dyDescent="0.25">
      <c r="A56" s="459"/>
      <c r="B56" s="808" t="s">
        <v>894</v>
      </c>
      <c r="C56" s="809"/>
      <c r="D56" s="809"/>
      <c r="E56" s="809"/>
      <c r="F56" s="809"/>
      <c r="G56" s="809"/>
      <c r="H56" s="809"/>
      <c r="I56" s="809"/>
      <c r="J56" s="809"/>
      <c r="K56" s="809"/>
      <c r="L56" s="809"/>
      <c r="M56" s="809"/>
      <c r="N56" s="809"/>
      <c r="O56" s="809"/>
      <c r="P56" s="809"/>
      <c r="Q56" s="805"/>
      <c r="AY56" s="508"/>
      <c r="AZ56" s="508"/>
      <c r="BA56" s="508"/>
      <c r="BB56" s="508"/>
      <c r="BC56" s="508"/>
      <c r="BD56" s="670"/>
      <c r="BE56" s="670"/>
      <c r="BF56" s="670"/>
      <c r="BG56" s="508"/>
      <c r="BH56" s="508"/>
      <c r="BI56" s="508"/>
      <c r="BJ56" s="508"/>
    </row>
    <row r="57" spans="1:74" s="458" customFormat="1" ht="12" customHeight="1" x14ac:dyDescent="0.25">
      <c r="A57" s="459"/>
      <c r="B57" s="803" t="s">
        <v>855</v>
      </c>
      <c r="C57" s="804"/>
      <c r="D57" s="804"/>
      <c r="E57" s="804"/>
      <c r="F57" s="804"/>
      <c r="G57" s="804"/>
      <c r="H57" s="804"/>
      <c r="I57" s="804"/>
      <c r="J57" s="804"/>
      <c r="K57" s="804"/>
      <c r="L57" s="804"/>
      <c r="M57" s="804"/>
      <c r="N57" s="804"/>
      <c r="O57" s="804"/>
      <c r="P57" s="804"/>
      <c r="Q57" s="805"/>
      <c r="AY57" s="508"/>
      <c r="AZ57" s="508"/>
      <c r="BA57" s="508"/>
      <c r="BB57" s="508"/>
      <c r="BC57" s="508"/>
      <c r="BD57" s="670"/>
      <c r="BE57" s="670"/>
      <c r="BF57" s="670"/>
      <c r="BG57" s="508"/>
      <c r="BH57" s="508"/>
      <c r="BI57" s="508"/>
      <c r="BJ57" s="508"/>
    </row>
    <row r="58" spans="1:74" s="454" customFormat="1" ht="12" customHeight="1" x14ac:dyDescent="0.25">
      <c r="A58" s="429"/>
      <c r="B58" s="817" t="s">
        <v>949</v>
      </c>
      <c r="C58" s="805"/>
      <c r="D58" s="805"/>
      <c r="E58" s="805"/>
      <c r="F58" s="805"/>
      <c r="G58" s="805"/>
      <c r="H58" s="805"/>
      <c r="I58" s="805"/>
      <c r="J58" s="805"/>
      <c r="K58" s="805"/>
      <c r="L58" s="805"/>
      <c r="M58" s="805"/>
      <c r="N58" s="805"/>
      <c r="O58" s="805"/>
      <c r="P58" s="805"/>
      <c r="Q58" s="805"/>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BC5" activePane="bottomRight" state="frozen"/>
      <selection activeCell="BF63" sqref="BF63"/>
      <selection pane="topRight" activeCell="BF63" sqref="BF63"/>
      <selection pane="bottomLeft" activeCell="BF63" sqref="BF63"/>
      <selection pane="bottomRight" activeCell="BF6" sqref="BF6:BF64"/>
    </sheetView>
  </sheetViews>
  <sheetFormatPr defaultColWidth="11" defaultRowHeight="10.199999999999999" x14ac:dyDescent="0.2"/>
  <cols>
    <col min="1" max="1" width="10.5546875" style="537" customWidth="1"/>
    <col min="2" max="2" width="27" style="537" customWidth="1"/>
    <col min="3" max="55" width="6.5546875" style="537" customWidth="1"/>
    <col min="56" max="58" width="6.5546875" style="683" customWidth="1"/>
    <col min="59" max="74" width="6.5546875" style="537" customWidth="1"/>
    <col min="75" max="238" width="11" style="537"/>
    <col min="239" max="239" width="1.5546875" style="537" customWidth="1"/>
    <col min="240" max="16384" width="11" style="537"/>
  </cols>
  <sheetData>
    <row r="1" spans="1:74" ht="12.75" customHeight="1" x14ac:dyDescent="0.25">
      <c r="A1" s="796" t="s">
        <v>809</v>
      </c>
      <c r="B1" s="536" t="s">
        <v>1379</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7"/>
      <c r="B2" s="532" t="str">
        <f>"U.S. Energy Information Administration  |  Short-Term Energy Outlook  - "&amp;Dates!D1</f>
        <v>U.S. Energy Information Administration  |  Short-Term Energy Outlook  - September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1">
        <f>Dates!D3</f>
        <v>2016</v>
      </c>
      <c r="D3" s="802"/>
      <c r="E3" s="802"/>
      <c r="F3" s="802"/>
      <c r="G3" s="802"/>
      <c r="H3" s="802"/>
      <c r="I3" s="802"/>
      <c r="J3" s="802"/>
      <c r="K3" s="802"/>
      <c r="L3" s="802"/>
      <c r="M3" s="802"/>
      <c r="N3" s="861"/>
      <c r="O3" s="801">
        <f>C3+1</f>
        <v>2017</v>
      </c>
      <c r="P3" s="802"/>
      <c r="Q3" s="802"/>
      <c r="R3" s="802"/>
      <c r="S3" s="802"/>
      <c r="T3" s="802"/>
      <c r="U3" s="802"/>
      <c r="V3" s="802"/>
      <c r="W3" s="802"/>
      <c r="X3" s="802"/>
      <c r="Y3" s="802"/>
      <c r="Z3" s="861"/>
      <c r="AA3" s="801">
        <f>O3+1</f>
        <v>2018</v>
      </c>
      <c r="AB3" s="802"/>
      <c r="AC3" s="802"/>
      <c r="AD3" s="802"/>
      <c r="AE3" s="802"/>
      <c r="AF3" s="802"/>
      <c r="AG3" s="802"/>
      <c r="AH3" s="802"/>
      <c r="AI3" s="802"/>
      <c r="AJ3" s="802"/>
      <c r="AK3" s="802"/>
      <c r="AL3" s="861"/>
      <c r="AM3" s="801">
        <f>AA3+1</f>
        <v>2019</v>
      </c>
      <c r="AN3" s="802"/>
      <c r="AO3" s="802"/>
      <c r="AP3" s="802"/>
      <c r="AQ3" s="802"/>
      <c r="AR3" s="802"/>
      <c r="AS3" s="802"/>
      <c r="AT3" s="802"/>
      <c r="AU3" s="802"/>
      <c r="AV3" s="802"/>
      <c r="AW3" s="802"/>
      <c r="AX3" s="861"/>
      <c r="AY3" s="801">
        <f>AM3+1</f>
        <v>2020</v>
      </c>
      <c r="AZ3" s="802"/>
      <c r="BA3" s="802"/>
      <c r="BB3" s="802"/>
      <c r="BC3" s="802"/>
      <c r="BD3" s="802"/>
      <c r="BE3" s="802"/>
      <c r="BF3" s="802"/>
      <c r="BG3" s="802"/>
      <c r="BH3" s="802"/>
      <c r="BI3" s="802"/>
      <c r="BJ3" s="861"/>
      <c r="BK3" s="801">
        <f>AY3+1</f>
        <v>2021</v>
      </c>
      <c r="BL3" s="802"/>
      <c r="BM3" s="802"/>
      <c r="BN3" s="802"/>
      <c r="BO3" s="802"/>
      <c r="BP3" s="802"/>
      <c r="BQ3" s="802"/>
      <c r="BR3" s="802"/>
      <c r="BS3" s="802"/>
      <c r="BT3" s="802"/>
      <c r="BU3" s="802"/>
      <c r="BV3" s="861"/>
    </row>
    <row r="4" spans="1:74" ht="12.75" customHeight="1" x14ac:dyDescent="0.2">
      <c r="A4" s="539"/>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39"/>
      <c r="B5" s="129" t="s">
        <v>347</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1242</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109.91043603</v>
      </c>
      <c r="AN6" s="766">
        <v>102.84328676</v>
      </c>
      <c r="AO6" s="766">
        <v>104.33986385999999</v>
      </c>
      <c r="AP6" s="766">
        <v>94.711986382000006</v>
      </c>
      <c r="AQ6" s="766">
        <v>107.76368943</v>
      </c>
      <c r="AR6" s="766">
        <v>128.38080975</v>
      </c>
      <c r="AS6" s="766">
        <v>164.97396889999999</v>
      </c>
      <c r="AT6" s="766">
        <v>166.96556122999999</v>
      </c>
      <c r="AU6" s="766">
        <v>141.80831726</v>
      </c>
      <c r="AV6" s="766">
        <v>124.80527613</v>
      </c>
      <c r="AW6" s="766">
        <v>108.49689071</v>
      </c>
      <c r="AX6" s="766">
        <v>119.73363886999999</v>
      </c>
      <c r="AY6" s="766">
        <v>123.17109671</v>
      </c>
      <c r="AZ6" s="766">
        <v>117.15240461</v>
      </c>
      <c r="BA6" s="766">
        <v>114.69935424000001</v>
      </c>
      <c r="BB6" s="766">
        <v>100.21086775000001</v>
      </c>
      <c r="BC6" s="766">
        <v>108.18561884</v>
      </c>
      <c r="BD6" s="766">
        <v>134.69266991000001</v>
      </c>
      <c r="BE6" s="766">
        <v>174.65530000000001</v>
      </c>
      <c r="BF6" s="766">
        <v>166.99</v>
      </c>
      <c r="BG6" s="767">
        <v>138.8622</v>
      </c>
      <c r="BH6" s="767">
        <v>116.75449999999999</v>
      </c>
      <c r="BI6" s="767">
        <v>101.4349</v>
      </c>
      <c r="BJ6" s="767">
        <v>105.1665</v>
      </c>
      <c r="BK6" s="767">
        <v>99.402150000000006</v>
      </c>
      <c r="BL6" s="767">
        <v>88.84666</v>
      </c>
      <c r="BM6" s="767">
        <v>91.686109999999999</v>
      </c>
      <c r="BN6" s="767">
        <v>87.737250000000003</v>
      </c>
      <c r="BO6" s="767">
        <v>92.877570000000006</v>
      </c>
      <c r="BP6" s="767">
        <v>119.78019999999999</v>
      </c>
      <c r="BQ6" s="767">
        <v>147.17310000000001</v>
      </c>
      <c r="BR6" s="767">
        <v>148.9545</v>
      </c>
      <c r="BS6" s="767">
        <v>123.1874</v>
      </c>
      <c r="BT6" s="767">
        <v>109.5607</v>
      </c>
      <c r="BU6" s="767">
        <v>105.22969999999999</v>
      </c>
      <c r="BV6" s="767">
        <v>104.7561</v>
      </c>
    </row>
    <row r="7" spans="1:74" ht="11.1" customHeight="1" x14ac:dyDescent="0.2">
      <c r="A7" s="545" t="s">
        <v>1243</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100.36797978</v>
      </c>
      <c r="AN7" s="766">
        <v>79.537330185000002</v>
      </c>
      <c r="AO7" s="766">
        <v>77.958956634000003</v>
      </c>
      <c r="AP7" s="766">
        <v>59.489949467999999</v>
      </c>
      <c r="AQ7" s="766">
        <v>71.363730582000002</v>
      </c>
      <c r="AR7" s="766">
        <v>78.091565963999997</v>
      </c>
      <c r="AS7" s="766">
        <v>100.39429441999999</v>
      </c>
      <c r="AT7" s="766">
        <v>93.604285664000002</v>
      </c>
      <c r="AU7" s="766">
        <v>85.372511571999993</v>
      </c>
      <c r="AV7" s="766">
        <v>66.301234003999994</v>
      </c>
      <c r="AW7" s="766">
        <v>75.009676064000004</v>
      </c>
      <c r="AX7" s="766">
        <v>72.015064030999994</v>
      </c>
      <c r="AY7" s="766">
        <v>64.610252055000004</v>
      </c>
      <c r="AZ7" s="766">
        <v>55.545876821999997</v>
      </c>
      <c r="BA7" s="766">
        <v>50.081922358</v>
      </c>
      <c r="BB7" s="766">
        <v>40.125049711000003</v>
      </c>
      <c r="BC7" s="766">
        <v>46.043221889000002</v>
      </c>
      <c r="BD7" s="766">
        <v>65.047553089000004</v>
      </c>
      <c r="BE7" s="766">
        <v>85.275459999999995</v>
      </c>
      <c r="BF7" s="766">
        <v>86.814859999999996</v>
      </c>
      <c r="BG7" s="767">
        <v>70.607500000000002</v>
      </c>
      <c r="BH7" s="767">
        <v>58.425350000000002</v>
      </c>
      <c r="BI7" s="767">
        <v>61.477989999999998</v>
      </c>
      <c r="BJ7" s="767">
        <v>74.274339999999995</v>
      </c>
      <c r="BK7" s="767">
        <v>81.162530000000004</v>
      </c>
      <c r="BL7" s="767">
        <v>63.709249999999997</v>
      </c>
      <c r="BM7" s="767">
        <v>62.26643</v>
      </c>
      <c r="BN7" s="767">
        <v>52.580449999999999</v>
      </c>
      <c r="BO7" s="767">
        <v>64.611819999999994</v>
      </c>
      <c r="BP7" s="767">
        <v>78.788179999999997</v>
      </c>
      <c r="BQ7" s="767">
        <v>95.753479999999996</v>
      </c>
      <c r="BR7" s="767">
        <v>91.125320000000002</v>
      </c>
      <c r="BS7" s="767">
        <v>72.007819999999995</v>
      </c>
      <c r="BT7" s="767">
        <v>62.782870000000003</v>
      </c>
      <c r="BU7" s="767">
        <v>56.148719999999997</v>
      </c>
      <c r="BV7" s="767">
        <v>74.38794</v>
      </c>
    </row>
    <row r="8" spans="1:74" ht="11.1" customHeight="1" x14ac:dyDescent="0.2">
      <c r="A8" s="547" t="s">
        <v>1244</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74.204037999999997</v>
      </c>
      <c r="AZ8" s="766">
        <v>65.950342000000006</v>
      </c>
      <c r="BA8" s="766">
        <v>63.997210000000003</v>
      </c>
      <c r="BB8" s="766">
        <v>59.170015999999997</v>
      </c>
      <c r="BC8" s="766">
        <v>64.337969999999999</v>
      </c>
      <c r="BD8" s="766">
        <v>67.205083000000002</v>
      </c>
      <c r="BE8" s="766">
        <v>69.55547</v>
      </c>
      <c r="BF8" s="766">
        <v>69.066640000000007</v>
      </c>
      <c r="BG8" s="767">
        <v>62.771700000000003</v>
      </c>
      <c r="BH8" s="767">
        <v>60.208820000000003</v>
      </c>
      <c r="BI8" s="767">
        <v>65.28501</v>
      </c>
      <c r="BJ8" s="767">
        <v>71.336359999999999</v>
      </c>
      <c r="BK8" s="767">
        <v>70.917320000000004</v>
      </c>
      <c r="BL8" s="767">
        <v>62.892560000000003</v>
      </c>
      <c r="BM8" s="767">
        <v>64.432450000000003</v>
      </c>
      <c r="BN8" s="767">
        <v>57.113619999999997</v>
      </c>
      <c r="BO8" s="767">
        <v>65.047989999999999</v>
      </c>
      <c r="BP8" s="767">
        <v>67.315770000000001</v>
      </c>
      <c r="BQ8" s="767">
        <v>70.144540000000006</v>
      </c>
      <c r="BR8" s="767">
        <v>70.153459999999995</v>
      </c>
      <c r="BS8" s="767">
        <v>64.570319999999995</v>
      </c>
      <c r="BT8" s="767">
        <v>60.197479999999999</v>
      </c>
      <c r="BU8" s="767">
        <v>63.614170000000001</v>
      </c>
      <c r="BV8" s="767">
        <v>70.452119999999994</v>
      </c>
    </row>
    <row r="9" spans="1:74" ht="11.1" customHeight="1" x14ac:dyDescent="0.2">
      <c r="A9" s="547" t="s">
        <v>1245</v>
      </c>
      <c r="B9" s="548" t="s">
        <v>356</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56.767273961000001</v>
      </c>
      <c r="AN9" s="766">
        <v>52.049204906</v>
      </c>
      <c r="AO9" s="766">
        <v>61.085149944000001</v>
      </c>
      <c r="AP9" s="766">
        <v>65.141160636999999</v>
      </c>
      <c r="AQ9" s="766">
        <v>66.817649032999995</v>
      </c>
      <c r="AR9" s="766">
        <v>60.938322102999997</v>
      </c>
      <c r="AS9" s="766">
        <v>57.651446907</v>
      </c>
      <c r="AT9" s="766">
        <v>52.649361605999999</v>
      </c>
      <c r="AU9" s="766">
        <v>51.047675476000002</v>
      </c>
      <c r="AV9" s="766">
        <v>53.905342527999998</v>
      </c>
      <c r="AW9" s="766">
        <v>53.57248894</v>
      </c>
      <c r="AX9" s="766">
        <v>56.405492823000003</v>
      </c>
      <c r="AY9" s="766">
        <v>60.695733627000003</v>
      </c>
      <c r="AZ9" s="766">
        <v>63.137864272000002</v>
      </c>
      <c r="BA9" s="766">
        <v>61.669536067999999</v>
      </c>
      <c r="BB9" s="766">
        <v>61.554995728999998</v>
      </c>
      <c r="BC9" s="766">
        <v>70.814140042999995</v>
      </c>
      <c r="BD9" s="766">
        <v>71.385366504000004</v>
      </c>
      <c r="BE9" s="766">
        <v>66.143950000000004</v>
      </c>
      <c r="BF9" s="766">
        <v>60.258380000000002</v>
      </c>
      <c r="BG9" s="767">
        <v>55.60924</v>
      </c>
      <c r="BH9" s="767">
        <v>62.324750000000002</v>
      </c>
      <c r="BI9" s="767">
        <v>58.57488</v>
      </c>
      <c r="BJ9" s="767">
        <v>67.635459999999995</v>
      </c>
      <c r="BK9" s="767">
        <v>70.109610000000004</v>
      </c>
      <c r="BL9" s="767">
        <v>67.21781</v>
      </c>
      <c r="BM9" s="767">
        <v>74.455500000000001</v>
      </c>
      <c r="BN9" s="767">
        <v>72.857320000000001</v>
      </c>
      <c r="BO9" s="767">
        <v>76.871920000000003</v>
      </c>
      <c r="BP9" s="767">
        <v>77.234750000000005</v>
      </c>
      <c r="BQ9" s="767">
        <v>70.920240000000007</v>
      </c>
      <c r="BR9" s="767">
        <v>66.851179999999999</v>
      </c>
      <c r="BS9" s="767">
        <v>62.671190000000003</v>
      </c>
      <c r="BT9" s="767">
        <v>68.946380000000005</v>
      </c>
      <c r="BU9" s="767">
        <v>64.307419999999993</v>
      </c>
      <c r="BV9" s="767">
        <v>71.836669999999998</v>
      </c>
    </row>
    <row r="10" spans="1:74" ht="11.1" customHeight="1" x14ac:dyDescent="0.2">
      <c r="A10" s="547" t="s">
        <v>1246</v>
      </c>
      <c r="B10" s="548" t="s">
        <v>358</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24.088139807000001</v>
      </c>
      <c r="AN10" s="766">
        <v>21.722339858000002</v>
      </c>
      <c r="AO10" s="766">
        <v>25.424952186999999</v>
      </c>
      <c r="AP10" s="766">
        <v>25.369321756000001</v>
      </c>
      <c r="AQ10" s="766">
        <v>29.933336800999999</v>
      </c>
      <c r="AR10" s="766">
        <v>26.351084341</v>
      </c>
      <c r="AS10" s="766">
        <v>23.619235652</v>
      </c>
      <c r="AT10" s="766">
        <v>20.937623532</v>
      </c>
      <c r="AU10" s="766">
        <v>16.230955226999999</v>
      </c>
      <c r="AV10" s="766">
        <v>16.196783906</v>
      </c>
      <c r="AW10" s="766">
        <v>20.414273008999999</v>
      </c>
      <c r="AX10" s="766">
        <v>22.088645532000001</v>
      </c>
      <c r="AY10" s="766">
        <v>24.167385535000001</v>
      </c>
      <c r="AZ10" s="766">
        <v>24.959944192999998</v>
      </c>
      <c r="BA10" s="766">
        <v>22.148798798000001</v>
      </c>
      <c r="BB10" s="766">
        <v>20.650694566999999</v>
      </c>
      <c r="BC10" s="766">
        <v>29.339937075999998</v>
      </c>
      <c r="BD10" s="766">
        <v>28.502846394999999</v>
      </c>
      <c r="BE10" s="766">
        <v>27.710239999999999</v>
      </c>
      <c r="BF10" s="766">
        <v>22.151769999999999</v>
      </c>
      <c r="BG10" s="767">
        <v>18.081330000000001</v>
      </c>
      <c r="BH10" s="767">
        <v>17.721450000000001</v>
      </c>
      <c r="BI10" s="767">
        <v>20.798770000000001</v>
      </c>
      <c r="BJ10" s="767">
        <v>23.71828</v>
      </c>
      <c r="BK10" s="767">
        <v>24.373259999999998</v>
      </c>
      <c r="BL10" s="767">
        <v>22.227039999999999</v>
      </c>
      <c r="BM10" s="767">
        <v>25.724889999999998</v>
      </c>
      <c r="BN10" s="767">
        <v>22.851890000000001</v>
      </c>
      <c r="BO10" s="767">
        <v>27.081140000000001</v>
      </c>
      <c r="BP10" s="767">
        <v>26.08793</v>
      </c>
      <c r="BQ10" s="767">
        <v>24.396000000000001</v>
      </c>
      <c r="BR10" s="767">
        <v>22.07582</v>
      </c>
      <c r="BS10" s="767">
        <v>18.32057</v>
      </c>
      <c r="BT10" s="767">
        <v>17.969650000000001</v>
      </c>
      <c r="BU10" s="767">
        <v>21.159669999999998</v>
      </c>
      <c r="BV10" s="767">
        <v>24.355370000000001</v>
      </c>
    </row>
    <row r="11" spans="1:74" ht="11.1" customHeight="1" x14ac:dyDescent="0.2">
      <c r="A11" s="545" t="s">
        <v>1247</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25.096495336</v>
      </c>
      <c r="AN11" s="766">
        <v>22.976711123000001</v>
      </c>
      <c r="AO11" s="766">
        <v>26.089827822</v>
      </c>
      <c r="AP11" s="766">
        <v>29.680706541999999</v>
      </c>
      <c r="AQ11" s="766">
        <v>25.947957538000001</v>
      </c>
      <c r="AR11" s="766">
        <v>22.924347230999999</v>
      </c>
      <c r="AS11" s="766">
        <v>22.003849242000001</v>
      </c>
      <c r="AT11" s="766">
        <v>19.851610876999999</v>
      </c>
      <c r="AU11" s="766">
        <v>24.364170743999999</v>
      </c>
      <c r="AV11" s="766">
        <v>28.110806778000001</v>
      </c>
      <c r="AW11" s="766">
        <v>25.579935403</v>
      </c>
      <c r="AX11" s="766">
        <v>27.158184905999999</v>
      </c>
      <c r="AY11" s="766">
        <v>28.377874483999999</v>
      </c>
      <c r="AZ11" s="766">
        <v>29.208033471</v>
      </c>
      <c r="BA11" s="766">
        <v>29.456093024000001</v>
      </c>
      <c r="BB11" s="766">
        <v>29.506152738000001</v>
      </c>
      <c r="BC11" s="766">
        <v>28.155276487999998</v>
      </c>
      <c r="BD11" s="766">
        <v>30.069848825000001</v>
      </c>
      <c r="BE11" s="766">
        <v>24.45975</v>
      </c>
      <c r="BF11" s="766">
        <v>24.220659999999999</v>
      </c>
      <c r="BG11" s="767">
        <v>25.102689999999999</v>
      </c>
      <c r="BH11" s="767">
        <v>33.390770000000003</v>
      </c>
      <c r="BI11" s="767">
        <v>28.888629999999999</v>
      </c>
      <c r="BJ11" s="767">
        <v>34.650620000000004</v>
      </c>
      <c r="BK11" s="767">
        <v>35.628979999999999</v>
      </c>
      <c r="BL11" s="767">
        <v>34.169440000000002</v>
      </c>
      <c r="BM11" s="767">
        <v>36.442830000000001</v>
      </c>
      <c r="BN11" s="767">
        <v>35.858429999999998</v>
      </c>
      <c r="BO11" s="767">
        <v>33.084299999999999</v>
      </c>
      <c r="BP11" s="767">
        <v>35.12876</v>
      </c>
      <c r="BQ11" s="767">
        <v>29.50694</v>
      </c>
      <c r="BR11" s="767">
        <v>27.990200000000002</v>
      </c>
      <c r="BS11" s="767">
        <v>29.338850000000001</v>
      </c>
      <c r="BT11" s="767">
        <v>37.380760000000002</v>
      </c>
      <c r="BU11" s="767">
        <v>32.441160000000004</v>
      </c>
      <c r="BV11" s="767">
        <v>36.802410000000002</v>
      </c>
    </row>
    <row r="12" spans="1:74" ht="11.1" customHeight="1" x14ac:dyDescent="0.2">
      <c r="A12" s="545" t="s">
        <v>1248</v>
      </c>
      <c r="B12" s="546" t="s">
        <v>1358</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3.6188813359999998</v>
      </c>
      <c r="AN12" s="766">
        <v>3.791078959</v>
      </c>
      <c r="AO12" s="766">
        <v>5.8521085350000002</v>
      </c>
      <c r="AP12" s="766">
        <v>6.7709653850000002</v>
      </c>
      <c r="AQ12" s="766">
        <v>7.1227371310000001</v>
      </c>
      <c r="AR12" s="766">
        <v>7.9303512090000003</v>
      </c>
      <c r="AS12" s="766">
        <v>8.0893357909999999</v>
      </c>
      <c r="AT12" s="766">
        <v>7.8119023439999999</v>
      </c>
      <c r="AU12" s="766">
        <v>6.6880927860000003</v>
      </c>
      <c r="AV12" s="766">
        <v>6.0767339270000003</v>
      </c>
      <c r="AW12" s="766">
        <v>4.3346182229999997</v>
      </c>
      <c r="AX12" s="766">
        <v>3.4604906990000002</v>
      </c>
      <c r="AY12" s="766">
        <v>4.5161417439999996</v>
      </c>
      <c r="AZ12" s="766">
        <v>5.6056280750000003</v>
      </c>
      <c r="BA12" s="766">
        <v>6.2584360209999996</v>
      </c>
      <c r="BB12" s="766">
        <v>7.9380526429999998</v>
      </c>
      <c r="BC12" s="766">
        <v>9.6556880249999999</v>
      </c>
      <c r="BD12" s="766">
        <v>9.3873630289999994</v>
      </c>
      <c r="BE12" s="766">
        <v>10.19267</v>
      </c>
      <c r="BF12" s="766">
        <v>9.8250360000000008</v>
      </c>
      <c r="BG12" s="767">
        <v>8.7162640000000007</v>
      </c>
      <c r="BH12" s="767">
        <v>7.7048100000000002</v>
      </c>
      <c r="BI12" s="767">
        <v>5.6177950000000001</v>
      </c>
      <c r="BJ12" s="767">
        <v>5.0679949999999998</v>
      </c>
      <c r="BK12" s="767">
        <v>6.0598299999999998</v>
      </c>
      <c r="BL12" s="767">
        <v>7.1206509999999996</v>
      </c>
      <c r="BM12" s="767">
        <v>8.4302790000000005</v>
      </c>
      <c r="BN12" s="767">
        <v>10.54406</v>
      </c>
      <c r="BO12" s="767">
        <v>12.718170000000001</v>
      </c>
      <c r="BP12" s="767">
        <v>12.37026</v>
      </c>
      <c r="BQ12" s="767">
        <v>13.019349999999999</v>
      </c>
      <c r="BR12" s="767">
        <v>12.696490000000001</v>
      </c>
      <c r="BS12" s="767">
        <v>11.163220000000001</v>
      </c>
      <c r="BT12" s="767">
        <v>9.921087</v>
      </c>
      <c r="BU12" s="767">
        <v>7.3579030000000003</v>
      </c>
      <c r="BV12" s="767">
        <v>6.2525250000000003</v>
      </c>
    </row>
    <row r="13" spans="1:74" ht="11.1" customHeight="1" x14ac:dyDescent="0.2">
      <c r="A13" s="545" t="s">
        <v>1249</v>
      </c>
      <c r="B13" s="546" t="s">
        <v>1086</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2.5842587159999999</v>
      </c>
      <c r="AN13" s="766">
        <v>2.2917362830000001</v>
      </c>
      <c r="AO13" s="766">
        <v>2.325414356</v>
      </c>
      <c r="AP13" s="766">
        <v>2.1080840759999999</v>
      </c>
      <c r="AQ13" s="766">
        <v>2.5038369189999998</v>
      </c>
      <c r="AR13" s="766">
        <v>2.4041449579999998</v>
      </c>
      <c r="AS13" s="766">
        <v>2.5607869170000002</v>
      </c>
      <c r="AT13" s="766">
        <v>2.6694924379999998</v>
      </c>
      <c r="AU13" s="766">
        <v>2.4095269799999999</v>
      </c>
      <c r="AV13" s="766">
        <v>2.2822246609999999</v>
      </c>
      <c r="AW13" s="766">
        <v>2.1741560980000001</v>
      </c>
      <c r="AX13" s="766">
        <v>2.4394816339999998</v>
      </c>
      <c r="AY13" s="766">
        <v>2.4151445680000001</v>
      </c>
      <c r="AZ13" s="766">
        <v>2.2501753440000001</v>
      </c>
      <c r="BA13" s="766">
        <v>2.3600314610000002</v>
      </c>
      <c r="BB13" s="766">
        <v>2.144255453</v>
      </c>
      <c r="BC13" s="766">
        <v>2.2813178920000001</v>
      </c>
      <c r="BD13" s="766">
        <v>2.1167408590000001</v>
      </c>
      <c r="BE13" s="766">
        <v>2.3786770000000002</v>
      </c>
      <c r="BF13" s="766">
        <v>2.6555789999999999</v>
      </c>
      <c r="BG13" s="767">
        <v>2.3275220000000001</v>
      </c>
      <c r="BH13" s="767">
        <v>2.241959</v>
      </c>
      <c r="BI13" s="767">
        <v>2.1671299999999998</v>
      </c>
      <c r="BJ13" s="767">
        <v>2.808748</v>
      </c>
      <c r="BK13" s="767">
        <v>2.8491420000000001</v>
      </c>
      <c r="BL13" s="767">
        <v>2.6614080000000002</v>
      </c>
      <c r="BM13" s="767">
        <v>2.519781</v>
      </c>
      <c r="BN13" s="767">
        <v>2.2900309999999999</v>
      </c>
      <c r="BO13" s="767">
        <v>2.5180259999999999</v>
      </c>
      <c r="BP13" s="767">
        <v>2.3179280000000002</v>
      </c>
      <c r="BQ13" s="767">
        <v>2.5885850000000001</v>
      </c>
      <c r="BR13" s="767">
        <v>2.672142</v>
      </c>
      <c r="BS13" s="767">
        <v>2.4511620000000001</v>
      </c>
      <c r="BT13" s="767">
        <v>2.4094500000000001</v>
      </c>
      <c r="BU13" s="767">
        <v>2.251976</v>
      </c>
      <c r="BV13" s="767">
        <v>3.0592679999999999</v>
      </c>
    </row>
    <row r="14" spans="1:74" ht="11.1" customHeight="1" x14ac:dyDescent="0.2">
      <c r="A14" s="545" t="s">
        <v>1250</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1.379498766</v>
      </c>
      <c r="AN14" s="766">
        <v>1.267338683</v>
      </c>
      <c r="AO14" s="766">
        <v>1.392847044</v>
      </c>
      <c r="AP14" s="766">
        <v>1.2120828779999999</v>
      </c>
      <c r="AQ14" s="766">
        <v>1.3097806439999999</v>
      </c>
      <c r="AR14" s="766">
        <v>1.328394364</v>
      </c>
      <c r="AS14" s="766">
        <v>1.3782393049999999</v>
      </c>
      <c r="AT14" s="766">
        <v>1.378732415</v>
      </c>
      <c r="AU14" s="766">
        <v>1.3549297389999999</v>
      </c>
      <c r="AV14" s="766">
        <v>1.2387932559999999</v>
      </c>
      <c r="AW14" s="766">
        <v>1.0695062070000001</v>
      </c>
      <c r="AX14" s="766">
        <v>1.2586900519999999</v>
      </c>
      <c r="AY14" s="766">
        <v>1.2191872960000001</v>
      </c>
      <c r="AZ14" s="766">
        <v>1.114083189</v>
      </c>
      <c r="BA14" s="766">
        <v>1.4461767640000001</v>
      </c>
      <c r="BB14" s="766">
        <v>1.3158403279999999</v>
      </c>
      <c r="BC14" s="766">
        <v>1.3819205619999999</v>
      </c>
      <c r="BD14" s="766">
        <v>1.3085673959999999</v>
      </c>
      <c r="BE14" s="766">
        <v>1.4026080000000001</v>
      </c>
      <c r="BF14" s="766">
        <v>1.4053279999999999</v>
      </c>
      <c r="BG14" s="767">
        <v>1.3814379999999999</v>
      </c>
      <c r="BH14" s="767">
        <v>1.2657609999999999</v>
      </c>
      <c r="BI14" s="767">
        <v>1.1025640000000001</v>
      </c>
      <c r="BJ14" s="767">
        <v>1.3898109999999999</v>
      </c>
      <c r="BK14" s="767">
        <v>1.198393</v>
      </c>
      <c r="BL14" s="767">
        <v>1.0392749999999999</v>
      </c>
      <c r="BM14" s="767">
        <v>1.3377159999999999</v>
      </c>
      <c r="BN14" s="767">
        <v>1.312902</v>
      </c>
      <c r="BO14" s="767">
        <v>1.4702869999999999</v>
      </c>
      <c r="BP14" s="767">
        <v>1.3298730000000001</v>
      </c>
      <c r="BQ14" s="767">
        <v>1.40937</v>
      </c>
      <c r="BR14" s="767">
        <v>1.416531</v>
      </c>
      <c r="BS14" s="767">
        <v>1.397383</v>
      </c>
      <c r="BT14" s="767">
        <v>1.2654350000000001</v>
      </c>
      <c r="BU14" s="767">
        <v>1.0967089999999999</v>
      </c>
      <c r="BV14" s="767">
        <v>1.36711</v>
      </c>
    </row>
    <row r="15" spans="1:74" ht="11.1" customHeight="1" x14ac:dyDescent="0.2">
      <c r="A15" s="545" t="s">
        <v>1251</v>
      </c>
      <c r="B15" s="546" t="s">
        <v>359</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-0.40602700000000003</v>
      </c>
      <c r="AZ15" s="766">
        <v>-0.24667700000000001</v>
      </c>
      <c r="BA15" s="766">
        <v>-0.35306399999999999</v>
      </c>
      <c r="BB15" s="766">
        <v>-0.32502999999999999</v>
      </c>
      <c r="BC15" s="766">
        <v>-0.36673299999999998</v>
      </c>
      <c r="BD15" s="766">
        <v>-0.49893100000000001</v>
      </c>
      <c r="BE15" s="766">
        <v>-0.6146066</v>
      </c>
      <c r="BF15" s="766">
        <v>-0.54623100000000002</v>
      </c>
      <c r="BG15" s="767">
        <v>-0.62007120000000004</v>
      </c>
      <c r="BH15" s="767">
        <v>-0.35388150000000002</v>
      </c>
      <c r="BI15" s="767">
        <v>-0.48827130000000002</v>
      </c>
      <c r="BJ15" s="767">
        <v>-0.52110970000000001</v>
      </c>
      <c r="BK15" s="767">
        <v>-0.44003900000000001</v>
      </c>
      <c r="BL15" s="767">
        <v>-0.28481020000000001</v>
      </c>
      <c r="BM15" s="767">
        <v>-0.36423709999999998</v>
      </c>
      <c r="BN15" s="767">
        <v>-0.29265350000000001</v>
      </c>
      <c r="BO15" s="767">
        <v>-0.36434119999999998</v>
      </c>
      <c r="BP15" s="767">
        <v>-0.53225560000000005</v>
      </c>
      <c r="BQ15" s="767">
        <v>-0.62054810000000005</v>
      </c>
      <c r="BR15" s="767">
        <v>-0.56554079999999995</v>
      </c>
      <c r="BS15" s="767">
        <v>-0.61700069999999996</v>
      </c>
      <c r="BT15" s="767">
        <v>-0.3374702</v>
      </c>
      <c r="BU15" s="767">
        <v>-0.47904469999999999</v>
      </c>
      <c r="BV15" s="767">
        <v>-0.5011774</v>
      </c>
    </row>
    <row r="16" spans="1:74" ht="11.1" customHeight="1" x14ac:dyDescent="0.2">
      <c r="A16" s="545" t="s">
        <v>1252</v>
      </c>
      <c r="B16" s="546" t="s">
        <v>1359</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2.0875891819999999</v>
      </c>
      <c r="AN16" s="766">
        <v>1.4611730549999999</v>
      </c>
      <c r="AO16" s="766">
        <v>1.3720369809999999</v>
      </c>
      <c r="AP16" s="766">
        <v>1.13765424</v>
      </c>
      <c r="AQ16" s="766">
        <v>1.595851809</v>
      </c>
      <c r="AR16" s="766">
        <v>1.4348129540000001</v>
      </c>
      <c r="AS16" s="766">
        <v>1.6169082459999999</v>
      </c>
      <c r="AT16" s="766">
        <v>1.6648426220000001</v>
      </c>
      <c r="AU16" s="766">
        <v>1.4740055379999999</v>
      </c>
      <c r="AV16" s="766">
        <v>1.0693880710000001</v>
      </c>
      <c r="AW16" s="766">
        <v>1.157558935</v>
      </c>
      <c r="AX16" s="766">
        <v>1.276121337</v>
      </c>
      <c r="AY16" s="766">
        <v>1.5236507989999999</v>
      </c>
      <c r="AZ16" s="766">
        <v>1.1162355399999999</v>
      </c>
      <c r="BA16" s="766">
        <v>1.3289792439999999</v>
      </c>
      <c r="BB16" s="766">
        <v>1.1890693699999999</v>
      </c>
      <c r="BC16" s="766">
        <v>1.2586811469999999</v>
      </c>
      <c r="BD16" s="766">
        <v>1.5857441379999999</v>
      </c>
      <c r="BE16" s="766">
        <v>1.524861</v>
      </c>
      <c r="BF16" s="766">
        <v>1.581137</v>
      </c>
      <c r="BG16" s="767">
        <v>1.3351500000000001</v>
      </c>
      <c r="BH16" s="767">
        <v>1.2606889999999999</v>
      </c>
      <c r="BI16" s="767">
        <v>1.332198</v>
      </c>
      <c r="BJ16" s="767">
        <v>1.313887</v>
      </c>
      <c r="BK16" s="767">
        <v>2.2648799999999998</v>
      </c>
      <c r="BL16" s="767">
        <v>0.66035790000000005</v>
      </c>
      <c r="BM16" s="767">
        <v>1.5403549999999999</v>
      </c>
      <c r="BN16" s="767">
        <v>1.5868679999999999</v>
      </c>
      <c r="BO16" s="767">
        <v>1.270745</v>
      </c>
      <c r="BP16" s="767">
        <v>1.5301910000000001</v>
      </c>
      <c r="BQ16" s="767">
        <v>1.5591159999999999</v>
      </c>
      <c r="BR16" s="767">
        <v>1.5438499999999999</v>
      </c>
      <c r="BS16" s="767">
        <v>1.33819</v>
      </c>
      <c r="BT16" s="767">
        <v>1.31847</v>
      </c>
      <c r="BU16" s="767">
        <v>1.2442310000000001</v>
      </c>
      <c r="BV16" s="767">
        <v>1.195341</v>
      </c>
    </row>
    <row r="17" spans="1:74" ht="11.1" customHeight="1" x14ac:dyDescent="0.2">
      <c r="A17" s="545" t="s">
        <v>1253</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0.22729403200000001</v>
      </c>
      <c r="AW17" s="766">
        <v>0.37085406799999998</v>
      </c>
      <c r="AX17" s="766">
        <v>0.37412603799999999</v>
      </c>
      <c r="AY17" s="766">
        <v>0.38680936300000002</v>
      </c>
      <c r="AZ17" s="766">
        <v>0.39720371999999998</v>
      </c>
      <c r="BA17" s="766">
        <v>0.31317207200000002</v>
      </c>
      <c r="BB17" s="766">
        <v>0.14812808199999999</v>
      </c>
      <c r="BC17" s="766">
        <v>0.15872851700000001</v>
      </c>
      <c r="BD17" s="766">
        <v>0.13344468400000001</v>
      </c>
      <c r="BE17" s="766">
        <v>0.40602300000000002</v>
      </c>
      <c r="BF17" s="766">
        <v>0.40382439999999997</v>
      </c>
      <c r="BG17" s="767">
        <v>0.336536</v>
      </c>
      <c r="BH17" s="767">
        <v>0.1965018</v>
      </c>
      <c r="BI17" s="767">
        <v>0.35532839999999999</v>
      </c>
      <c r="BJ17" s="767">
        <v>0.33847359999999999</v>
      </c>
      <c r="BK17" s="767">
        <v>0.42256070000000001</v>
      </c>
      <c r="BL17" s="767">
        <v>0.33010919999999999</v>
      </c>
      <c r="BM17" s="767">
        <v>0.25737850000000001</v>
      </c>
      <c r="BN17" s="767">
        <v>0.1807214</v>
      </c>
      <c r="BO17" s="767">
        <v>8.0506800000000003E-2</v>
      </c>
      <c r="BP17" s="767">
        <v>0.13762669999999999</v>
      </c>
      <c r="BQ17" s="767">
        <v>0.37518970000000001</v>
      </c>
      <c r="BR17" s="767">
        <v>0.37278260000000002</v>
      </c>
      <c r="BS17" s="767">
        <v>0.27615440000000002</v>
      </c>
      <c r="BT17" s="767">
        <v>0.18349760000000001</v>
      </c>
      <c r="BU17" s="767">
        <v>0.35562539999999998</v>
      </c>
      <c r="BV17" s="767">
        <v>0.34295609999999999</v>
      </c>
    </row>
    <row r="18" spans="1:74" ht="11.1" customHeight="1" x14ac:dyDescent="0.2">
      <c r="A18" s="545" t="s">
        <v>1382</v>
      </c>
      <c r="B18" s="548" t="s">
        <v>1360</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0.679396526</v>
      </c>
      <c r="AT18" s="766">
        <v>0.69500333999999997</v>
      </c>
      <c r="AU18" s="766">
        <v>0.63859755500000004</v>
      </c>
      <c r="AV18" s="766">
        <v>0.63083199599999995</v>
      </c>
      <c r="AW18" s="766">
        <v>0.62106275899999996</v>
      </c>
      <c r="AX18" s="766">
        <v>0.65410061600000002</v>
      </c>
      <c r="AY18" s="766">
        <v>0.65334838900000003</v>
      </c>
      <c r="AZ18" s="766">
        <v>0.58792181099999996</v>
      </c>
      <c r="BA18" s="766">
        <v>0.66090895199999999</v>
      </c>
      <c r="BB18" s="766">
        <v>0.63308695999999998</v>
      </c>
      <c r="BC18" s="766">
        <v>0.62947681</v>
      </c>
      <c r="BD18" s="766">
        <v>0.57582249699999999</v>
      </c>
      <c r="BE18" s="766">
        <v>0.70561669999999999</v>
      </c>
      <c r="BF18" s="766">
        <v>0.6626107</v>
      </c>
      <c r="BG18" s="767">
        <v>0.61559209999999998</v>
      </c>
      <c r="BH18" s="767">
        <v>0.57536259999999995</v>
      </c>
      <c r="BI18" s="767">
        <v>0.61265550000000002</v>
      </c>
      <c r="BJ18" s="767">
        <v>0.60723919999999998</v>
      </c>
      <c r="BK18" s="767">
        <v>0.59750320000000001</v>
      </c>
      <c r="BL18" s="767">
        <v>0.51537129999999998</v>
      </c>
      <c r="BM18" s="767">
        <v>0.60135799999999995</v>
      </c>
      <c r="BN18" s="767">
        <v>0.61457079999999997</v>
      </c>
      <c r="BO18" s="767">
        <v>0.62736539999999996</v>
      </c>
      <c r="BP18" s="767">
        <v>0.53059440000000002</v>
      </c>
      <c r="BQ18" s="767">
        <v>0.62274689999999999</v>
      </c>
      <c r="BR18" s="767">
        <v>0.60630720000000005</v>
      </c>
      <c r="BS18" s="767">
        <v>0.55768499999999999</v>
      </c>
      <c r="BT18" s="767">
        <v>0.56572290000000003</v>
      </c>
      <c r="BU18" s="767">
        <v>0.61918600000000001</v>
      </c>
      <c r="BV18" s="767">
        <v>0.60737439999999998</v>
      </c>
    </row>
    <row r="19" spans="1:74" ht="11.1" customHeight="1" x14ac:dyDescent="0.2">
      <c r="A19" s="545" t="s">
        <v>1254</v>
      </c>
      <c r="B19" s="546" t="s">
        <v>357</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343.56359834</v>
      </c>
      <c r="AN19" s="766">
        <v>301.17312211000001</v>
      </c>
      <c r="AO19" s="766">
        <v>310.42133518000003</v>
      </c>
      <c r="AP19" s="766">
        <v>281.88617049999999</v>
      </c>
      <c r="AQ19" s="766">
        <v>315.31014483000001</v>
      </c>
      <c r="AR19" s="766">
        <v>338.27180076000002</v>
      </c>
      <c r="AS19" s="766">
        <v>397.30071873000003</v>
      </c>
      <c r="AT19" s="766">
        <v>387.31513561000003</v>
      </c>
      <c r="AU19" s="766">
        <v>346.09166249999998</v>
      </c>
      <c r="AV19" s="766">
        <v>308.59937477</v>
      </c>
      <c r="AW19" s="766">
        <v>302.84518147</v>
      </c>
      <c r="AX19" s="766">
        <v>323.00280471000002</v>
      </c>
      <c r="AY19" s="766">
        <v>324.83890194000003</v>
      </c>
      <c r="AZ19" s="766">
        <v>303.64117177000003</v>
      </c>
      <c r="BA19" s="766">
        <v>292.39801893999999</v>
      </c>
      <c r="BB19" s="766">
        <v>262.70618359999997</v>
      </c>
      <c r="BC19" s="766">
        <v>291.06110425000003</v>
      </c>
      <c r="BD19" s="766">
        <v>340.12675281999998</v>
      </c>
      <c r="BE19" s="766">
        <v>397.65210000000002</v>
      </c>
      <c r="BF19" s="766">
        <v>385.2312</v>
      </c>
      <c r="BG19" s="767">
        <v>329.51780000000002</v>
      </c>
      <c r="BH19" s="767">
        <v>299.39210000000003</v>
      </c>
      <c r="BI19" s="767">
        <v>288.5847</v>
      </c>
      <c r="BJ19" s="767">
        <v>320.15109999999999</v>
      </c>
      <c r="BK19" s="767">
        <v>324.43650000000002</v>
      </c>
      <c r="BL19" s="767">
        <v>283.88729999999998</v>
      </c>
      <c r="BM19" s="767">
        <v>294.87529999999998</v>
      </c>
      <c r="BN19" s="767">
        <v>272.37810000000002</v>
      </c>
      <c r="BO19" s="767">
        <v>301.02359999999999</v>
      </c>
      <c r="BP19" s="767">
        <v>344.7851</v>
      </c>
      <c r="BQ19" s="767">
        <v>385.92790000000002</v>
      </c>
      <c r="BR19" s="767">
        <v>379.04180000000002</v>
      </c>
      <c r="BS19" s="767">
        <v>323.99180000000001</v>
      </c>
      <c r="BT19" s="767">
        <v>303.2176</v>
      </c>
      <c r="BU19" s="767">
        <v>291.0401</v>
      </c>
      <c r="BV19" s="767">
        <v>323.07729999999998</v>
      </c>
    </row>
    <row r="20" spans="1:74" ht="11.1" customHeight="1" x14ac:dyDescent="0.2">
      <c r="A20" s="539"/>
      <c r="B20" s="131" t="s">
        <v>1361</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1255</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3.7824037580000001</v>
      </c>
      <c r="AN21" s="766">
        <v>3.2914111159999999</v>
      </c>
      <c r="AO21" s="766">
        <v>3.5594655820000001</v>
      </c>
      <c r="AP21" s="766">
        <v>3.2516534159999999</v>
      </c>
      <c r="AQ21" s="766">
        <v>3.0058055810000002</v>
      </c>
      <c r="AR21" s="766">
        <v>3.7371199430000002</v>
      </c>
      <c r="AS21" s="766">
        <v>5.9393137439999997</v>
      </c>
      <c r="AT21" s="766">
        <v>5.0627028870000004</v>
      </c>
      <c r="AU21" s="766">
        <v>3.7549460259999998</v>
      </c>
      <c r="AV21" s="766">
        <v>3.6491601729999998</v>
      </c>
      <c r="AW21" s="766">
        <v>3.4927374709999999</v>
      </c>
      <c r="AX21" s="766">
        <v>4.3744892860000002</v>
      </c>
      <c r="AY21" s="766">
        <v>4.3684348059999998</v>
      </c>
      <c r="AZ21" s="766">
        <v>3.782813011</v>
      </c>
      <c r="BA21" s="766">
        <v>2.9058252429999998</v>
      </c>
      <c r="BB21" s="766">
        <v>3.0839636580000001</v>
      </c>
      <c r="BC21" s="766">
        <v>2.7350515770000001</v>
      </c>
      <c r="BD21" s="766">
        <v>4.5335885070000002</v>
      </c>
      <c r="BE21" s="766">
        <v>5.4312399999999998</v>
      </c>
      <c r="BF21" s="766">
        <v>5.126995</v>
      </c>
      <c r="BG21" s="767">
        <v>4.0529669999999998</v>
      </c>
      <c r="BH21" s="767">
        <v>3.4070179999999999</v>
      </c>
      <c r="BI21" s="767">
        <v>4.2846760000000002</v>
      </c>
      <c r="BJ21" s="767">
        <v>3.2702330000000002</v>
      </c>
      <c r="BK21" s="767">
        <v>2.1660460000000001</v>
      </c>
      <c r="BL21" s="767">
        <v>2.9797769999999999</v>
      </c>
      <c r="BM21" s="767">
        <v>2.093645</v>
      </c>
      <c r="BN21" s="767">
        <v>1.6281730000000001</v>
      </c>
      <c r="BO21" s="767">
        <v>1.8124119999999999</v>
      </c>
      <c r="BP21" s="767">
        <v>3.7478639999999999</v>
      </c>
      <c r="BQ21" s="767">
        <v>5.4521369999999996</v>
      </c>
      <c r="BR21" s="767">
        <v>4.6974419999999997</v>
      </c>
      <c r="BS21" s="767">
        <v>3.378018</v>
      </c>
      <c r="BT21" s="767">
        <v>3.7758579999999999</v>
      </c>
      <c r="BU21" s="767">
        <v>4.9014239999999996</v>
      </c>
      <c r="BV21" s="767">
        <v>3.3451930000000001</v>
      </c>
    </row>
    <row r="22" spans="1:74" ht="11.1" customHeight="1" x14ac:dyDescent="0.2">
      <c r="A22" s="545" t="s">
        <v>1256</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2.8361326999999999E-2</v>
      </c>
      <c r="AZ22" s="766">
        <v>2.9348694000000002E-2</v>
      </c>
      <c r="BA22" s="766">
        <v>1.276445E-3</v>
      </c>
      <c r="BB22" s="766">
        <v>6.7623200000000003E-4</v>
      </c>
      <c r="BC22" s="766">
        <v>1.380208E-3</v>
      </c>
      <c r="BD22" s="766">
        <v>6.1894979999999999E-3</v>
      </c>
      <c r="BE22" s="766">
        <v>3.7802500000000003E-2</v>
      </c>
      <c r="BF22" s="766">
        <v>2.0012599999999998E-2</v>
      </c>
      <c r="BG22" s="767">
        <v>1.56986E-2</v>
      </c>
      <c r="BH22" s="767">
        <v>1.1486700000000001E-2</v>
      </c>
      <c r="BI22" s="767">
        <v>2.41332E-2</v>
      </c>
      <c r="BJ22" s="767">
        <v>1.83711E-4</v>
      </c>
      <c r="BK22" s="767">
        <v>0.51164129999999997</v>
      </c>
      <c r="BL22" s="767">
        <v>2.9348699999999998E-2</v>
      </c>
      <c r="BM22" s="767">
        <v>1.2764499999999999E-3</v>
      </c>
      <c r="BN22" s="767">
        <v>6.7623200000000003E-4</v>
      </c>
      <c r="BO22" s="767">
        <v>1.38021E-3</v>
      </c>
      <c r="BP22" s="767">
        <v>6.1894999999999997E-3</v>
      </c>
      <c r="BQ22" s="767">
        <v>3.7802500000000003E-2</v>
      </c>
      <c r="BR22" s="767">
        <v>2.1882599999999999E-2</v>
      </c>
      <c r="BS22" s="767">
        <v>1.56986E-2</v>
      </c>
      <c r="BT22" s="767">
        <v>1.1486700000000001E-2</v>
      </c>
      <c r="BU22" s="767">
        <v>2.41332E-2</v>
      </c>
      <c r="BV22" s="767">
        <v>1.5763699999999999E-2</v>
      </c>
    </row>
    <row r="23" spans="1:74" ht="11.1" customHeight="1" x14ac:dyDescent="0.2">
      <c r="A23" s="545" t="s">
        <v>1257</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2.5183070000000001</v>
      </c>
      <c r="AZ23" s="766">
        <v>2.3291620000000002</v>
      </c>
      <c r="BA23" s="766">
        <v>2.4775450000000001</v>
      </c>
      <c r="BB23" s="766">
        <v>1.041372</v>
      </c>
      <c r="BC23" s="766">
        <v>1.76756</v>
      </c>
      <c r="BD23" s="766">
        <v>2.113524</v>
      </c>
      <c r="BE23" s="766">
        <v>2.4743300000000001</v>
      </c>
      <c r="BF23" s="766">
        <v>2.4464199999999998</v>
      </c>
      <c r="BG23" s="767">
        <v>2.3470300000000002</v>
      </c>
      <c r="BH23" s="767">
        <v>1.8177000000000001</v>
      </c>
      <c r="BI23" s="767">
        <v>1.97</v>
      </c>
      <c r="BJ23" s="767">
        <v>2.4252699999999998</v>
      </c>
      <c r="BK23" s="767">
        <v>2.4252699999999998</v>
      </c>
      <c r="BL23" s="767">
        <v>2.1905700000000001</v>
      </c>
      <c r="BM23" s="767">
        <v>2.4252699999999998</v>
      </c>
      <c r="BN23" s="767">
        <v>2.3470300000000002</v>
      </c>
      <c r="BO23" s="767">
        <v>2.4252699999999998</v>
      </c>
      <c r="BP23" s="767">
        <v>2.3470300000000002</v>
      </c>
      <c r="BQ23" s="767">
        <v>2.4252699999999998</v>
      </c>
      <c r="BR23" s="767">
        <v>2.4252699999999998</v>
      </c>
      <c r="BS23" s="767">
        <v>2.3470300000000002</v>
      </c>
      <c r="BT23" s="767">
        <v>1.3620000000000001</v>
      </c>
      <c r="BU23" s="767">
        <v>1.79627</v>
      </c>
      <c r="BV23" s="767">
        <v>2.4252699999999998</v>
      </c>
    </row>
    <row r="24" spans="1:74" ht="11.1" customHeight="1" x14ac:dyDescent="0.2">
      <c r="A24" s="545" t="s">
        <v>1258</v>
      </c>
      <c r="B24" s="548" t="s">
        <v>1259</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0.38177777299999999</v>
      </c>
      <c r="AV24" s="766">
        <v>0.38917769200000002</v>
      </c>
      <c r="AW24" s="766">
        <v>0.56696243099999999</v>
      </c>
      <c r="AX24" s="766">
        <v>0.680937338</v>
      </c>
      <c r="AY24" s="766">
        <v>0.69448761199999998</v>
      </c>
      <c r="AZ24" s="766">
        <v>0.68805322300000005</v>
      </c>
      <c r="BA24" s="766">
        <v>0.72472043600000002</v>
      </c>
      <c r="BB24" s="766">
        <v>0.69294214300000001</v>
      </c>
      <c r="BC24" s="766">
        <v>0.69676378800000005</v>
      </c>
      <c r="BD24" s="766">
        <v>0.61930165299999995</v>
      </c>
      <c r="BE24" s="766">
        <v>0.63010869999999997</v>
      </c>
      <c r="BF24" s="766">
        <v>0.46875850000000002</v>
      </c>
      <c r="BG24" s="767">
        <v>0.42509049999999998</v>
      </c>
      <c r="BH24" s="767">
        <v>0.39237339999999998</v>
      </c>
      <c r="BI24" s="767">
        <v>0.54396169999999999</v>
      </c>
      <c r="BJ24" s="767">
        <v>0.63635050000000004</v>
      </c>
      <c r="BK24" s="767">
        <v>0.69583550000000005</v>
      </c>
      <c r="BL24" s="767">
        <v>0.6509066</v>
      </c>
      <c r="BM24" s="767">
        <v>0.74872179999999999</v>
      </c>
      <c r="BN24" s="767">
        <v>0.73090219999999995</v>
      </c>
      <c r="BO24" s="767">
        <v>0.67039029999999999</v>
      </c>
      <c r="BP24" s="767">
        <v>0.592889</v>
      </c>
      <c r="BQ24" s="767">
        <v>0.61469430000000003</v>
      </c>
      <c r="BR24" s="767">
        <v>0.45293860000000002</v>
      </c>
      <c r="BS24" s="767">
        <v>0.39301239999999998</v>
      </c>
      <c r="BT24" s="767">
        <v>0.37912849999999998</v>
      </c>
      <c r="BU24" s="767">
        <v>0.5203624</v>
      </c>
      <c r="BV24" s="767">
        <v>0.62393010000000004</v>
      </c>
    </row>
    <row r="25" spans="1:74" ht="11.1" customHeight="1" x14ac:dyDescent="0.2">
      <c r="A25" s="545" t="s">
        <v>1260</v>
      </c>
      <c r="B25" s="548" t="s">
        <v>1362</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0.89332836999999998</v>
      </c>
      <c r="AN25" s="766">
        <v>0.818028282</v>
      </c>
      <c r="AO25" s="766">
        <v>0.87577238999999996</v>
      </c>
      <c r="AP25" s="766">
        <v>0.90536731100000001</v>
      </c>
      <c r="AQ25" s="766">
        <v>0.88883689600000004</v>
      </c>
      <c r="AR25" s="766">
        <v>0.87086493399999998</v>
      </c>
      <c r="AS25" s="766">
        <v>0.88098814599999997</v>
      </c>
      <c r="AT25" s="766">
        <v>0.85054711199999999</v>
      </c>
      <c r="AU25" s="766">
        <v>0.82722352300000002</v>
      </c>
      <c r="AV25" s="766">
        <v>0.82646287799999996</v>
      </c>
      <c r="AW25" s="766">
        <v>0.80928737699999997</v>
      </c>
      <c r="AX25" s="766">
        <v>0.88759213999999997</v>
      </c>
      <c r="AY25" s="766">
        <v>0.84310769100000005</v>
      </c>
      <c r="AZ25" s="766">
        <v>0.85566096999999997</v>
      </c>
      <c r="BA25" s="766">
        <v>0.90650777599999999</v>
      </c>
      <c r="BB25" s="766">
        <v>0.890065043</v>
      </c>
      <c r="BC25" s="766">
        <v>0.92703837</v>
      </c>
      <c r="BD25" s="766">
        <v>0.826129314</v>
      </c>
      <c r="BE25" s="766">
        <v>0.90192419999999995</v>
      </c>
      <c r="BF25" s="766">
        <v>0.88301300000000005</v>
      </c>
      <c r="BG25" s="767">
        <v>0.87584269999999997</v>
      </c>
      <c r="BH25" s="767">
        <v>0.82934350000000001</v>
      </c>
      <c r="BI25" s="767">
        <v>0.83079400000000003</v>
      </c>
      <c r="BJ25" s="767">
        <v>1.1724239999999999</v>
      </c>
      <c r="BK25" s="767">
        <v>1.150109</v>
      </c>
      <c r="BL25" s="767">
        <v>1.2656400000000001</v>
      </c>
      <c r="BM25" s="767">
        <v>1.023209</v>
      </c>
      <c r="BN25" s="767">
        <v>0.93172509999999997</v>
      </c>
      <c r="BO25" s="767">
        <v>0.95073379999999996</v>
      </c>
      <c r="BP25" s="767">
        <v>0.85499689999999995</v>
      </c>
      <c r="BQ25" s="767">
        <v>0.96928610000000004</v>
      </c>
      <c r="BR25" s="767">
        <v>0.8956807</v>
      </c>
      <c r="BS25" s="767">
        <v>0.89735540000000003</v>
      </c>
      <c r="BT25" s="767">
        <v>0.86264799999999997</v>
      </c>
      <c r="BU25" s="767">
        <v>0.881108</v>
      </c>
      <c r="BV25" s="767">
        <v>1.2489269999999999</v>
      </c>
    </row>
    <row r="26" spans="1:74" ht="11.1" customHeight="1" x14ac:dyDescent="0.2">
      <c r="A26" s="545" t="s">
        <v>1261</v>
      </c>
      <c r="B26" s="546" t="s">
        <v>1363</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0.10530476499999999</v>
      </c>
      <c r="AO26" s="766">
        <v>0.107501295</v>
      </c>
      <c r="AP26" s="766">
        <v>0.113982085</v>
      </c>
      <c r="AQ26" s="766">
        <v>0.124113365</v>
      </c>
      <c r="AR26" s="766">
        <v>0.117084986</v>
      </c>
      <c r="AS26" s="766">
        <v>0.13280681599999999</v>
      </c>
      <c r="AT26" s="766">
        <v>0.12583849799999999</v>
      </c>
      <c r="AU26" s="766">
        <v>0.112966841</v>
      </c>
      <c r="AV26" s="766">
        <v>0.12910386800000001</v>
      </c>
      <c r="AW26" s="766">
        <v>0.12962172199999999</v>
      </c>
      <c r="AX26" s="766">
        <v>0.150767078</v>
      </c>
      <c r="AY26" s="766">
        <v>0.14508449200000001</v>
      </c>
      <c r="AZ26" s="766">
        <v>0.110392712</v>
      </c>
      <c r="BA26" s="766">
        <v>0.11023899</v>
      </c>
      <c r="BB26" s="766">
        <v>0.12314681</v>
      </c>
      <c r="BC26" s="766">
        <v>0.119157711</v>
      </c>
      <c r="BD26" s="766">
        <v>0.10988665</v>
      </c>
      <c r="BE26" s="766">
        <v>0.13086690000000001</v>
      </c>
      <c r="BF26" s="766">
        <v>0.13975580000000001</v>
      </c>
      <c r="BG26" s="767">
        <v>0.1223301</v>
      </c>
      <c r="BH26" s="767">
        <v>0.1128981</v>
      </c>
      <c r="BI26" s="767">
        <v>0.13615379999999999</v>
      </c>
      <c r="BJ26" s="767">
        <v>0.2603086</v>
      </c>
      <c r="BK26" s="767">
        <v>1.107518</v>
      </c>
      <c r="BL26" s="767">
        <v>0.100634</v>
      </c>
      <c r="BM26" s="767">
        <v>9.7266699999999998E-2</v>
      </c>
      <c r="BN26" s="767">
        <v>0.12195599999999999</v>
      </c>
      <c r="BO26" s="767">
        <v>0.1131934</v>
      </c>
      <c r="BP26" s="767">
        <v>9.5791000000000001E-2</v>
      </c>
      <c r="BQ26" s="767">
        <v>0.12391870000000001</v>
      </c>
      <c r="BR26" s="767">
        <v>0.1200553</v>
      </c>
      <c r="BS26" s="767">
        <v>0.10620549999999999</v>
      </c>
      <c r="BT26" s="767">
        <v>0.11219</v>
      </c>
      <c r="BU26" s="767">
        <v>0.14408989999999999</v>
      </c>
      <c r="BV26" s="767">
        <v>0.143762</v>
      </c>
    </row>
    <row r="27" spans="1:74" ht="11.1" customHeight="1" x14ac:dyDescent="0.2">
      <c r="A27" s="545" t="s">
        <v>1262</v>
      </c>
      <c r="B27" s="548" t="s">
        <v>1263</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8.7195710589999997</v>
      </c>
      <c r="AN27" s="766">
        <v>7.5621202629999997</v>
      </c>
      <c r="AO27" s="766">
        <v>8.2536411219999994</v>
      </c>
      <c r="AP27" s="766">
        <v>7.0272665910000001</v>
      </c>
      <c r="AQ27" s="766">
        <v>6.9359551010000002</v>
      </c>
      <c r="AR27" s="766">
        <v>7.7572264119999996</v>
      </c>
      <c r="AS27" s="766">
        <v>10.088735746999999</v>
      </c>
      <c r="AT27" s="766">
        <v>8.9743317339999997</v>
      </c>
      <c r="AU27" s="766">
        <v>7.4729627130000003</v>
      </c>
      <c r="AV27" s="766">
        <v>7.4722823380000003</v>
      </c>
      <c r="AW27" s="766">
        <v>7.4085532150000004</v>
      </c>
      <c r="AX27" s="766">
        <v>8.3983345529999998</v>
      </c>
      <c r="AY27" s="766">
        <v>8.5977829280000009</v>
      </c>
      <c r="AZ27" s="766">
        <v>7.7954306100000004</v>
      </c>
      <c r="BA27" s="766">
        <v>7.1261138900000001</v>
      </c>
      <c r="BB27" s="766">
        <v>5.8321658860000003</v>
      </c>
      <c r="BC27" s="766">
        <v>6.2469516540000001</v>
      </c>
      <c r="BD27" s="766">
        <v>8.2086196220000005</v>
      </c>
      <c r="BE27" s="766">
        <v>9.6062720000000006</v>
      </c>
      <c r="BF27" s="766">
        <v>9.0849539999999998</v>
      </c>
      <c r="BG27" s="767">
        <v>7.8389579999999999</v>
      </c>
      <c r="BH27" s="767">
        <v>6.5708200000000003</v>
      </c>
      <c r="BI27" s="767">
        <v>7.7897189999999998</v>
      </c>
      <c r="BJ27" s="767">
        <v>7.7647690000000003</v>
      </c>
      <c r="BK27" s="767">
        <v>8.0564199999999992</v>
      </c>
      <c r="BL27" s="767">
        <v>7.2168760000000001</v>
      </c>
      <c r="BM27" s="767">
        <v>6.3893890000000004</v>
      </c>
      <c r="BN27" s="767">
        <v>5.7604620000000004</v>
      </c>
      <c r="BO27" s="767">
        <v>5.9733799999999997</v>
      </c>
      <c r="BP27" s="767">
        <v>7.6447599999999998</v>
      </c>
      <c r="BQ27" s="767">
        <v>9.6231089999999995</v>
      </c>
      <c r="BR27" s="767">
        <v>8.6132690000000007</v>
      </c>
      <c r="BS27" s="767">
        <v>7.1373199999999999</v>
      </c>
      <c r="BT27" s="767">
        <v>6.5033110000000001</v>
      </c>
      <c r="BU27" s="767">
        <v>8.2673880000000004</v>
      </c>
      <c r="BV27" s="767">
        <v>7.8028459999999997</v>
      </c>
    </row>
    <row r="28" spans="1:74" ht="11.1" customHeight="1" x14ac:dyDescent="0.2">
      <c r="A28" s="545" t="s">
        <v>1264</v>
      </c>
      <c r="B28" s="546" t="s">
        <v>1364</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10.702346931999999</v>
      </c>
      <c r="AN28" s="766">
        <v>9.3421661676000003</v>
      </c>
      <c r="AO28" s="766">
        <v>9.4254739240000003</v>
      </c>
      <c r="AP28" s="766">
        <v>8.2567257007000006</v>
      </c>
      <c r="AQ28" s="766">
        <v>8.3985040495999996</v>
      </c>
      <c r="AR28" s="766">
        <v>9.1861920545999993</v>
      </c>
      <c r="AS28" s="766">
        <v>12.079324757</v>
      </c>
      <c r="AT28" s="766">
        <v>10.959933854999999</v>
      </c>
      <c r="AU28" s="766">
        <v>8.8745625834999995</v>
      </c>
      <c r="AV28" s="766">
        <v>8.7192148876999997</v>
      </c>
      <c r="AW28" s="766">
        <v>9.0644423290000002</v>
      </c>
      <c r="AX28" s="766">
        <v>10.228649369999999</v>
      </c>
      <c r="AY28" s="766">
        <v>9.9893872870999996</v>
      </c>
      <c r="AZ28" s="766">
        <v>9.0846915371999994</v>
      </c>
      <c r="BA28" s="766">
        <v>8.7126729347000005</v>
      </c>
      <c r="BB28" s="766">
        <v>7.7552543576000001</v>
      </c>
      <c r="BC28" s="766">
        <v>7.9321635719000003</v>
      </c>
      <c r="BD28" s="766">
        <v>9.53606175</v>
      </c>
      <c r="BE28" s="766">
        <v>11.97606</v>
      </c>
      <c r="BF28" s="766">
        <v>11.817069999999999</v>
      </c>
      <c r="BG28" s="767">
        <v>9.4842300000000002</v>
      </c>
      <c r="BH28" s="767">
        <v>9.0703779999999998</v>
      </c>
      <c r="BI28" s="767">
        <v>9.0863580000000006</v>
      </c>
      <c r="BJ28" s="767">
        <v>10.09825</v>
      </c>
      <c r="BK28" s="767">
        <v>10.25389</v>
      </c>
      <c r="BL28" s="767">
        <v>8.9853590000000008</v>
      </c>
      <c r="BM28" s="767">
        <v>9.4635890000000007</v>
      </c>
      <c r="BN28" s="767">
        <v>8.2256680000000006</v>
      </c>
      <c r="BO28" s="767">
        <v>8.6297409999999992</v>
      </c>
      <c r="BP28" s="767">
        <v>9.7056710000000006</v>
      </c>
      <c r="BQ28" s="767">
        <v>11.39339</v>
      </c>
      <c r="BR28" s="767">
        <v>10.99423</v>
      </c>
      <c r="BS28" s="767">
        <v>9.0997120000000002</v>
      </c>
      <c r="BT28" s="767">
        <v>9.0663359999999997</v>
      </c>
      <c r="BU28" s="767">
        <v>9.0696899999999996</v>
      </c>
      <c r="BV28" s="767">
        <v>10.096880000000001</v>
      </c>
    </row>
    <row r="29" spans="1:74" ht="11.1" customHeight="1" x14ac:dyDescent="0.2">
      <c r="A29" s="539"/>
      <c r="B29" s="131" t="s">
        <v>1365</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1265</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4.1459313460000002</v>
      </c>
      <c r="AN30" s="766">
        <v>4.0116077160000003</v>
      </c>
      <c r="AO30" s="766">
        <v>3.7266700109999999</v>
      </c>
      <c r="AP30" s="766">
        <v>3.4069736609999999</v>
      </c>
      <c r="AQ30" s="766">
        <v>3.2970376539999999</v>
      </c>
      <c r="AR30" s="766">
        <v>4.3953616389999999</v>
      </c>
      <c r="AS30" s="766">
        <v>7.3986811450000003</v>
      </c>
      <c r="AT30" s="766">
        <v>6.3856444300000001</v>
      </c>
      <c r="AU30" s="766">
        <v>4.6048461229999997</v>
      </c>
      <c r="AV30" s="766">
        <v>4.1086473879999996</v>
      </c>
      <c r="AW30" s="766">
        <v>4.0520629680000004</v>
      </c>
      <c r="AX30" s="766">
        <v>4.4415019009999996</v>
      </c>
      <c r="AY30" s="766">
        <v>4.5515392419999996</v>
      </c>
      <c r="AZ30" s="766">
        <v>4.1949342339999998</v>
      </c>
      <c r="BA30" s="766">
        <v>4.0484714090000002</v>
      </c>
      <c r="BB30" s="766">
        <v>2.9344459860000001</v>
      </c>
      <c r="BC30" s="766">
        <v>3.3082197010000001</v>
      </c>
      <c r="BD30" s="766">
        <v>5.4693463050000002</v>
      </c>
      <c r="BE30" s="766">
        <v>9.0139859999999992</v>
      </c>
      <c r="BF30" s="766">
        <v>8.5046850000000003</v>
      </c>
      <c r="BG30" s="767">
        <v>6.8675649999999999</v>
      </c>
      <c r="BH30" s="767">
        <v>6.4601240000000004</v>
      </c>
      <c r="BI30" s="767">
        <v>5.7352689999999997</v>
      </c>
      <c r="BJ30" s="767">
        <v>4.5346279999999997</v>
      </c>
      <c r="BK30" s="767">
        <v>4.247166</v>
      </c>
      <c r="BL30" s="767">
        <v>4.6704600000000003</v>
      </c>
      <c r="BM30" s="767">
        <v>5.2242699999999997</v>
      </c>
      <c r="BN30" s="767">
        <v>4.4173210000000003</v>
      </c>
      <c r="BO30" s="767">
        <v>4.3904540000000001</v>
      </c>
      <c r="BP30" s="767">
        <v>7.15543</v>
      </c>
      <c r="BQ30" s="767">
        <v>9.2007750000000001</v>
      </c>
      <c r="BR30" s="767">
        <v>8.9343850000000007</v>
      </c>
      <c r="BS30" s="767">
        <v>6.8922720000000002</v>
      </c>
      <c r="BT30" s="767">
        <v>7.1533629999999997</v>
      </c>
      <c r="BU30" s="767">
        <v>6.5773080000000004</v>
      </c>
      <c r="BV30" s="767">
        <v>5.520162</v>
      </c>
    </row>
    <row r="31" spans="1:74" ht="11.1" customHeight="1" x14ac:dyDescent="0.2">
      <c r="A31" s="545" t="s">
        <v>1266</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2.6068313999999999E-2</v>
      </c>
      <c r="BA31" s="766">
        <v>9.6827539000000004E-2</v>
      </c>
      <c r="BB31" s="766">
        <v>0</v>
      </c>
      <c r="BC31" s="766">
        <v>0</v>
      </c>
      <c r="BD31" s="766">
        <v>0</v>
      </c>
      <c r="BE31" s="766">
        <v>0</v>
      </c>
      <c r="BF31" s="766">
        <v>0</v>
      </c>
      <c r="BG31" s="767">
        <v>0</v>
      </c>
      <c r="BH31" s="767">
        <v>0</v>
      </c>
      <c r="BI31" s="767">
        <v>0</v>
      </c>
      <c r="BJ31" s="767">
        <v>0</v>
      </c>
      <c r="BK31" s="767">
        <v>0</v>
      </c>
      <c r="BL31" s="767">
        <v>0</v>
      </c>
      <c r="BM31" s="767">
        <v>0</v>
      </c>
      <c r="BN31" s="767">
        <v>0</v>
      </c>
      <c r="BO31" s="767">
        <v>0</v>
      </c>
      <c r="BP31" s="767">
        <v>0</v>
      </c>
      <c r="BQ31" s="767">
        <v>0</v>
      </c>
      <c r="BR31" s="767">
        <v>0</v>
      </c>
      <c r="BS31" s="767">
        <v>0</v>
      </c>
      <c r="BT31" s="767">
        <v>0</v>
      </c>
      <c r="BU31" s="767">
        <v>0</v>
      </c>
      <c r="BV31" s="767">
        <v>0</v>
      </c>
    </row>
    <row r="32" spans="1:74" ht="11.1" customHeight="1" x14ac:dyDescent="0.2">
      <c r="A32" s="545" t="s">
        <v>1267</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3.556009</v>
      </c>
      <c r="BA32" s="766">
        <v>3.1279089999999998</v>
      </c>
      <c r="BB32" s="766">
        <v>3.1975500000000001</v>
      </c>
      <c r="BC32" s="766">
        <v>2.8957039999999998</v>
      </c>
      <c r="BD32" s="766">
        <v>3.1186989999999999</v>
      </c>
      <c r="BE32" s="766">
        <v>3.26268</v>
      </c>
      <c r="BF32" s="766">
        <v>3.2168100000000002</v>
      </c>
      <c r="BG32" s="767">
        <v>2.5685899999999999</v>
      </c>
      <c r="BH32" s="767">
        <v>2.9566599999999998</v>
      </c>
      <c r="BI32" s="767">
        <v>3.0301300000000002</v>
      </c>
      <c r="BJ32" s="767">
        <v>3.1311300000000002</v>
      </c>
      <c r="BK32" s="767">
        <v>3.1311300000000002</v>
      </c>
      <c r="BL32" s="767">
        <v>2.8281200000000002</v>
      </c>
      <c r="BM32" s="767">
        <v>2.8868200000000002</v>
      </c>
      <c r="BN32" s="767">
        <v>2.8185199999999999</v>
      </c>
      <c r="BO32" s="767">
        <v>2.3936000000000002</v>
      </c>
      <c r="BP32" s="767">
        <v>2.3163900000000002</v>
      </c>
      <c r="BQ32" s="767">
        <v>2.3936000000000002</v>
      </c>
      <c r="BR32" s="767">
        <v>2.3936000000000002</v>
      </c>
      <c r="BS32" s="767">
        <v>2.3163900000000002</v>
      </c>
      <c r="BT32" s="767">
        <v>2.0632199999999998</v>
      </c>
      <c r="BU32" s="767">
        <v>2.3163900000000002</v>
      </c>
      <c r="BV32" s="767">
        <v>2.3936000000000002</v>
      </c>
    </row>
    <row r="33" spans="1:74" ht="11.1" customHeight="1" x14ac:dyDescent="0.2">
      <c r="A33" s="545" t="s">
        <v>1268</v>
      </c>
      <c r="B33" s="548" t="s">
        <v>1259</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2.3295668329999999</v>
      </c>
      <c r="AV33" s="766">
        <v>2.2879064530000002</v>
      </c>
      <c r="AW33" s="766">
        <v>2.4022596530000002</v>
      </c>
      <c r="AX33" s="766">
        <v>2.6847884629999998</v>
      </c>
      <c r="AY33" s="766">
        <v>2.6565257610000002</v>
      </c>
      <c r="AZ33" s="766">
        <v>2.5029800949999998</v>
      </c>
      <c r="BA33" s="766">
        <v>2.6538084940000002</v>
      </c>
      <c r="BB33" s="766">
        <v>2.5831542770000002</v>
      </c>
      <c r="BC33" s="766">
        <v>2.6870577789999999</v>
      </c>
      <c r="BD33" s="766">
        <v>2.5102675940000001</v>
      </c>
      <c r="BE33" s="766">
        <v>2.8125710000000002</v>
      </c>
      <c r="BF33" s="766">
        <v>2.5830989999999998</v>
      </c>
      <c r="BG33" s="767">
        <v>2.5607329999999999</v>
      </c>
      <c r="BH33" s="767">
        <v>2.4600070000000001</v>
      </c>
      <c r="BI33" s="767">
        <v>2.3422290000000001</v>
      </c>
      <c r="BJ33" s="767">
        <v>2.5290569999999999</v>
      </c>
      <c r="BK33" s="767">
        <v>2.6257429999999999</v>
      </c>
      <c r="BL33" s="767">
        <v>2.362206</v>
      </c>
      <c r="BM33" s="767">
        <v>2.9151220000000002</v>
      </c>
      <c r="BN33" s="767">
        <v>2.8586649999999998</v>
      </c>
      <c r="BO33" s="767">
        <v>2.6915279999999999</v>
      </c>
      <c r="BP33" s="767">
        <v>2.4676019999999999</v>
      </c>
      <c r="BQ33" s="767">
        <v>2.6777190000000002</v>
      </c>
      <c r="BR33" s="767">
        <v>2.4773520000000002</v>
      </c>
      <c r="BS33" s="767">
        <v>2.4099900000000001</v>
      </c>
      <c r="BT33" s="767">
        <v>2.3921389999999998</v>
      </c>
      <c r="BU33" s="767">
        <v>2.221803</v>
      </c>
      <c r="BV33" s="767">
        <v>2.46631</v>
      </c>
    </row>
    <row r="34" spans="1:74" ht="11.1" customHeight="1" x14ac:dyDescent="0.2">
      <c r="A34" s="545" t="s">
        <v>1269</v>
      </c>
      <c r="B34" s="548" t="s">
        <v>1362</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0.55671817499999998</v>
      </c>
      <c r="AN34" s="766">
        <v>0.503117178</v>
      </c>
      <c r="AO34" s="766">
        <v>0.55855051099999997</v>
      </c>
      <c r="AP34" s="766">
        <v>0.63732319000000004</v>
      </c>
      <c r="AQ34" s="766">
        <v>0.53489993000000002</v>
      </c>
      <c r="AR34" s="766">
        <v>0.61206430999999994</v>
      </c>
      <c r="AS34" s="766">
        <v>0.52018788199999999</v>
      </c>
      <c r="AT34" s="766">
        <v>0.48020133799999998</v>
      </c>
      <c r="AU34" s="766">
        <v>0.49270077099999998</v>
      </c>
      <c r="AV34" s="766">
        <v>0.55879753200000004</v>
      </c>
      <c r="AW34" s="766">
        <v>0.51725631999999999</v>
      </c>
      <c r="AX34" s="766">
        <v>0.571124721</v>
      </c>
      <c r="AY34" s="766">
        <v>0.59002796000000002</v>
      </c>
      <c r="AZ34" s="766">
        <v>0.63061528899999997</v>
      </c>
      <c r="BA34" s="766">
        <v>0.67217477299999995</v>
      </c>
      <c r="BB34" s="766">
        <v>0.66544337399999998</v>
      </c>
      <c r="BC34" s="766">
        <v>0.612763736</v>
      </c>
      <c r="BD34" s="766">
        <v>0.56363917500000005</v>
      </c>
      <c r="BE34" s="766">
        <v>0.56633060000000002</v>
      </c>
      <c r="BF34" s="766">
        <v>0.54085499999999997</v>
      </c>
      <c r="BG34" s="767">
        <v>0.52414989999999995</v>
      </c>
      <c r="BH34" s="767">
        <v>0.58437289999999997</v>
      </c>
      <c r="BI34" s="767">
        <v>0.49296610000000002</v>
      </c>
      <c r="BJ34" s="767">
        <v>0.70800540000000001</v>
      </c>
      <c r="BK34" s="767">
        <v>0.6312449</v>
      </c>
      <c r="BL34" s="767">
        <v>0.73293819999999998</v>
      </c>
      <c r="BM34" s="767">
        <v>0.76559330000000003</v>
      </c>
      <c r="BN34" s="767">
        <v>0.72804880000000005</v>
      </c>
      <c r="BO34" s="767">
        <v>0.67595360000000004</v>
      </c>
      <c r="BP34" s="767">
        <v>0.69566459999999997</v>
      </c>
      <c r="BQ34" s="767">
        <v>0.71038029999999996</v>
      </c>
      <c r="BR34" s="767">
        <v>0.64930940000000004</v>
      </c>
      <c r="BS34" s="767">
        <v>0.67336700000000005</v>
      </c>
      <c r="BT34" s="767">
        <v>0.76459480000000002</v>
      </c>
      <c r="BU34" s="767">
        <v>0.64645660000000005</v>
      </c>
      <c r="BV34" s="767">
        <v>1.14259</v>
      </c>
    </row>
    <row r="35" spans="1:74" ht="11.1" customHeight="1" x14ac:dyDescent="0.2">
      <c r="A35" s="545" t="s">
        <v>1270</v>
      </c>
      <c r="B35" s="546" t="s">
        <v>1363</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0.106665038</v>
      </c>
      <c r="AO35" s="766">
        <v>2.7656523999999998E-2</v>
      </c>
      <c r="AP35" s="766">
        <v>6.7443299999999998E-3</v>
      </c>
      <c r="AQ35" s="766">
        <v>5.2902721999999999E-2</v>
      </c>
      <c r="AR35" s="766">
        <v>5.0945453000000002E-2</v>
      </c>
      <c r="AS35" s="766">
        <v>7.2424355999999995E-2</v>
      </c>
      <c r="AT35" s="766">
        <v>5.4074328999999997E-2</v>
      </c>
      <c r="AU35" s="766">
        <v>5.0951858000000003E-2</v>
      </c>
      <c r="AV35" s="766">
        <v>4.8694349999999997E-2</v>
      </c>
      <c r="AW35" s="766">
        <v>4.6255981000000002E-2</v>
      </c>
      <c r="AX35" s="766">
        <v>7.9189589000000005E-2</v>
      </c>
      <c r="AY35" s="766">
        <v>6.3422938999999998E-2</v>
      </c>
      <c r="AZ35" s="766">
        <v>5.6567028999999998E-2</v>
      </c>
      <c r="BA35" s="766">
        <v>6.1205408000000003E-2</v>
      </c>
      <c r="BB35" s="766">
        <v>4.9852121999999999E-2</v>
      </c>
      <c r="BC35" s="766">
        <v>5.4127924000000001E-2</v>
      </c>
      <c r="BD35" s="766">
        <v>4.0115686999999997E-2</v>
      </c>
      <c r="BE35" s="766">
        <v>7.96177E-2</v>
      </c>
      <c r="BF35" s="766">
        <v>6.2734200000000004E-2</v>
      </c>
      <c r="BG35" s="767">
        <v>5.3009199999999999E-2</v>
      </c>
      <c r="BH35" s="767">
        <v>5.3338999999999998E-2</v>
      </c>
      <c r="BI35" s="767">
        <v>5.23092E-2</v>
      </c>
      <c r="BJ35" s="767">
        <v>7.5261300000000003E-2</v>
      </c>
      <c r="BK35" s="767">
        <v>9.4982200000000003E-2</v>
      </c>
      <c r="BL35" s="767">
        <v>5.4229399999999997E-2</v>
      </c>
      <c r="BM35" s="767">
        <v>6.9513400000000003E-2</v>
      </c>
      <c r="BN35" s="767">
        <v>6.4684400000000003E-2</v>
      </c>
      <c r="BO35" s="767">
        <v>5.8791200000000002E-2</v>
      </c>
      <c r="BP35" s="767">
        <v>4.5168199999999999E-2</v>
      </c>
      <c r="BQ35" s="767">
        <v>7.4781200000000006E-2</v>
      </c>
      <c r="BR35" s="767">
        <v>5.95778E-2</v>
      </c>
      <c r="BS35" s="767">
        <v>5.8331000000000001E-2</v>
      </c>
      <c r="BT35" s="767">
        <v>5.2497200000000001E-2</v>
      </c>
      <c r="BU35" s="767">
        <v>5.2020999999999998E-2</v>
      </c>
      <c r="BV35" s="767">
        <v>8.0004500000000006E-2</v>
      </c>
    </row>
    <row r="36" spans="1:74" ht="11.1" customHeight="1" x14ac:dyDescent="0.2">
      <c r="A36" s="545" t="s">
        <v>1271</v>
      </c>
      <c r="B36" s="548" t="s">
        <v>1263</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11.821815977</v>
      </c>
      <c r="AN36" s="766">
        <v>10.516994822999999</v>
      </c>
      <c r="AO36" s="766">
        <v>9.7748287129999998</v>
      </c>
      <c r="AP36" s="766">
        <v>9.4369047310000003</v>
      </c>
      <c r="AQ36" s="766">
        <v>10.342081871</v>
      </c>
      <c r="AR36" s="766">
        <v>11.321304202</v>
      </c>
      <c r="AS36" s="766">
        <v>14.582901425999999</v>
      </c>
      <c r="AT36" s="766">
        <v>13.343961347</v>
      </c>
      <c r="AU36" s="766">
        <v>11.394805585</v>
      </c>
      <c r="AV36" s="766">
        <v>10.962032723</v>
      </c>
      <c r="AW36" s="766">
        <v>10.903097922000001</v>
      </c>
      <c r="AX36" s="766">
        <v>11.771735674</v>
      </c>
      <c r="AY36" s="766">
        <v>11.889505582</v>
      </c>
      <c r="AZ36" s="766">
        <v>10.967173961</v>
      </c>
      <c r="BA36" s="766">
        <v>10.660396623</v>
      </c>
      <c r="BB36" s="766">
        <v>9.4304457589999995</v>
      </c>
      <c r="BC36" s="766">
        <v>9.5578731399999999</v>
      </c>
      <c r="BD36" s="766">
        <v>11.702067761</v>
      </c>
      <c r="BE36" s="766">
        <v>15.735189999999999</v>
      </c>
      <c r="BF36" s="766">
        <v>14.90818</v>
      </c>
      <c r="BG36" s="767">
        <v>12.57405</v>
      </c>
      <c r="BH36" s="767">
        <v>12.5145</v>
      </c>
      <c r="BI36" s="767">
        <v>11.652900000000001</v>
      </c>
      <c r="BJ36" s="767">
        <v>10.97808</v>
      </c>
      <c r="BK36" s="767">
        <v>10.730270000000001</v>
      </c>
      <c r="BL36" s="767">
        <v>10.64795</v>
      </c>
      <c r="BM36" s="767">
        <v>11.861319999999999</v>
      </c>
      <c r="BN36" s="767">
        <v>10.88724</v>
      </c>
      <c r="BO36" s="767">
        <v>10.210330000000001</v>
      </c>
      <c r="BP36" s="767">
        <v>12.680249999999999</v>
      </c>
      <c r="BQ36" s="767">
        <v>15.057259999999999</v>
      </c>
      <c r="BR36" s="767">
        <v>14.51422</v>
      </c>
      <c r="BS36" s="767">
        <v>12.350350000000001</v>
      </c>
      <c r="BT36" s="767">
        <v>12.42581</v>
      </c>
      <c r="BU36" s="767">
        <v>11.813980000000001</v>
      </c>
      <c r="BV36" s="767">
        <v>11.60267</v>
      </c>
    </row>
    <row r="37" spans="1:74" ht="11.1" customHeight="1" x14ac:dyDescent="0.2">
      <c r="A37" s="545" t="s">
        <v>1272</v>
      </c>
      <c r="B37" s="546" t="s">
        <v>1364</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13.456421088999999</v>
      </c>
      <c r="AN37" s="766">
        <v>11.801043722999999</v>
      </c>
      <c r="AO37" s="766">
        <v>12.13790534</v>
      </c>
      <c r="AP37" s="766">
        <v>10.647698708</v>
      </c>
      <c r="AQ37" s="766">
        <v>11.089750823999999</v>
      </c>
      <c r="AR37" s="766">
        <v>12.570943171</v>
      </c>
      <c r="AS37" s="766">
        <v>16.300181825999999</v>
      </c>
      <c r="AT37" s="766">
        <v>14.729843793000001</v>
      </c>
      <c r="AU37" s="766">
        <v>12.246305427999999</v>
      </c>
      <c r="AV37" s="766">
        <v>11.437551464</v>
      </c>
      <c r="AW37" s="766">
        <v>11.524509378999999</v>
      </c>
      <c r="AX37" s="766">
        <v>12.693261467999999</v>
      </c>
      <c r="AY37" s="766">
        <v>12.584230329</v>
      </c>
      <c r="AZ37" s="766">
        <v>11.567152617</v>
      </c>
      <c r="BA37" s="766">
        <v>11.002507717</v>
      </c>
      <c r="BB37" s="766">
        <v>9.7030372128</v>
      </c>
      <c r="BC37" s="766">
        <v>10.328391099999999</v>
      </c>
      <c r="BD37" s="766">
        <v>12.51428919</v>
      </c>
      <c r="BE37" s="766">
        <v>16.052630000000001</v>
      </c>
      <c r="BF37" s="766">
        <v>15.834630000000001</v>
      </c>
      <c r="BG37" s="767">
        <v>13.01445</v>
      </c>
      <c r="BH37" s="767">
        <v>11.787470000000001</v>
      </c>
      <c r="BI37" s="767">
        <v>11.594620000000001</v>
      </c>
      <c r="BJ37" s="767">
        <v>12.65401</v>
      </c>
      <c r="BK37" s="767">
        <v>12.803419999999999</v>
      </c>
      <c r="BL37" s="767">
        <v>11.34233</v>
      </c>
      <c r="BM37" s="767">
        <v>11.99761</v>
      </c>
      <c r="BN37" s="767">
        <v>10.920730000000001</v>
      </c>
      <c r="BO37" s="767">
        <v>11.376139999999999</v>
      </c>
      <c r="BP37" s="767">
        <v>13.272690000000001</v>
      </c>
      <c r="BQ37" s="767">
        <v>15.32957</v>
      </c>
      <c r="BR37" s="767">
        <v>14.768599999999999</v>
      </c>
      <c r="BS37" s="767">
        <v>12.483510000000001</v>
      </c>
      <c r="BT37" s="767">
        <v>11.79214</v>
      </c>
      <c r="BU37" s="767">
        <v>11.604850000000001</v>
      </c>
      <c r="BV37" s="767">
        <v>12.67338</v>
      </c>
    </row>
    <row r="38" spans="1:74" ht="11.1" customHeight="1" x14ac:dyDescent="0.2">
      <c r="A38" s="539"/>
      <c r="B38" s="131" t="s">
        <v>1366</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1273</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17.856907489000001</v>
      </c>
      <c r="AB39" s="766">
        <v>18.007408368</v>
      </c>
      <c r="AC39" s="766">
        <v>19.835081206000002</v>
      </c>
      <c r="AD39" s="766">
        <v>16.618383368</v>
      </c>
      <c r="AE39" s="766">
        <v>18.296445439999999</v>
      </c>
      <c r="AF39" s="766">
        <v>21.798990433</v>
      </c>
      <c r="AG39" s="766">
        <v>26.397471812999999</v>
      </c>
      <c r="AH39" s="766">
        <v>27.688134254000001</v>
      </c>
      <c r="AI39" s="766">
        <v>24.651835634000001</v>
      </c>
      <c r="AJ39" s="766">
        <v>20.380828712</v>
      </c>
      <c r="AK39" s="766">
        <v>19.499172908999999</v>
      </c>
      <c r="AL39" s="766">
        <v>21.275802126999999</v>
      </c>
      <c r="AM39" s="766">
        <v>23.180169276000001</v>
      </c>
      <c r="AN39" s="766">
        <v>22.961807046000001</v>
      </c>
      <c r="AO39" s="766">
        <v>23.135152626</v>
      </c>
      <c r="AP39" s="766">
        <v>18.621218939999999</v>
      </c>
      <c r="AQ39" s="766">
        <v>20.156510514000001</v>
      </c>
      <c r="AR39" s="766">
        <v>25.422445381999999</v>
      </c>
      <c r="AS39" s="766">
        <v>33.306077531</v>
      </c>
      <c r="AT39" s="766">
        <v>31.241314717000002</v>
      </c>
      <c r="AU39" s="766">
        <v>26.338867741000001</v>
      </c>
      <c r="AV39" s="766">
        <v>23.596375511000002</v>
      </c>
      <c r="AW39" s="766">
        <v>21.704104653000002</v>
      </c>
      <c r="AX39" s="766">
        <v>25.387472635000002</v>
      </c>
      <c r="AY39" s="766">
        <v>27.323498317999999</v>
      </c>
      <c r="AZ39" s="766">
        <v>25.342687478999999</v>
      </c>
      <c r="BA39" s="766">
        <v>25.219610091</v>
      </c>
      <c r="BB39" s="766">
        <v>21.122862043000001</v>
      </c>
      <c r="BC39" s="766">
        <v>21.035353714999999</v>
      </c>
      <c r="BD39" s="766">
        <v>27.540547811</v>
      </c>
      <c r="BE39" s="766">
        <v>36.428109779000003</v>
      </c>
      <c r="BF39" s="766">
        <v>32.929175835999999</v>
      </c>
      <c r="BG39" s="767">
        <v>28.40672</v>
      </c>
      <c r="BH39" s="767">
        <v>24.89603</v>
      </c>
      <c r="BI39" s="767">
        <v>21.84806</v>
      </c>
      <c r="BJ39" s="767">
        <v>22.067959999999999</v>
      </c>
      <c r="BK39" s="767">
        <v>23.78115</v>
      </c>
      <c r="BL39" s="767">
        <v>22.561889999999998</v>
      </c>
      <c r="BM39" s="767">
        <v>24.257719999999999</v>
      </c>
      <c r="BN39" s="767">
        <v>22.628900000000002</v>
      </c>
      <c r="BO39" s="767">
        <v>19.925080000000001</v>
      </c>
      <c r="BP39" s="767">
        <v>26.59413</v>
      </c>
      <c r="BQ39" s="767">
        <v>34.35962</v>
      </c>
      <c r="BR39" s="767">
        <v>31.469860000000001</v>
      </c>
      <c r="BS39" s="767">
        <v>26.481580000000001</v>
      </c>
      <c r="BT39" s="767">
        <v>23.454740000000001</v>
      </c>
      <c r="BU39" s="767">
        <v>23.1633</v>
      </c>
      <c r="BV39" s="767">
        <v>21.662040000000001</v>
      </c>
    </row>
    <row r="40" spans="1:74" ht="11.1" customHeight="1" x14ac:dyDescent="0.2">
      <c r="A40" s="545" t="s">
        <v>1274</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21.752324506000001</v>
      </c>
      <c r="AN40" s="766">
        <v>15.390454436000001</v>
      </c>
      <c r="AO40" s="766">
        <v>16.387920282</v>
      </c>
      <c r="AP40" s="766">
        <v>11.848794229999999</v>
      </c>
      <c r="AQ40" s="766">
        <v>13.709525156</v>
      </c>
      <c r="AR40" s="766">
        <v>14.381776457999999</v>
      </c>
      <c r="AS40" s="766">
        <v>20.179125136</v>
      </c>
      <c r="AT40" s="766">
        <v>16.763785465000002</v>
      </c>
      <c r="AU40" s="766">
        <v>15.017137857</v>
      </c>
      <c r="AV40" s="766">
        <v>10.662130503</v>
      </c>
      <c r="AW40" s="766">
        <v>14.514619435</v>
      </c>
      <c r="AX40" s="766">
        <v>13.681711073000001</v>
      </c>
      <c r="AY40" s="766">
        <v>12.444148876</v>
      </c>
      <c r="AZ40" s="766">
        <v>11.962473602999999</v>
      </c>
      <c r="BA40" s="766">
        <v>9.2958638469999997</v>
      </c>
      <c r="BB40" s="766">
        <v>7.2919831840000002</v>
      </c>
      <c r="BC40" s="766">
        <v>9.1135728440000001</v>
      </c>
      <c r="BD40" s="766">
        <v>13.509581749000001</v>
      </c>
      <c r="BE40" s="766">
        <v>12.839169999999999</v>
      </c>
      <c r="BF40" s="766">
        <v>8.7269489999999994</v>
      </c>
      <c r="BG40" s="767">
        <v>10.91849</v>
      </c>
      <c r="BH40" s="767">
        <v>7.2206960000000002</v>
      </c>
      <c r="BI40" s="767">
        <v>11.16977</v>
      </c>
      <c r="BJ40" s="767">
        <v>17.05753</v>
      </c>
      <c r="BK40" s="767">
        <v>17.91677</v>
      </c>
      <c r="BL40" s="767">
        <v>12.63669</v>
      </c>
      <c r="BM40" s="767">
        <v>14.63578</v>
      </c>
      <c r="BN40" s="767">
        <v>10.099869999999999</v>
      </c>
      <c r="BO40" s="767">
        <v>14.0474</v>
      </c>
      <c r="BP40" s="767">
        <v>15.40175</v>
      </c>
      <c r="BQ40" s="767">
        <v>11.119210000000001</v>
      </c>
      <c r="BR40" s="767">
        <v>6.6195009999999996</v>
      </c>
      <c r="BS40" s="767">
        <v>8.6090610000000005</v>
      </c>
      <c r="BT40" s="767">
        <v>7.2430329999999996</v>
      </c>
      <c r="BU40" s="767">
        <v>8.8280619999999992</v>
      </c>
      <c r="BV40" s="767">
        <v>15.68005</v>
      </c>
    </row>
    <row r="41" spans="1:74" ht="11.1" customHeight="1" x14ac:dyDescent="0.2">
      <c r="A41" s="545" t="s">
        <v>1275</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22.001196</v>
      </c>
      <c r="BA41" s="766">
        <v>21.964994999999998</v>
      </c>
      <c r="BB41" s="766">
        <v>20.822652000000001</v>
      </c>
      <c r="BC41" s="766">
        <v>22.672436000000001</v>
      </c>
      <c r="BD41" s="766">
        <v>23.568380999999999</v>
      </c>
      <c r="BE41" s="766">
        <v>24.11065</v>
      </c>
      <c r="BF41" s="766">
        <v>24.046309999999998</v>
      </c>
      <c r="BG41" s="767">
        <v>22.263760000000001</v>
      </c>
      <c r="BH41" s="767">
        <v>22.14077</v>
      </c>
      <c r="BI41" s="767">
        <v>22.881540000000001</v>
      </c>
      <c r="BJ41" s="767">
        <v>24.36816</v>
      </c>
      <c r="BK41" s="767">
        <v>24.36816</v>
      </c>
      <c r="BL41" s="767">
        <v>21.39134</v>
      </c>
      <c r="BM41" s="767">
        <v>21.793569999999999</v>
      </c>
      <c r="BN41" s="767">
        <v>19.541730000000001</v>
      </c>
      <c r="BO41" s="767">
        <v>22.55453</v>
      </c>
      <c r="BP41" s="767">
        <v>23.582090000000001</v>
      </c>
      <c r="BQ41" s="767">
        <v>24.36816</v>
      </c>
      <c r="BR41" s="767">
        <v>24.36816</v>
      </c>
      <c r="BS41" s="767">
        <v>23.038540000000001</v>
      </c>
      <c r="BT41" s="767">
        <v>22.240639999999999</v>
      </c>
      <c r="BU41" s="767">
        <v>21.814299999999999</v>
      </c>
      <c r="BV41" s="767">
        <v>24.274509999999999</v>
      </c>
    </row>
    <row r="42" spans="1:74" ht="11.1" customHeight="1" x14ac:dyDescent="0.2">
      <c r="A42" s="545" t="s">
        <v>1276</v>
      </c>
      <c r="B42" s="548" t="s">
        <v>1259</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0.59494157999999997</v>
      </c>
      <c r="AU42" s="766">
        <v>0.46933870900000002</v>
      </c>
      <c r="AV42" s="766">
        <v>0.512459518</v>
      </c>
      <c r="AW42" s="766">
        <v>0.73902775099999996</v>
      </c>
      <c r="AX42" s="766">
        <v>0.99627937200000005</v>
      </c>
      <c r="AY42" s="766">
        <v>1.044091997</v>
      </c>
      <c r="AZ42" s="766">
        <v>1.090240423</v>
      </c>
      <c r="BA42" s="766">
        <v>1.1141047930000001</v>
      </c>
      <c r="BB42" s="766">
        <v>1.0890409400000001</v>
      </c>
      <c r="BC42" s="766">
        <v>1.09578884</v>
      </c>
      <c r="BD42" s="766">
        <v>0.91339463799999998</v>
      </c>
      <c r="BE42" s="766">
        <v>0.67166990000000004</v>
      </c>
      <c r="BF42" s="766">
        <v>0.57410720000000004</v>
      </c>
      <c r="BG42" s="767">
        <v>0.51013600000000003</v>
      </c>
      <c r="BH42" s="767">
        <v>0.53166659999999999</v>
      </c>
      <c r="BI42" s="767">
        <v>0.71147320000000003</v>
      </c>
      <c r="BJ42" s="767">
        <v>0.94132559999999998</v>
      </c>
      <c r="BK42" s="767">
        <v>1.0608420000000001</v>
      </c>
      <c r="BL42" s="767">
        <v>1.031047</v>
      </c>
      <c r="BM42" s="767">
        <v>1.2014450000000001</v>
      </c>
      <c r="BN42" s="767">
        <v>1.1793640000000001</v>
      </c>
      <c r="BO42" s="767">
        <v>1.0699240000000001</v>
      </c>
      <c r="BP42" s="767">
        <v>0.88399209999999995</v>
      </c>
      <c r="BQ42" s="767">
        <v>0.64719409999999999</v>
      </c>
      <c r="BR42" s="767">
        <v>0.54908780000000001</v>
      </c>
      <c r="BS42" s="767">
        <v>0.47402850000000002</v>
      </c>
      <c r="BT42" s="767">
        <v>0.52397099999999996</v>
      </c>
      <c r="BU42" s="767">
        <v>0.67336980000000002</v>
      </c>
      <c r="BV42" s="767">
        <v>0.90252089999999996</v>
      </c>
    </row>
    <row r="43" spans="1:74" ht="11.1" customHeight="1" x14ac:dyDescent="0.2">
      <c r="A43" s="545" t="s">
        <v>1277</v>
      </c>
      <c r="B43" s="548" t="s">
        <v>1362</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3.0564487730000001</v>
      </c>
      <c r="AN43" s="766">
        <v>2.6644774290000002</v>
      </c>
      <c r="AO43" s="766">
        <v>3.113930941</v>
      </c>
      <c r="AP43" s="766">
        <v>3.4743886389999998</v>
      </c>
      <c r="AQ43" s="766">
        <v>2.8970027389999999</v>
      </c>
      <c r="AR43" s="766">
        <v>2.9031843689999999</v>
      </c>
      <c r="AS43" s="766">
        <v>2.4262821149999998</v>
      </c>
      <c r="AT43" s="766">
        <v>2.2010956020000001</v>
      </c>
      <c r="AU43" s="766">
        <v>2.4632367589999999</v>
      </c>
      <c r="AV43" s="766">
        <v>2.966942017</v>
      </c>
      <c r="AW43" s="766">
        <v>2.7229130069999998</v>
      </c>
      <c r="AX43" s="766">
        <v>3.1827934170000001</v>
      </c>
      <c r="AY43" s="766">
        <v>3.2230589479999998</v>
      </c>
      <c r="AZ43" s="766">
        <v>3.3873150320000001</v>
      </c>
      <c r="BA43" s="766">
        <v>3.6569767280000001</v>
      </c>
      <c r="BB43" s="766">
        <v>3.6762124200000001</v>
      </c>
      <c r="BC43" s="766">
        <v>3.3937033360000002</v>
      </c>
      <c r="BD43" s="766">
        <v>3.0099484360000002</v>
      </c>
      <c r="BE43" s="766">
        <v>2.9535499999999999</v>
      </c>
      <c r="BF43" s="766">
        <v>2.518205</v>
      </c>
      <c r="BG43" s="767">
        <v>2.5983740000000002</v>
      </c>
      <c r="BH43" s="767">
        <v>3.5666730000000002</v>
      </c>
      <c r="BI43" s="767">
        <v>2.9758580000000001</v>
      </c>
      <c r="BJ43" s="767">
        <v>3.95973</v>
      </c>
      <c r="BK43" s="767">
        <v>3.7388650000000001</v>
      </c>
      <c r="BL43" s="767">
        <v>3.9539800000000001</v>
      </c>
      <c r="BM43" s="767">
        <v>4.1517970000000002</v>
      </c>
      <c r="BN43" s="767">
        <v>4.2568650000000003</v>
      </c>
      <c r="BO43" s="767">
        <v>3.8383029999999998</v>
      </c>
      <c r="BP43" s="767">
        <v>3.585181</v>
      </c>
      <c r="BQ43" s="767">
        <v>3.3666320000000001</v>
      </c>
      <c r="BR43" s="767">
        <v>2.8556409999999999</v>
      </c>
      <c r="BS43" s="767">
        <v>2.9542519999999999</v>
      </c>
      <c r="BT43" s="767">
        <v>3.8293149999999998</v>
      </c>
      <c r="BU43" s="767">
        <v>3.3776259999999998</v>
      </c>
      <c r="BV43" s="767">
        <v>4.1201559999999997</v>
      </c>
    </row>
    <row r="44" spans="1:74" ht="11.1" customHeight="1" x14ac:dyDescent="0.2">
      <c r="A44" s="545" t="s">
        <v>1278</v>
      </c>
      <c r="B44" s="546" t="s">
        <v>1363</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0.26307884399999998</v>
      </c>
      <c r="AO44" s="766">
        <v>0.19911832199999999</v>
      </c>
      <c r="AP44" s="766">
        <v>0.23073523100000001</v>
      </c>
      <c r="AQ44" s="766">
        <v>0.23221445499999999</v>
      </c>
      <c r="AR44" s="766">
        <v>0.203374359</v>
      </c>
      <c r="AS44" s="766">
        <v>0.13370167299999999</v>
      </c>
      <c r="AT44" s="766">
        <v>0.229975071</v>
      </c>
      <c r="AU44" s="766">
        <v>0.15456149699999999</v>
      </c>
      <c r="AV44" s="766">
        <v>0.123524026</v>
      </c>
      <c r="AW44" s="766">
        <v>0.15659498899999999</v>
      </c>
      <c r="AX44" s="766">
        <v>0.13707577000000001</v>
      </c>
      <c r="AY44" s="766">
        <v>0.24672265500000001</v>
      </c>
      <c r="AZ44" s="766">
        <v>0.137369715</v>
      </c>
      <c r="BA44" s="766">
        <v>0.252389162</v>
      </c>
      <c r="BB44" s="766">
        <v>0.23624134199999999</v>
      </c>
      <c r="BC44" s="766">
        <v>0.209962923</v>
      </c>
      <c r="BD44" s="766">
        <v>0.18136761500000001</v>
      </c>
      <c r="BE44" s="766">
        <v>0.14989949999999999</v>
      </c>
      <c r="BF44" s="766">
        <v>0.22710720000000001</v>
      </c>
      <c r="BG44" s="767">
        <v>0.15091379999999999</v>
      </c>
      <c r="BH44" s="767">
        <v>0.11923499999999999</v>
      </c>
      <c r="BI44" s="767">
        <v>0.16122610000000001</v>
      </c>
      <c r="BJ44" s="767">
        <v>0.14695620000000001</v>
      </c>
      <c r="BK44" s="767">
        <v>0.26050770000000001</v>
      </c>
      <c r="BL44" s="767">
        <v>0.14230229999999999</v>
      </c>
      <c r="BM44" s="767">
        <v>0.34929300000000002</v>
      </c>
      <c r="BN44" s="767">
        <v>0.24464459999999999</v>
      </c>
      <c r="BO44" s="767">
        <v>0.2237895</v>
      </c>
      <c r="BP44" s="767">
        <v>0.1368162</v>
      </c>
      <c r="BQ44" s="767">
        <v>0.11181779999999999</v>
      </c>
      <c r="BR44" s="767">
        <v>0.19004380000000001</v>
      </c>
      <c r="BS44" s="767">
        <v>9.4050300000000003E-2</v>
      </c>
      <c r="BT44" s="767">
        <v>0.1234194</v>
      </c>
      <c r="BU44" s="767">
        <v>7.4202799999999999E-2</v>
      </c>
      <c r="BV44" s="767">
        <v>0.14517820000000001</v>
      </c>
    </row>
    <row r="45" spans="1:74" ht="11.1" customHeight="1" x14ac:dyDescent="0.2">
      <c r="A45" s="545" t="s">
        <v>1279</v>
      </c>
      <c r="B45" s="548" t="s">
        <v>1263</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76.358797585999994</v>
      </c>
      <c r="AB45" s="766">
        <v>62.135431846000003</v>
      </c>
      <c r="AC45" s="766">
        <v>65.110662070000004</v>
      </c>
      <c r="AD45" s="766">
        <v>56.887328189999998</v>
      </c>
      <c r="AE45" s="766">
        <v>62.954201042999998</v>
      </c>
      <c r="AF45" s="766">
        <v>68.885520557000007</v>
      </c>
      <c r="AG45" s="766">
        <v>76.982281451999995</v>
      </c>
      <c r="AH45" s="766">
        <v>78.739859515999996</v>
      </c>
      <c r="AI45" s="766">
        <v>67.715212144999995</v>
      </c>
      <c r="AJ45" s="766">
        <v>62.249522124000002</v>
      </c>
      <c r="AK45" s="766">
        <v>63.530804726</v>
      </c>
      <c r="AL45" s="766">
        <v>70.232796765000003</v>
      </c>
      <c r="AM45" s="766">
        <v>75.172439424999993</v>
      </c>
      <c r="AN45" s="766">
        <v>64.499521165000004</v>
      </c>
      <c r="AO45" s="766">
        <v>65.770688530000001</v>
      </c>
      <c r="AP45" s="766">
        <v>56.199582849999999</v>
      </c>
      <c r="AQ45" s="766">
        <v>61.939909120000003</v>
      </c>
      <c r="AR45" s="766">
        <v>67.505586625000007</v>
      </c>
      <c r="AS45" s="766">
        <v>81.512247731000002</v>
      </c>
      <c r="AT45" s="766">
        <v>75.422786435000006</v>
      </c>
      <c r="AU45" s="766">
        <v>67.154780563000003</v>
      </c>
      <c r="AV45" s="766">
        <v>59.241295575000002</v>
      </c>
      <c r="AW45" s="766">
        <v>61.708152835</v>
      </c>
      <c r="AX45" s="766">
        <v>68.246553266999996</v>
      </c>
      <c r="AY45" s="766">
        <v>69.215631794000004</v>
      </c>
      <c r="AZ45" s="766">
        <v>63.921282251999997</v>
      </c>
      <c r="BA45" s="766">
        <v>61.503939621000001</v>
      </c>
      <c r="BB45" s="766">
        <v>54.238991929000001</v>
      </c>
      <c r="BC45" s="766">
        <v>57.520817657999999</v>
      </c>
      <c r="BD45" s="766">
        <v>68.723221249000005</v>
      </c>
      <c r="BE45" s="766">
        <v>77.153049448999994</v>
      </c>
      <c r="BF45" s="766">
        <v>69.021853836000005</v>
      </c>
      <c r="BG45" s="767">
        <v>64.848399999999998</v>
      </c>
      <c r="BH45" s="767">
        <v>58.475070000000002</v>
      </c>
      <c r="BI45" s="767">
        <v>59.747920000000001</v>
      </c>
      <c r="BJ45" s="767">
        <v>68.541669999999996</v>
      </c>
      <c r="BK45" s="767">
        <v>71.126289999999997</v>
      </c>
      <c r="BL45" s="767">
        <v>61.717239999999997</v>
      </c>
      <c r="BM45" s="767">
        <v>66.389610000000005</v>
      </c>
      <c r="BN45" s="767">
        <v>57.951369999999997</v>
      </c>
      <c r="BO45" s="767">
        <v>61.659030000000001</v>
      </c>
      <c r="BP45" s="767">
        <v>70.183959999999999</v>
      </c>
      <c r="BQ45" s="767">
        <v>73.972629999999995</v>
      </c>
      <c r="BR45" s="767">
        <v>66.052289999999999</v>
      </c>
      <c r="BS45" s="767">
        <v>61.651510000000002</v>
      </c>
      <c r="BT45" s="767">
        <v>57.415120000000002</v>
      </c>
      <c r="BU45" s="767">
        <v>57.930860000000003</v>
      </c>
      <c r="BV45" s="767">
        <v>66.784459999999996</v>
      </c>
    </row>
    <row r="46" spans="1:74" ht="11.1" customHeight="1" x14ac:dyDescent="0.2">
      <c r="A46" s="545" t="s">
        <v>1280</v>
      </c>
      <c r="B46" s="546" t="s">
        <v>1364</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71.543880940999998</v>
      </c>
      <c r="AN46" s="766">
        <v>61.383950317</v>
      </c>
      <c r="AO46" s="766">
        <v>62.195776213999999</v>
      </c>
      <c r="AP46" s="766">
        <v>52.589182113</v>
      </c>
      <c r="AQ46" s="766">
        <v>57.668481915999998</v>
      </c>
      <c r="AR46" s="766">
        <v>62.773887815999998</v>
      </c>
      <c r="AS46" s="766">
        <v>77.812137411999998</v>
      </c>
      <c r="AT46" s="766">
        <v>71.696611637999993</v>
      </c>
      <c r="AU46" s="766">
        <v>62.840060776000001</v>
      </c>
      <c r="AV46" s="766">
        <v>56.560943199999997</v>
      </c>
      <c r="AW46" s="766">
        <v>59.243465385</v>
      </c>
      <c r="AX46" s="766">
        <v>64.549464005000004</v>
      </c>
      <c r="AY46" s="766">
        <v>65.420508494000003</v>
      </c>
      <c r="AZ46" s="766">
        <v>60.188003825000003</v>
      </c>
      <c r="BA46" s="766">
        <v>56.247301268999998</v>
      </c>
      <c r="BB46" s="766">
        <v>48.695762209999998</v>
      </c>
      <c r="BC46" s="766">
        <v>52.587842219999999</v>
      </c>
      <c r="BD46" s="766">
        <v>62.816609913000001</v>
      </c>
      <c r="BE46" s="766">
        <v>78.406090000000006</v>
      </c>
      <c r="BF46" s="766">
        <v>74.258170000000007</v>
      </c>
      <c r="BG46" s="767">
        <v>61.817239999999998</v>
      </c>
      <c r="BH46" s="767">
        <v>56.382809999999999</v>
      </c>
      <c r="BI46" s="767">
        <v>56.94059</v>
      </c>
      <c r="BJ46" s="767">
        <v>64.564109999999999</v>
      </c>
      <c r="BK46" s="767">
        <v>67.5</v>
      </c>
      <c r="BL46" s="767">
        <v>59.056249999999999</v>
      </c>
      <c r="BM46" s="767">
        <v>59.665379999999999</v>
      </c>
      <c r="BN46" s="767">
        <v>51.896650000000001</v>
      </c>
      <c r="BO46" s="767">
        <v>55.349679999999999</v>
      </c>
      <c r="BP46" s="767">
        <v>64.486810000000006</v>
      </c>
      <c r="BQ46" s="767">
        <v>72.852909999999994</v>
      </c>
      <c r="BR46" s="767">
        <v>70.627750000000006</v>
      </c>
      <c r="BS46" s="767">
        <v>59.35239</v>
      </c>
      <c r="BT46" s="767">
        <v>56.330889999999997</v>
      </c>
      <c r="BU46" s="767">
        <v>56.725940000000001</v>
      </c>
      <c r="BV46" s="767">
        <v>64.621880000000004</v>
      </c>
    </row>
    <row r="47" spans="1:74" ht="11.1" customHeight="1" x14ac:dyDescent="0.2">
      <c r="A47" s="539"/>
      <c r="B47" s="131" t="s">
        <v>1281</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1282</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19.019020263000002</v>
      </c>
      <c r="AN48" s="766">
        <v>18.490359768000001</v>
      </c>
      <c r="AO48" s="766">
        <v>18.746196097999999</v>
      </c>
      <c r="AP48" s="766">
        <v>16.298907080999999</v>
      </c>
      <c r="AQ48" s="766">
        <v>20.761814299000001</v>
      </c>
      <c r="AR48" s="766">
        <v>22.180790655999999</v>
      </c>
      <c r="AS48" s="766">
        <v>26.185080878000001</v>
      </c>
      <c r="AT48" s="766">
        <v>26.829701453999999</v>
      </c>
      <c r="AU48" s="766">
        <v>24.748946539999999</v>
      </c>
      <c r="AV48" s="766">
        <v>21.087588352000001</v>
      </c>
      <c r="AW48" s="766">
        <v>19.06881125</v>
      </c>
      <c r="AX48" s="766">
        <v>19.491818383999998</v>
      </c>
      <c r="AY48" s="766">
        <v>21.135458005</v>
      </c>
      <c r="AZ48" s="766">
        <v>21.940435186999999</v>
      </c>
      <c r="BA48" s="766">
        <v>18.784119583999999</v>
      </c>
      <c r="BB48" s="766">
        <v>15.816879331000001</v>
      </c>
      <c r="BC48" s="766">
        <v>20.228083808000001</v>
      </c>
      <c r="BD48" s="766">
        <v>23.090411484000001</v>
      </c>
      <c r="BE48" s="766">
        <v>25.759650000000001</v>
      </c>
      <c r="BF48" s="766">
        <v>25.703499999999998</v>
      </c>
      <c r="BG48" s="767">
        <v>23.579350000000002</v>
      </c>
      <c r="BH48" s="767">
        <v>21.249369999999999</v>
      </c>
      <c r="BI48" s="767">
        <v>18.809449999999998</v>
      </c>
      <c r="BJ48" s="767">
        <v>19.232289999999999</v>
      </c>
      <c r="BK48" s="767">
        <v>20.326709999999999</v>
      </c>
      <c r="BL48" s="767">
        <v>18.509029999999999</v>
      </c>
      <c r="BM48" s="767">
        <v>16.674109999999999</v>
      </c>
      <c r="BN48" s="767">
        <v>15.926679999999999</v>
      </c>
      <c r="BO48" s="767">
        <v>18.9956</v>
      </c>
      <c r="BP48" s="767">
        <v>21.848330000000001</v>
      </c>
      <c r="BQ48" s="767">
        <v>25.645790000000002</v>
      </c>
      <c r="BR48" s="767">
        <v>25.129960000000001</v>
      </c>
      <c r="BS48" s="767">
        <v>23.22214</v>
      </c>
      <c r="BT48" s="767">
        <v>20.981760000000001</v>
      </c>
      <c r="BU48" s="767">
        <v>20.61505</v>
      </c>
      <c r="BV48" s="767">
        <v>20.010729999999999</v>
      </c>
    </row>
    <row r="49" spans="1:74" ht="11.1" customHeight="1" x14ac:dyDescent="0.2">
      <c r="A49" s="545" t="s">
        <v>1283</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17.445948074</v>
      </c>
      <c r="AV49" s="766">
        <v>11.252546456999999</v>
      </c>
      <c r="AW49" s="766">
        <v>11.577909407</v>
      </c>
      <c r="AX49" s="766">
        <v>10.643252831</v>
      </c>
      <c r="AY49" s="766">
        <v>9.4213158959999994</v>
      </c>
      <c r="AZ49" s="766">
        <v>7.1305447790000001</v>
      </c>
      <c r="BA49" s="766">
        <v>7.3710865410000004</v>
      </c>
      <c r="BB49" s="766">
        <v>4.8064969150000003</v>
      </c>
      <c r="BC49" s="766">
        <v>6.1473268440000002</v>
      </c>
      <c r="BD49" s="766">
        <v>11.164512327000001</v>
      </c>
      <c r="BE49" s="766">
        <v>16.276759999999999</v>
      </c>
      <c r="BF49" s="766">
        <v>16.6448</v>
      </c>
      <c r="BG49" s="767">
        <v>12.17057</v>
      </c>
      <c r="BH49" s="767">
        <v>8.5833910000000007</v>
      </c>
      <c r="BI49" s="767">
        <v>8.5749259999999996</v>
      </c>
      <c r="BJ49" s="767">
        <v>11.72667</v>
      </c>
      <c r="BK49" s="767">
        <v>11.52994</v>
      </c>
      <c r="BL49" s="767">
        <v>8.950583</v>
      </c>
      <c r="BM49" s="767">
        <v>6.37765</v>
      </c>
      <c r="BN49" s="767">
        <v>6.0989930000000001</v>
      </c>
      <c r="BO49" s="767">
        <v>8.517576</v>
      </c>
      <c r="BP49" s="767">
        <v>14.00564</v>
      </c>
      <c r="BQ49" s="767">
        <v>18.752199999999998</v>
      </c>
      <c r="BR49" s="767">
        <v>19.34478</v>
      </c>
      <c r="BS49" s="767">
        <v>12.150779999999999</v>
      </c>
      <c r="BT49" s="767">
        <v>9.2924070000000007</v>
      </c>
      <c r="BU49" s="767">
        <v>8.3982220000000005</v>
      </c>
      <c r="BV49" s="767">
        <v>12.16507</v>
      </c>
    </row>
    <row r="50" spans="1:74" ht="11.1" customHeight="1" x14ac:dyDescent="0.2">
      <c r="A50" s="545" t="s">
        <v>1284</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17.202967000000001</v>
      </c>
      <c r="BA50" s="766">
        <v>16.429819999999999</v>
      </c>
      <c r="BB50" s="766">
        <v>16.481005</v>
      </c>
      <c r="BC50" s="766">
        <v>16.382496</v>
      </c>
      <c r="BD50" s="766">
        <v>17.664995999999999</v>
      </c>
      <c r="BE50" s="766">
        <v>18.583300000000001</v>
      </c>
      <c r="BF50" s="766">
        <v>18.163689999999999</v>
      </c>
      <c r="BG50" s="767">
        <v>16.919789999999999</v>
      </c>
      <c r="BH50" s="767">
        <v>15.90518</v>
      </c>
      <c r="BI50" s="767">
        <v>17.145189999999999</v>
      </c>
      <c r="BJ50" s="767">
        <v>18.999569999999999</v>
      </c>
      <c r="BK50" s="767">
        <v>19.015779999999999</v>
      </c>
      <c r="BL50" s="767">
        <v>16.632359999999998</v>
      </c>
      <c r="BM50" s="767">
        <v>16.538630000000001</v>
      </c>
      <c r="BN50" s="767">
        <v>15.87595</v>
      </c>
      <c r="BO50" s="767">
        <v>18.000119999999999</v>
      </c>
      <c r="BP50" s="767">
        <v>18.370080000000002</v>
      </c>
      <c r="BQ50" s="767">
        <v>18.980530000000002</v>
      </c>
      <c r="BR50" s="767">
        <v>18.989450000000001</v>
      </c>
      <c r="BS50" s="767">
        <v>17.38092</v>
      </c>
      <c r="BT50" s="767">
        <v>17.280380000000001</v>
      </c>
      <c r="BU50" s="767">
        <v>16.848739999999999</v>
      </c>
      <c r="BV50" s="767">
        <v>19.38176</v>
      </c>
    </row>
    <row r="51" spans="1:74" ht="11.1" customHeight="1" x14ac:dyDescent="0.2">
      <c r="A51" s="545" t="s">
        <v>1285</v>
      </c>
      <c r="B51" s="548" t="s">
        <v>1259</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1.739026017</v>
      </c>
      <c r="AV51" s="766">
        <v>1.7635442960000001</v>
      </c>
      <c r="AW51" s="766">
        <v>2.867827127</v>
      </c>
      <c r="AX51" s="766">
        <v>3.5356537299999999</v>
      </c>
      <c r="AY51" s="766">
        <v>3.6450106280000001</v>
      </c>
      <c r="AZ51" s="766">
        <v>3.6352150409999999</v>
      </c>
      <c r="BA51" s="766">
        <v>3.8297649319999998</v>
      </c>
      <c r="BB51" s="766">
        <v>3.5873380140000002</v>
      </c>
      <c r="BC51" s="766">
        <v>3.5382937010000002</v>
      </c>
      <c r="BD51" s="766">
        <v>3.1397630300000001</v>
      </c>
      <c r="BE51" s="766">
        <v>2.6061930000000002</v>
      </c>
      <c r="BF51" s="766">
        <v>2.3050989999999998</v>
      </c>
      <c r="BG51" s="767">
        <v>1.8786160000000001</v>
      </c>
      <c r="BH51" s="767">
        <v>1.868382</v>
      </c>
      <c r="BI51" s="767">
        <v>2.7912270000000001</v>
      </c>
      <c r="BJ51" s="767">
        <v>3.319204</v>
      </c>
      <c r="BK51" s="767">
        <v>3.6799369999999998</v>
      </c>
      <c r="BL51" s="767">
        <v>3.4302049999999999</v>
      </c>
      <c r="BM51" s="767">
        <v>4.0834000000000001</v>
      </c>
      <c r="BN51" s="767">
        <v>3.8772509999999998</v>
      </c>
      <c r="BO51" s="767">
        <v>3.456976</v>
      </c>
      <c r="BP51" s="767">
        <v>3.0452599999999999</v>
      </c>
      <c r="BQ51" s="767">
        <v>2.5011580000000002</v>
      </c>
      <c r="BR51" s="767">
        <v>2.2392699999999999</v>
      </c>
      <c r="BS51" s="767">
        <v>1.7455290000000001</v>
      </c>
      <c r="BT51" s="767">
        <v>1.817901</v>
      </c>
      <c r="BU51" s="767">
        <v>2.6088290000000001</v>
      </c>
      <c r="BV51" s="767">
        <v>3.1849750000000001</v>
      </c>
    </row>
    <row r="52" spans="1:74" ht="11.1" customHeight="1" x14ac:dyDescent="0.2">
      <c r="A52" s="545" t="s">
        <v>1286</v>
      </c>
      <c r="B52" s="548" t="s">
        <v>1362</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0.79184844300000001</v>
      </c>
      <c r="AN52" s="766">
        <v>0.75263891500000002</v>
      </c>
      <c r="AO52" s="766">
        <v>1.084992011</v>
      </c>
      <c r="AP52" s="766">
        <v>1.1715778720000001</v>
      </c>
      <c r="AQ52" s="766">
        <v>1.294138324</v>
      </c>
      <c r="AR52" s="766">
        <v>1.3139097150000001</v>
      </c>
      <c r="AS52" s="766">
        <v>1.39479394</v>
      </c>
      <c r="AT52" s="766">
        <v>1.3316873499999999</v>
      </c>
      <c r="AU52" s="766">
        <v>1.2045295469999999</v>
      </c>
      <c r="AV52" s="766">
        <v>1.038939839</v>
      </c>
      <c r="AW52" s="766">
        <v>0.91120853899999998</v>
      </c>
      <c r="AX52" s="766">
        <v>0.86384787799999996</v>
      </c>
      <c r="AY52" s="766">
        <v>0.97284111200000001</v>
      </c>
      <c r="AZ52" s="766">
        <v>1.059031842</v>
      </c>
      <c r="BA52" s="766">
        <v>1.2539134679999999</v>
      </c>
      <c r="BB52" s="766">
        <v>1.4826605390000001</v>
      </c>
      <c r="BC52" s="766">
        <v>1.7442969129999999</v>
      </c>
      <c r="BD52" s="766">
        <v>1.5846157320000001</v>
      </c>
      <c r="BE52" s="766">
        <v>1.6365719999999999</v>
      </c>
      <c r="BF52" s="766">
        <v>1.663859</v>
      </c>
      <c r="BG52" s="767">
        <v>1.4501440000000001</v>
      </c>
      <c r="BH52" s="767">
        <v>1.2533669999999999</v>
      </c>
      <c r="BI52" s="767">
        <v>1.051604</v>
      </c>
      <c r="BJ52" s="767">
        <v>0.99968749999999995</v>
      </c>
      <c r="BK52" s="767">
        <v>1.163672</v>
      </c>
      <c r="BL52" s="767">
        <v>1.248929</v>
      </c>
      <c r="BM52" s="767">
        <v>1.4292320000000001</v>
      </c>
      <c r="BN52" s="767">
        <v>1.7042459999999999</v>
      </c>
      <c r="BO52" s="767">
        <v>2.0167419999999998</v>
      </c>
      <c r="BP52" s="767">
        <v>1.9673430000000001</v>
      </c>
      <c r="BQ52" s="767">
        <v>2.0700059999999998</v>
      </c>
      <c r="BR52" s="767">
        <v>1.9209860000000001</v>
      </c>
      <c r="BS52" s="767">
        <v>1.7181230000000001</v>
      </c>
      <c r="BT52" s="767">
        <v>1.4472830000000001</v>
      </c>
      <c r="BU52" s="767">
        <v>1.282594</v>
      </c>
      <c r="BV52" s="767">
        <v>1.1544920000000001</v>
      </c>
    </row>
    <row r="53" spans="1:74" ht="11.1" customHeight="1" x14ac:dyDescent="0.2">
      <c r="A53" s="545" t="s">
        <v>1287</v>
      </c>
      <c r="B53" s="546" t="s">
        <v>1363</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-5.4703188E-2</v>
      </c>
      <c r="AO53" s="766">
        <v>-6.2706899999999996E-4</v>
      </c>
      <c r="AP53" s="766">
        <v>3.7786752E-2</v>
      </c>
      <c r="AQ53" s="766">
        <v>-9.2546500000000004E-2</v>
      </c>
      <c r="AR53" s="766">
        <v>-0.151139571</v>
      </c>
      <c r="AS53" s="766">
        <v>-0.17565853000000001</v>
      </c>
      <c r="AT53" s="766">
        <v>-0.20698450900000001</v>
      </c>
      <c r="AU53" s="766">
        <v>-0.24426347000000001</v>
      </c>
      <c r="AV53" s="766">
        <v>-0.16364144799999999</v>
      </c>
      <c r="AW53" s="766">
        <v>-0.134138011</v>
      </c>
      <c r="AX53" s="766">
        <v>-0.11490700500000001</v>
      </c>
      <c r="AY53" s="766">
        <v>-3.4154183999999997E-2</v>
      </c>
      <c r="AZ53" s="766">
        <v>-8.197948E-3</v>
      </c>
      <c r="BA53" s="766">
        <v>-8.6573729999999995E-3</v>
      </c>
      <c r="BB53" s="766">
        <v>-5.6943241999999998E-2</v>
      </c>
      <c r="BC53" s="766">
        <v>-6.5746891000000002E-2</v>
      </c>
      <c r="BD53" s="766">
        <v>-0.16781216800000001</v>
      </c>
      <c r="BE53" s="766">
        <v>-0.18368470000000001</v>
      </c>
      <c r="BF53" s="766">
        <v>-0.1885725</v>
      </c>
      <c r="BG53" s="767">
        <v>-0.23639080000000001</v>
      </c>
      <c r="BH53" s="767">
        <v>-0.15563959999999999</v>
      </c>
      <c r="BI53" s="767">
        <v>-0.13306460000000001</v>
      </c>
      <c r="BJ53" s="767">
        <v>-0.11457589999999999</v>
      </c>
      <c r="BK53" s="767">
        <v>-4.0337199999999997E-2</v>
      </c>
      <c r="BL53" s="767">
        <v>-2.3126500000000001E-2</v>
      </c>
      <c r="BM53" s="767">
        <v>-3.7130999999999997E-2</v>
      </c>
      <c r="BN53" s="767">
        <v>-3.05793E-2</v>
      </c>
      <c r="BO53" s="767">
        <v>-8.8262599999999997E-2</v>
      </c>
      <c r="BP53" s="767">
        <v>-0.18345639999999999</v>
      </c>
      <c r="BQ53" s="767">
        <v>-0.20112969999999999</v>
      </c>
      <c r="BR53" s="767">
        <v>-0.21927540000000001</v>
      </c>
      <c r="BS53" s="767">
        <v>-0.22887950000000001</v>
      </c>
      <c r="BT53" s="767">
        <v>-0.1527135</v>
      </c>
      <c r="BU53" s="767">
        <v>-0.12801599999999999</v>
      </c>
      <c r="BV53" s="767">
        <v>-0.1130148</v>
      </c>
    </row>
    <row r="54" spans="1:74" ht="11.1" customHeight="1" x14ac:dyDescent="0.2">
      <c r="A54" s="545" t="s">
        <v>1288</v>
      </c>
      <c r="B54" s="548" t="s">
        <v>1263</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58.400908278000003</v>
      </c>
      <c r="AN54" s="766">
        <v>48.066963192000003</v>
      </c>
      <c r="AO54" s="766">
        <v>50.721697206000002</v>
      </c>
      <c r="AP54" s="766">
        <v>46.313540488000001</v>
      </c>
      <c r="AQ54" s="766">
        <v>57.778855528999998</v>
      </c>
      <c r="AR54" s="766">
        <v>58.853196251999996</v>
      </c>
      <c r="AS54" s="766">
        <v>67.886131187999993</v>
      </c>
      <c r="AT54" s="766">
        <v>66.224245212</v>
      </c>
      <c r="AU54" s="766">
        <v>61.047032708000003</v>
      </c>
      <c r="AV54" s="766">
        <v>51.387192495999997</v>
      </c>
      <c r="AW54" s="766">
        <v>50.813447312000001</v>
      </c>
      <c r="AX54" s="766">
        <v>53.640480818</v>
      </c>
      <c r="AY54" s="766">
        <v>54.481015456999998</v>
      </c>
      <c r="AZ54" s="766">
        <v>50.959995900999999</v>
      </c>
      <c r="BA54" s="766">
        <v>47.660047151999997</v>
      </c>
      <c r="BB54" s="766">
        <v>42.117436556999998</v>
      </c>
      <c r="BC54" s="766">
        <v>47.974750374999999</v>
      </c>
      <c r="BD54" s="766">
        <v>56.476486405000003</v>
      </c>
      <c r="BE54" s="766">
        <v>64.678790000000006</v>
      </c>
      <c r="BF54" s="766">
        <v>64.292370000000005</v>
      </c>
      <c r="BG54" s="767">
        <v>55.762090000000001</v>
      </c>
      <c r="BH54" s="767">
        <v>48.704050000000002</v>
      </c>
      <c r="BI54" s="767">
        <v>48.239339999999999</v>
      </c>
      <c r="BJ54" s="767">
        <v>54.162840000000003</v>
      </c>
      <c r="BK54" s="767">
        <v>55.675699999999999</v>
      </c>
      <c r="BL54" s="767">
        <v>48.747979999999998</v>
      </c>
      <c r="BM54" s="767">
        <v>45.065890000000003</v>
      </c>
      <c r="BN54" s="767">
        <v>43.452539999999999</v>
      </c>
      <c r="BO54" s="767">
        <v>50.89875</v>
      </c>
      <c r="BP54" s="767">
        <v>59.053190000000001</v>
      </c>
      <c r="BQ54" s="767">
        <v>67.748549999999994</v>
      </c>
      <c r="BR54" s="767">
        <v>67.405180000000001</v>
      </c>
      <c r="BS54" s="767">
        <v>55.988610000000001</v>
      </c>
      <c r="BT54" s="767">
        <v>50.667009999999998</v>
      </c>
      <c r="BU54" s="767">
        <v>49.625419999999998</v>
      </c>
      <c r="BV54" s="767">
        <v>55.784019999999998</v>
      </c>
    </row>
    <row r="55" spans="1:74" ht="11.1" customHeight="1" x14ac:dyDescent="0.2">
      <c r="A55" s="545" t="s">
        <v>1289</v>
      </c>
      <c r="B55" s="546" t="s">
        <v>1364</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55.621667490999997</v>
      </c>
      <c r="P55" s="766">
        <v>46.575712733000003</v>
      </c>
      <c r="Q55" s="766">
        <v>52.137053154999997</v>
      </c>
      <c r="R55" s="766">
        <v>47.996347002</v>
      </c>
      <c r="S55" s="766">
        <v>53.715443694999998</v>
      </c>
      <c r="T55" s="766">
        <v>58.022488349</v>
      </c>
      <c r="U55" s="766">
        <v>66.130823512000006</v>
      </c>
      <c r="V55" s="766">
        <v>63.632087390000002</v>
      </c>
      <c r="W55" s="766">
        <v>53.397994869999998</v>
      </c>
      <c r="X55" s="766">
        <v>49.996052208000002</v>
      </c>
      <c r="Y55" s="766">
        <v>48.342561779999997</v>
      </c>
      <c r="Z55" s="766">
        <v>56.648190575000001</v>
      </c>
      <c r="AA55" s="766">
        <v>67.232203939000001</v>
      </c>
      <c r="AB55" s="766">
        <v>47.859985313999999</v>
      </c>
      <c r="AC55" s="766">
        <v>52.000703518999998</v>
      </c>
      <c r="AD55" s="766">
        <v>46.998840584</v>
      </c>
      <c r="AE55" s="766">
        <v>56.528330179999998</v>
      </c>
      <c r="AF55" s="766">
        <v>63.083319611</v>
      </c>
      <c r="AG55" s="766">
        <v>66.355327790999993</v>
      </c>
      <c r="AH55" s="766">
        <v>65.359433609999996</v>
      </c>
      <c r="AI55" s="766">
        <v>60.115325212000002</v>
      </c>
      <c r="AJ55" s="766">
        <v>52.054348021999999</v>
      </c>
      <c r="AK55" s="766">
        <v>52.239355140999997</v>
      </c>
      <c r="AL55" s="766">
        <v>58.114337046000003</v>
      </c>
      <c r="AM55" s="766">
        <v>59.161172356999998</v>
      </c>
      <c r="AN55" s="766">
        <v>48.640094703000003</v>
      </c>
      <c r="AO55" s="766">
        <v>54.498688581000003</v>
      </c>
      <c r="AP55" s="766">
        <v>47.010955248999998</v>
      </c>
      <c r="AQ55" s="766">
        <v>58.128730908000001</v>
      </c>
      <c r="AR55" s="766">
        <v>59.484531445999998</v>
      </c>
      <c r="AS55" s="766">
        <v>67.278932816999998</v>
      </c>
      <c r="AT55" s="766">
        <v>66.633391351</v>
      </c>
      <c r="AU55" s="766">
        <v>61.119834705000002</v>
      </c>
      <c r="AV55" s="766">
        <v>52.506315387000001</v>
      </c>
      <c r="AW55" s="766">
        <v>51.153725428000001</v>
      </c>
      <c r="AX55" s="766">
        <v>53.890386624000001</v>
      </c>
      <c r="AY55" s="766">
        <v>55.258844052000001</v>
      </c>
      <c r="AZ55" s="766">
        <v>52.166701199999999</v>
      </c>
      <c r="BA55" s="766">
        <v>51.778092366000003</v>
      </c>
      <c r="BB55" s="766">
        <v>42.912821555000001</v>
      </c>
      <c r="BC55" s="766">
        <v>48.949980388</v>
      </c>
      <c r="BD55" s="766">
        <v>56.561970000000002</v>
      </c>
      <c r="BE55" s="766">
        <v>64.246970000000005</v>
      </c>
      <c r="BF55" s="766">
        <v>61.603360000000002</v>
      </c>
      <c r="BG55" s="767">
        <v>54.402589999999996</v>
      </c>
      <c r="BH55" s="767">
        <v>47.932549999999999</v>
      </c>
      <c r="BI55" s="767">
        <v>47.216149999999999</v>
      </c>
      <c r="BJ55" s="767">
        <v>54.365839999999999</v>
      </c>
      <c r="BK55" s="767">
        <v>56.380299999999998</v>
      </c>
      <c r="BL55" s="767">
        <v>49.000599999999999</v>
      </c>
      <c r="BM55" s="767">
        <v>48.810360000000003</v>
      </c>
      <c r="BN55" s="767">
        <v>44.35163</v>
      </c>
      <c r="BO55" s="767">
        <v>50.962690000000002</v>
      </c>
      <c r="BP55" s="767">
        <v>59.658259999999999</v>
      </c>
      <c r="BQ55" s="767">
        <v>66.126130000000003</v>
      </c>
      <c r="BR55" s="767">
        <v>64.173860000000005</v>
      </c>
      <c r="BS55" s="767">
        <v>54.947130000000001</v>
      </c>
      <c r="BT55" s="767">
        <v>49.946770000000001</v>
      </c>
      <c r="BU55" s="767">
        <v>48.287759999999999</v>
      </c>
      <c r="BV55" s="767">
        <v>55.685780000000001</v>
      </c>
    </row>
    <row r="56" spans="1:74" ht="11.1" customHeight="1" x14ac:dyDescent="0.2">
      <c r="A56" s="539"/>
      <c r="B56" s="131" t="s">
        <v>1290</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1291</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11.883701715000001</v>
      </c>
      <c r="AN57" s="766">
        <v>11.236760059</v>
      </c>
      <c r="AO57" s="766">
        <v>12.413098612000001</v>
      </c>
      <c r="AP57" s="766">
        <v>13.055233660000001</v>
      </c>
      <c r="AQ57" s="766">
        <v>16.490435376000001</v>
      </c>
      <c r="AR57" s="766">
        <v>16.868926950999999</v>
      </c>
      <c r="AS57" s="766">
        <v>17.533872409000001</v>
      </c>
      <c r="AT57" s="766">
        <v>17.909336274000001</v>
      </c>
      <c r="AU57" s="766">
        <v>17.141315286000001</v>
      </c>
      <c r="AV57" s="766">
        <v>16.162803630999999</v>
      </c>
      <c r="AW57" s="766">
        <v>11.755203635999999</v>
      </c>
      <c r="AX57" s="766">
        <v>11.979226031</v>
      </c>
      <c r="AY57" s="766">
        <v>12.761970914000001</v>
      </c>
      <c r="AZ57" s="766">
        <v>12.711339408000001</v>
      </c>
      <c r="BA57" s="766">
        <v>14.603481095999999</v>
      </c>
      <c r="BB57" s="766">
        <v>14.37240985</v>
      </c>
      <c r="BC57" s="766">
        <v>14.560415683</v>
      </c>
      <c r="BD57" s="766">
        <v>16.889617599000001</v>
      </c>
      <c r="BE57" s="766">
        <v>18.101939999999999</v>
      </c>
      <c r="BF57" s="766">
        <v>17.717030000000001</v>
      </c>
      <c r="BG57" s="767">
        <v>16.47635</v>
      </c>
      <c r="BH57" s="767">
        <v>14.733079999999999</v>
      </c>
      <c r="BI57" s="767">
        <v>10.76347</v>
      </c>
      <c r="BJ57" s="767">
        <v>10.90419</v>
      </c>
      <c r="BK57" s="767">
        <v>10.416359999999999</v>
      </c>
      <c r="BL57" s="767">
        <v>10.34271</v>
      </c>
      <c r="BM57" s="767">
        <v>12.09233</v>
      </c>
      <c r="BN57" s="767">
        <v>11.7219</v>
      </c>
      <c r="BO57" s="767">
        <v>12.247949999999999</v>
      </c>
      <c r="BP57" s="767">
        <v>15.22081</v>
      </c>
      <c r="BQ57" s="767">
        <v>15.9887</v>
      </c>
      <c r="BR57" s="767">
        <v>16.51839</v>
      </c>
      <c r="BS57" s="767">
        <v>14.73127</v>
      </c>
      <c r="BT57" s="767">
        <v>14.26604</v>
      </c>
      <c r="BU57" s="767">
        <v>10.853899999999999</v>
      </c>
      <c r="BV57" s="767">
        <v>11.28767</v>
      </c>
    </row>
    <row r="58" spans="1:74" ht="11.1" customHeight="1" x14ac:dyDescent="0.2">
      <c r="A58" s="545" t="s">
        <v>1292</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0.53999663600000003</v>
      </c>
      <c r="BA58" s="766">
        <v>0.57244601100000003</v>
      </c>
      <c r="BB58" s="766">
        <v>0.87348255399999997</v>
      </c>
      <c r="BC58" s="766">
        <v>1.1971562570000001</v>
      </c>
      <c r="BD58" s="766">
        <v>1.466689599</v>
      </c>
      <c r="BE58" s="766">
        <v>1.5849470000000001</v>
      </c>
      <c r="BF58" s="766">
        <v>1.8376330000000001</v>
      </c>
      <c r="BG58" s="767">
        <v>1.7464820000000001</v>
      </c>
      <c r="BH58" s="767">
        <v>1.7186060000000001</v>
      </c>
      <c r="BI58" s="767">
        <v>1.932202</v>
      </c>
      <c r="BJ58" s="767">
        <v>1.923902</v>
      </c>
      <c r="BK58" s="767">
        <v>2.9631799999999999</v>
      </c>
      <c r="BL58" s="767">
        <v>1.2942910000000001</v>
      </c>
      <c r="BM58" s="767">
        <v>2.1383779999999999</v>
      </c>
      <c r="BN58" s="767">
        <v>1.8280350000000001</v>
      </c>
      <c r="BO58" s="767">
        <v>3.5379179999999999</v>
      </c>
      <c r="BP58" s="767">
        <v>2.446005</v>
      </c>
      <c r="BQ58" s="767">
        <v>2.8759429999999999</v>
      </c>
      <c r="BR58" s="767">
        <v>2.5955750000000002</v>
      </c>
      <c r="BS58" s="767">
        <v>2.3055919999999999</v>
      </c>
      <c r="BT58" s="767">
        <v>2.9666999999999999</v>
      </c>
      <c r="BU58" s="767">
        <v>1.771801</v>
      </c>
      <c r="BV58" s="767">
        <v>1.3656870000000001</v>
      </c>
    </row>
    <row r="59" spans="1:74" ht="11.1" customHeight="1" x14ac:dyDescent="0.2">
      <c r="A59" s="545" t="s">
        <v>1293</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2.2682500000000001</v>
      </c>
      <c r="BA59" s="766">
        <v>2.2341259999999998</v>
      </c>
      <c r="BB59" s="766">
        <v>2.138395</v>
      </c>
      <c r="BC59" s="766">
        <v>2.7600850000000001</v>
      </c>
      <c r="BD59" s="766">
        <v>2.656558</v>
      </c>
      <c r="BE59" s="766">
        <v>2.3957899999999999</v>
      </c>
      <c r="BF59" s="766">
        <v>2.5447199999999999</v>
      </c>
      <c r="BG59" s="767">
        <v>2.1183200000000002</v>
      </c>
      <c r="BH59" s="767">
        <v>2.3994200000000001</v>
      </c>
      <c r="BI59" s="767">
        <v>2.5943100000000001</v>
      </c>
      <c r="BJ59" s="767">
        <v>2.68079</v>
      </c>
      <c r="BK59" s="767">
        <v>2.68079</v>
      </c>
      <c r="BL59" s="767">
        <v>2.4213499999999999</v>
      </c>
      <c r="BM59" s="767">
        <v>2.68079</v>
      </c>
      <c r="BN59" s="767">
        <v>2.1706699999999999</v>
      </c>
      <c r="BO59" s="767">
        <v>2.2107999999999999</v>
      </c>
      <c r="BP59" s="767">
        <v>2.5943100000000001</v>
      </c>
      <c r="BQ59" s="767">
        <v>2.68079</v>
      </c>
      <c r="BR59" s="767">
        <v>2.68079</v>
      </c>
      <c r="BS59" s="767">
        <v>2.4466199999999998</v>
      </c>
      <c r="BT59" s="767">
        <v>1.48095</v>
      </c>
      <c r="BU59" s="767">
        <v>2.5943100000000001</v>
      </c>
      <c r="BV59" s="767">
        <v>2.68079</v>
      </c>
    </row>
    <row r="60" spans="1:74" ht="11.1" customHeight="1" x14ac:dyDescent="0.2">
      <c r="A60" s="545" t="s">
        <v>1294</v>
      </c>
      <c r="B60" s="548" t="s">
        <v>1259</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1.2679121999999999E-2</v>
      </c>
      <c r="AV60" s="766">
        <v>1.276468E-2</v>
      </c>
      <c r="AW60" s="766">
        <v>1.7773374000000002E-2</v>
      </c>
      <c r="AX60" s="766">
        <v>2.1198274E-2</v>
      </c>
      <c r="AY60" s="766">
        <v>2.1533152E-2</v>
      </c>
      <c r="AZ60" s="766">
        <v>1.8674513E-2</v>
      </c>
      <c r="BA60" s="766">
        <v>1.9766846000000001E-2</v>
      </c>
      <c r="BB60" s="766">
        <v>1.9165264000000001E-2</v>
      </c>
      <c r="BC60" s="766">
        <v>1.9334614999999999E-2</v>
      </c>
      <c r="BD60" s="766">
        <v>1.7274464E-2</v>
      </c>
      <c r="BE60" s="766">
        <v>1.92604E-2</v>
      </c>
      <c r="BF60" s="766">
        <v>1.53749E-2</v>
      </c>
      <c r="BG60" s="767">
        <v>1.39224E-2</v>
      </c>
      <c r="BH60" s="767">
        <v>1.3518499999999999E-2</v>
      </c>
      <c r="BI60" s="767">
        <v>1.68355E-2</v>
      </c>
      <c r="BJ60" s="767">
        <v>2.0198199999999999E-2</v>
      </c>
      <c r="BK60" s="767">
        <v>2.1575799999999999E-2</v>
      </c>
      <c r="BL60" s="767">
        <v>1.7795600000000002E-2</v>
      </c>
      <c r="BM60" s="767">
        <v>2.1713E-2</v>
      </c>
      <c r="BN60" s="767">
        <v>2.0976000000000002E-2</v>
      </c>
      <c r="BO60" s="767">
        <v>1.90548E-2</v>
      </c>
      <c r="BP60" s="767">
        <v>1.66017E-2</v>
      </c>
      <c r="BQ60" s="767">
        <v>1.85834E-2</v>
      </c>
      <c r="BR60" s="767">
        <v>1.45925E-2</v>
      </c>
      <c r="BS60" s="767">
        <v>1.2997999999999999E-2</v>
      </c>
      <c r="BT60" s="767">
        <v>1.35202E-2</v>
      </c>
      <c r="BU60" s="767">
        <v>1.5867300000000001E-2</v>
      </c>
      <c r="BV60" s="767">
        <v>1.9532600000000001E-2</v>
      </c>
    </row>
    <row r="61" spans="1:74" ht="11.1" customHeight="1" x14ac:dyDescent="0.2">
      <c r="A61" s="545" t="s">
        <v>1295</v>
      </c>
      <c r="B61" s="548" t="s">
        <v>1362</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0.47453203700000002</v>
      </c>
      <c r="AN61" s="766">
        <v>0.44681322400000001</v>
      </c>
      <c r="AO61" s="766">
        <v>0.54778360299999995</v>
      </c>
      <c r="AP61" s="766">
        <v>0.55282690099999998</v>
      </c>
      <c r="AQ61" s="766">
        <v>0.61130742800000004</v>
      </c>
      <c r="AR61" s="766">
        <v>0.54122941999999996</v>
      </c>
      <c r="AS61" s="766">
        <v>0.54363801300000003</v>
      </c>
      <c r="AT61" s="766">
        <v>0.51700404499999997</v>
      </c>
      <c r="AU61" s="766">
        <v>0.55610677500000005</v>
      </c>
      <c r="AV61" s="766">
        <v>0.50959023699999995</v>
      </c>
      <c r="AW61" s="766">
        <v>0.41019671800000002</v>
      </c>
      <c r="AX61" s="766">
        <v>0.43975164100000003</v>
      </c>
      <c r="AY61" s="766">
        <v>0.54366256599999996</v>
      </c>
      <c r="AZ61" s="766">
        <v>0.57856872199999998</v>
      </c>
      <c r="BA61" s="766">
        <v>0.71514731600000003</v>
      </c>
      <c r="BB61" s="766">
        <v>0.72425841599999996</v>
      </c>
      <c r="BC61" s="766">
        <v>0.84475721599999998</v>
      </c>
      <c r="BD61" s="766">
        <v>0.78726516899999999</v>
      </c>
      <c r="BE61" s="766">
        <v>0.78785959999999999</v>
      </c>
      <c r="BF61" s="766">
        <v>0.79138379999999997</v>
      </c>
      <c r="BG61" s="767">
        <v>0.79682980000000003</v>
      </c>
      <c r="BH61" s="767">
        <v>0.7778022</v>
      </c>
      <c r="BI61" s="767">
        <v>0.59258869999999997</v>
      </c>
      <c r="BJ61" s="767">
        <v>0.70846529999999996</v>
      </c>
      <c r="BK61" s="767">
        <v>0.77890939999999997</v>
      </c>
      <c r="BL61" s="767">
        <v>0.79280640000000002</v>
      </c>
      <c r="BM61" s="767">
        <v>1.0282020000000001</v>
      </c>
      <c r="BN61" s="767">
        <v>1.003808</v>
      </c>
      <c r="BO61" s="767">
        <v>1.223873</v>
      </c>
      <c r="BP61" s="767">
        <v>1.0167390000000001</v>
      </c>
      <c r="BQ61" s="767">
        <v>1.0246960000000001</v>
      </c>
      <c r="BR61" s="767">
        <v>1.0627040000000001</v>
      </c>
      <c r="BS61" s="767">
        <v>1.0705100000000001</v>
      </c>
      <c r="BT61" s="767">
        <v>1.108501</v>
      </c>
      <c r="BU61" s="767">
        <v>0.74182610000000004</v>
      </c>
      <c r="BV61" s="767">
        <v>0.90461639999999999</v>
      </c>
    </row>
    <row r="62" spans="1:74" ht="11.1" customHeight="1" x14ac:dyDescent="0.2">
      <c r="A62" s="545" t="s">
        <v>1296</v>
      </c>
      <c r="B62" s="546" t="s">
        <v>1363</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0.27160494800000001</v>
      </c>
      <c r="AO62" s="766">
        <v>0.25392495799999998</v>
      </c>
      <c r="AP62" s="766">
        <v>0.247508961</v>
      </c>
      <c r="AQ62" s="766">
        <v>0.30685889900000002</v>
      </c>
      <c r="AR62" s="766">
        <v>0.29911631300000002</v>
      </c>
      <c r="AS62" s="766">
        <v>0.26158471799999999</v>
      </c>
      <c r="AT62" s="766">
        <v>0.254773256</v>
      </c>
      <c r="AU62" s="766">
        <v>0.25333699300000001</v>
      </c>
      <c r="AV62" s="766">
        <v>0.178635772</v>
      </c>
      <c r="AW62" s="766">
        <v>0.24075734900000001</v>
      </c>
      <c r="AX62" s="766">
        <v>0.26337421999999999</v>
      </c>
      <c r="AY62" s="766">
        <v>0.326662279</v>
      </c>
      <c r="AZ62" s="766">
        <v>0.32020273199999999</v>
      </c>
      <c r="BA62" s="766">
        <v>0.23645717499999999</v>
      </c>
      <c r="BB62" s="766">
        <v>0.229486104</v>
      </c>
      <c r="BC62" s="766">
        <v>0.226129512</v>
      </c>
      <c r="BD62" s="766">
        <v>0.31898909800000003</v>
      </c>
      <c r="BE62" s="766">
        <v>0.26756649999999998</v>
      </c>
      <c r="BF62" s="766">
        <v>0.26208989999999999</v>
      </c>
      <c r="BG62" s="767">
        <v>0.25092379999999997</v>
      </c>
      <c r="BH62" s="767">
        <v>0.16975100000000001</v>
      </c>
      <c r="BI62" s="767">
        <v>0.2628257</v>
      </c>
      <c r="BJ62" s="767">
        <v>0.27518779999999998</v>
      </c>
      <c r="BK62" s="767">
        <v>0.3334087</v>
      </c>
      <c r="BL62" s="767">
        <v>0.295736</v>
      </c>
      <c r="BM62" s="767">
        <v>0.23406479999999999</v>
      </c>
      <c r="BN62" s="767">
        <v>0.211731</v>
      </c>
      <c r="BO62" s="767">
        <v>0.18201539999999999</v>
      </c>
      <c r="BP62" s="767">
        <v>0.2785475</v>
      </c>
      <c r="BQ62" s="767">
        <v>0.26016289999999997</v>
      </c>
      <c r="BR62" s="767">
        <v>0.25515179999999998</v>
      </c>
      <c r="BS62" s="767">
        <v>0.2407733</v>
      </c>
      <c r="BT62" s="767">
        <v>0.16936229999999999</v>
      </c>
      <c r="BU62" s="767">
        <v>0.2369946</v>
      </c>
      <c r="BV62" s="767">
        <v>0.26310699999999998</v>
      </c>
    </row>
    <row r="63" spans="1:74" ht="11.1" customHeight="1" x14ac:dyDescent="0.2">
      <c r="A63" s="545" t="s">
        <v>1297</v>
      </c>
      <c r="B63" s="548" t="s">
        <v>1263</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17.202337672999999</v>
      </c>
      <c r="AN63" s="766">
        <v>15.404275123</v>
      </c>
      <c r="AO63" s="766">
        <v>16.659728041000001</v>
      </c>
      <c r="AP63" s="766">
        <v>17.336463037000001</v>
      </c>
      <c r="AQ63" s="766">
        <v>21.126554975000001</v>
      </c>
      <c r="AR63" s="766">
        <v>21.768351809999999</v>
      </c>
      <c r="AS63" s="766">
        <v>23.029000339</v>
      </c>
      <c r="AT63" s="766">
        <v>23.143033854999999</v>
      </c>
      <c r="AU63" s="766">
        <v>21.899586729999999</v>
      </c>
      <c r="AV63" s="766">
        <v>21.128742885000001</v>
      </c>
      <c r="AW63" s="766">
        <v>16.455790821000001</v>
      </c>
      <c r="AX63" s="766">
        <v>16.519633077999998</v>
      </c>
      <c r="AY63" s="766">
        <v>17.402090672</v>
      </c>
      <c r="AZ63" s="766">
        <v>16.437032010999999</v>
      </c>
      <c r="BA63" s="766">
        <v>18.381424444</v>
      </c>
      <c r="BB63" s="766">
        <v>18.357197188000001</v>
      </c>
      <c r="BC63" s="766">
        <v>19.607878283000002</v>
      </c>
      <c r="BD63" s="766">
        <v>22.136393929</v>
      </c>
      <c r="BE63" s="766">
        <v>23.157360000000001</v>
      </c>
      <c r="BF63" s="766">
        <v>23.168230000000001</v>
      </c>
      <c r="BG63" s="767">
        <v>21.402830000000002</v>
      </c>
      <c r="BH63" s="767">
        <v>19.812180000000001</v>
      </c>
      <c r="BI63" s="767">
        <v>16.162230000000001</v>
      </c>
      <c r="BJ63" s="767">
        <v>16.512740000000001</v>
      </c>
      <c r="BK63" s="767">
        <v>17.194230000000001</v>
      </c>
      <c r="BL63" s="767">
        <v>15.16469</v>
      </c>
      <c r="BM63" s="767">
        <v>18.19548</v>
      </c>
      <c r="BN63" s="767">
        <v>16.95712</v>
      </c>
      <c r="BO63" s="767">
        <v>19.421610000000001</v>
      </c>
      <c r="BP63" s="767">
        <v>21.57301</v>
      </c>
      <c r="BQ63" s="767">
        <v>22.848880000000001</v>
      </c>
      <c r="BR63" s="767">
        <v>23.127210000000002</v>
      </c>
      <c r="BS63" s="767">
        <v>20.807759999999998</v>
      </c>
      <c r="BT63" s="767">
        <v>20.00508</v>
      </c>
      <c r="BU63" s="767">
        <v>16.214700000000001</v>
      </c>
      <c r="BV63" s="767">
        <v>16.5214</v>
      </c>
    </row>
    <row r="64" spans="1:74" ht="11.1" customHeight="1" x14ac:dyDescent="0.2">
      <c r="A64" s="550" t="s">
        <v>1298</v>
      </c>
      <c r="B64" s="551" t="s">
        <v>1364</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17.021687236000002</v>
      </c>
      <c r="P64" s="569">
        <v>15.239779875</v>
      </c>
      <c r="Q64" s="569">
        <v>17.333512240000001</v>
      </c>
      <c r="R64" s="569">
        <v>18.540347918999998</v>
      </c>
      <c r="S64" s="569">
        <v>21.654631565999999</v>
      </c>
      <c r="T64" s="569">
        <v>21.221882701999998</v>
      </c>
      <c r="U64" s="569">
        <v>23.446976550999999</v>
      </c>
      <c r="V64" s="569">
        <v>24.101117329000001</v>
      </c>
      <c r="W64" s="569">
        <v>20.502037145999999</v>
      </c>
      <c r="X64" s="569">
        <v>19.851762920999999</v>
      </c>
      <c r="Y64" s="569">
        <v>15.939249765</v>
      </c>
      <c r="Z64" s="569">
        <v>16.353576363999998</v>
      </c>
      <c r="AA64" s="569">
        <v>18.488905944999999</v>
      </c>
      <c r="AB64" s="569">
        <v>15.932580275999999</v>
      </c>
      <c r="AC64" s="569">
        <v>16.386507584</v>
      </c>
      <c r="AD64" s="569">
        <v>17.824596919000001</v>
      </c>
      <c r="AE64" s="569">
        <v>19.515004794999999</v>
      </c>
      <c r="AF64" s="569">
        <v>21.988670413000001</v>
      </c>
      <c r="AG64" s="569">
        <v>23.247996042</v>
      </c>
      <c r="AH64" s="569">
        <v>23.568535399999998</v>
      </c>
      <c r="AI64" s="569">
        <v>22.570043138999999</v>
      </c>
      <c r="AJ64" s="569">
        <v>20.930957996</v>
      </c>
      <c r="AK64" s="569">
        <v>17.491305567000001</v>
      </c>
      <c r="AL64" s="569">
        <v>17.500340133000002</v>
      </c>
      <c r="AM64" s="569">
        <v>16.778692306</v>
      </c>
      <c r="AN64" s="569">
        <v>15.375256772</v>
      </c>
      <c r="AO64" s="569">
        <v>15.407315186</v>
      </c>
      <c r="AP64" s="569">
        <v>17.390909664999999</v>
      </c>
      <c r="AQ64" s="569">
        <v>21.343048113999998</v>
      </c>
      <c r="AR64" s="569">
        <v>21.891890725</v>
      </c>
      <c r="AS64" s="569">
        <v>23.446636718000001</v>
      </c>
      <c r="AT64" s="569">
        <v>22.923378732</v>
      </c>
      <c r="AU64" s="569">
        <v>22.054381742</v>
      </c>
      <c r="AV64" s="569">
        <v>20.571374767999998</v>
      </c>
      <c r="AW64" s="569">
        <v>16.353416708000001</v>
      </c>
      <c r="AX64" s="569">
        <v>16.271664765000001</v>
      </c>
      <c r="AY64" s="569">
        <v>16.217768285999998</v>
      </c>
      <c r="AZ64" s="569">
        <v>15.688051353000001</v>
      </c>
      <c r="BA64" s="569">
        <v>16.289360543000001</v>
      </c>
      <c r="BB64" s="569">
        <v>17.933598441000001</v>
      </c>
      <c r="BC64" s="569">
        <v>19.759684965999998</v>
      </c>
      <c r="BD64" s="569">
        <v>22.006250000000001</v>
      </c>
      <c r="BE64" s="569">
        <v>23.344460000000002</v>
      </c>
      <c r="BF64" s="569">
        <v>23.062249999999999</v>
      </c>
      <c r="BG64" s="570">
        <v>21.698920000000001</v>
      </c>
      <c r="BH64" s="570">
        <v>19.24128</v>
      </c>
      <c r="BI64" s="570">
        <v>15.97973</v>
      </c>
      <c r="BJ64" s="570">
        <v>16.264810000000001</v>
      </c>
      <c r="BK64" s="570">
        <v>16.088609999999999</v>
      </c>
      <c r="BL64" s="570">
        <v>14.47649</v>
      </c>
      <c r="BM64" s="570">
        <v>16.121200000000002</v>
      </c>
      <c r="BN64" s="570">
        <v>16.521190000000001</v>
      </c>
      <c r="BO64" s="570">
        <v>19.580850000000002</v>
      </c>
      <c r="BP64" s="570">
        <v>21.50516</v>
      </c>
      <c r="BQ64" s="570">
        <v>22.81906</v>
      </c>
      <c r="BR64" s="570">
        <v>22.734100000000002</v>
      </c>
      <c r="BS64" s="570">
        <v>21.079640000000001</v>
      </c>
      <c r="BT64" s="570">
        <v>19.561129999999999</v>
      </c>
      <c r="BU64" s="570">
        <v>16.078250000000001</v>
      </c>
      <c r="BV64" s="570">
        <v>16.266159999999999</v>
      </c>
    </row>
    <row r="65" spans="1:74" ht="10.5" customHeight="1" x14ac:dyDescent="0.25">
      <c r="A65" s="539"/>
      <c r="B65" s="862" t="s">
        <v>1367</v>
      </c>
      <c r="C65" s="863"/>
      <c r="D65" s="863"/>
      <c r="E65" s="863"/>
      <c r="F65" s="863"/>
      <c r="G65" s="863"/>
      <c r="H65" s="863"/>
      <c r="I65" s="863"/>
      <c r="J65" s="863"/>
      <c r="K65" s="863"/>
      <c r="L65" s="863"/>
      <c r="M65" s="863"/>
      <c r="N65" s="863"/>
      <c r="O65" s="863"/>
      <c r="P65" s="863"/>
      <c r="Q65" s="863"/>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5">
      <c r="A66" s="539"/>
      <c r="B66" s="864" t="s">
        <v>1368</v>
      </c>
      <c r="C66" s="863"/>
      <c r="D66" s="863"/>
      <c r="E66" s="863"/>
      <c r="F66" s="863"/>
      <c r="G66" s="863"/>
      <c r="H66" s="863"/>
      <c r="I66" s="863"/>
      <c r="J66" s="863"/>
      <c r="K66" s="863"/>
      <c r="L66" s="863"/>
      <c r="M66" s="863"/>
      <c r="N66" s="863"/>
      <c r="O66" s="863"/>
      <c r="P66" s="863"/>
      <c r="Q66" s="863"/>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5">
      <c r="A67" s="539"/>
      <c r="B67" s="858" t="s">
        <v>1400</v>
      </c>
      <c r="C67" s="859"/>
      <c r="D67" s="859"/>
      <c r="E67" s="859"/>
      <c r="F67" s="859"/>
      <c r="G67" s="859"/>
      <c r="H67" s="859"/>
      <c r="I67" s="859"/>
      <c r="J67" s="859"/>
      <c r="K67" s="859"/>
      <c r="L67" s="859"/>
      <c r="M67" s="859"/>
      <c r="N67" s="859"/>
      <c r="O67" s="859"/>
      <c r="P67" s="859"/>
      <c r="Q67" s="859"/>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5">
      <c r="A68" s="539"/>
      <c r="B68" s="858" t="s">
        <v>1370</v>
      </c>
      <c r="C68" s="859"/>
      <c r="D68" s="859"/>
      <c r="E68" s="859"/>
      <c r="F68" s="859"/>
      <c r="G68" s="859"/>
      <c r="H68" s="859"/>
      <c r="I68" s="859"/>
      <c r="J68" s="859"/>
      <c r="K68" s="859"/>
      <c r="L68" s="859"/>
      <c r="M68" s="859"/>
      <c r="N68" s="859"/>
      <c r="O68" s="859"/>
      <c r="P68" s="859"/>
      <c r="Q68" s="859"/>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5">
      <c r="A69" s="554"/>
      <c r="B69" s="858" t="s">
        <v>1371</v>
      </c>
      <c r="C69" s="859"/>
      <c r="D69" s="859"/>
      <c r="E69" s="859"/>
      <c r="F69" s="859"/>
      <c r="G69" s="859"/>
      <c r="H69" s="859"/>
      <c r="I69" s="859"/>
      <c r="J69" s="859"/>
      <c r="K69" s="859"/>
      <c r="L69" s="859"/>
      <c r="M69" s="859"/>
      <c r="N69" s="859"/>
      <c r="O69" s="859"/>
      <c r="P69" s="859"/>
      <c r="Q69" s="859"/>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5">
      <c r="A70" s="554"/>
      <c r="B70" s="858" t="s">
        <v>1372</v>
      </c>
      <c r="C70" s="859"/>
      <c r="D70" s="859"/>
      <c r="E70" s="859"/>
      <c r="F70" s="859"/>
      <c r="G70" s="859"/>
      <c r="H70" s="859"/>
      <c r="I70" s="859"/>
      <c r="J70" s="859"/>
      <c r="K70" s="859"/>
      <c r="L70" s="859"/>
      <c r="M70" s="859"/>
      <c r="N70" s="859"/>
      <c r="O70" s="859"/>
      <c r="P70" s="859"/>
      <c r="Q70" s="859"/>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5">
      <c r="A71" s="554"/>
      <c r="B71" s="858" t="s">
        <v>1373</v>
      </c>
      <c r="C71" s="859"/>
      <c r="D71" s="859"/>
      <c r="E71" s="859"/>
      <c r="F71" s="859"/>
      <c r="G71" s="859"/>
      <c r="H71" s="859"/>
      <c r="I71" s="859"/>
      <c r="J71" s="859"/>
      <c r="K71" s="859"/>
      <c r="L71" s="859"/>
      <c r="M71" s="859"/>
      <c r="N71" s="859"/>
      <c r="O71" s="859"/>
      <c r="P71" s="859"/>
      <c r="Q71" s="859"/>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5">
      <c r="A72" s="554"/>
      <c r="B72" s="858" t="s">
        <v>1374</v>
      </c>
      <c r="C72" s="859"/>
      <c r="D72" s="859"/>
      <c r="E72" s="859"/>
      <c r="F72" s="859"/>
      <c r="G72" s="859"/>
      <c r="H72" s="859"/>
      <c r="I72" s="859"/>
      <c r="J72" s="859"/>
      <c r="K72" s="859"/>
      <c r="L72" s="859"/>
      <c r="M72" s="859"/>
      <c r="N72" s="859"/>
      <c r="O72" s="859"/>
      <c r="P72" s="859"/>
      <c r="Q72" s="859"/>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5">
      <c r="A73" s="554"/>
      <c r="B73" s="860" t="s">
        <v>1376</v>
      </c>
      <c r="C73" s="859"/>
      <c r="D73" s="859"/>
      <c r="E73" s="859"/>
      <c r="F73" s="859"/>
      <c r="G73" s="859"/>
      <c r="H73" s="859"/>
      <c r="I73" s="859"/>
      <c r="J73" s="859"/>
      <c r="K73" s="859"/>
      <c r="L73" s="859"/>
      <c r="M73" s="859"/>
      <c r="N73" s="859"/>
      <c r="O73" s="859"/>
      <c r="P73" s="859"/>
      <c r="Q73" s="859"/>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5">
      <c r="A74" s="554"/>
      <c r="B74" s="858" t="s">
        <v>1377</v>
      </c>
      <c r="C74" s="859"/>
      <c r="D74" s="859"/>
      <c r="E74" s="859"/>
      <c r="F74" s="859"/>
      <c r="G74" s="859"/>
      <c r="H74" s="859"/>
      <c r="I74" s="859"/>
      <c r="J74" s="859"/>
      <c r="K74" s="859"/>
      <c r="L74" s="859"/>
      <c r="M74" s="859"/>
      <c r="N74" s="859"/>
      <c r="O74" s="859"/>
      <c r="P74" s="859"/>
      <c r="Q74" s="859"/>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15.749276335999999</v>
      </c>
      <c r="AN78" s="561">
        <f t="shared" si="1"/>
        <v>14.554103143000001</v>
      </c>
      <c r="AO78" s="561">
        <f t="shared" si="1"/>
        <v>15.556362906</v>
      </c>
      <c r="AP78" s="561">
        <f t="shared" si="1"/>
        <v>18.555140962999999</v>
      </c>
      <c r="AQ78" s="561">
        <f t="shared" si="1"/>
        <v>13.784032034999999</v>
      </c>
      <c r="AR78" s="561">
        <f t="shared" si="1"/>
        <v>10.211939745999999</v>
      </c>
      <c r="AS78" s="561">
        <f t="shared" si="1"/>
        <v>8.9809259830000023</v>
      </c>
      <c r="AT78" s="561">
        <f t="shared" si="1"/>
        <v>6.9056530580000004</v>
      </c>
      <c r="AU78" s="561">
        <f t="shared" si="1"/>
        <v>13.108829700999998</v>
      </c>
      <c r="AV78" s="561">
        <f t="shared" si="1"/>
        <v>17.816280863000003</v>
      </c>
      <c r="AW78" s="561">
        <f t="shared" si="1"/>
        <v>17.352870940000003</v>
      </c>
      <c r="AX78" s="561">
        <f t="shared" si="1"/>
        <v>19.252715183999999</v>
      </c>
      <c r="AY78" s="561">
        <f t="shared" si="1"/>
        <v>19.109777077</v>
      </c>
      <c r="AZ78" s="561">
        <f t="shared" si="1"/>
        <v>19.368588322999997</v>
      </c>
      <c r="BA78" s="561">
        <f t="shared" si="1"/>
        <v>18.415533534000001</v>
      </c>
      <c r="BB78" s="561">
        <f t="shared" si="1"/>
        <v>17.243964943999998</v>
      </c>
      <c r="BC78" s="561">
        <f t="shared" si="1"/>
        <v>13.944401861999999</v>
      </c>
      <c r="BD78" s="679">
        <f t="shared" si="1"/>
        <v>16.170364403000001</v>
      </c>
      <c r="BE78" s="679">
        <f t="shared" si="1"/>
        <v>9.5755406000000001</v>
      </c>
      <c r="BF78" s="679">
        <f t="shared" si="1"/>
        <v>9.2998109999999983</v>
      </c>
      <c r="BG78" s="561">
        <f t="shared" si="1"/>
        <v>11.962387199999998</v>
      </c>
      <c r="BH78" s="561">
        <f t="shared" si="1"/>
        <v>21.271432500000003</v>
      </c>
      <c r="BI78" s="561">
        <f t="shared" si="1"/>
        <v>19.1572143</v>
      </c>
      <c r="BJ78" s="561">
        <f t="shared" si="1"/>
        <v>24.591288700000007</v>
      </c>
      <c r="BK78" s="561">
        <f t="shared" si="1"/>
        <v>23.696773999999998</v>
      </c>
      <c r="BL78" s="561">
        <f t="shared" si="1"/>
        <v>22.972558300000003</v>
      </c>
      <c r="BM78" s="561">
        <f t="shared" si="1"/>
        <v>22.978936099999999</v>
      </c>
      <c r="BN78" s="561">
        <f t="shared" si="1"/>
        <v>20.417222499999998</v>
      </c>
      <c r="BO78" s="561">
        <f t="shared" ref="BO78:BV78" si="2">BO11-SUM(BO12:BO16)</f>
        <v>15.471413199999997</v>
      </c>
      <c r="BP78" s="561">
        <f t="shared" si="2"/>
        <v>18.112763600000001</v>
      </c>
      <c r="BQ78" s="561">
        <f t="shared" si="2"/>
        <v>11.551067100000001</v>
      </c>
      <c r="BR78" s="561">
        <f t="shared" si="2"/>
        <v>10.226727800000003</v>
      </c>
      <c r="BS78" s="561">
        <f t="shared" si="2"/>
        <v>13.605895700000001</v>
      </c>
      <c r="BT78" s="561">
        <f t="shared" si="2"/>
        <v>22.803788200000003</v>
      </c>
      <c r="BU78" s="561">
        <f t="shared" si="2"/>
        <v>20.969385700000004</v>
      </c>
      <c r="BV78" s="561">
        <f t="shared" si="2"/>
        <v>25.4293434</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A1:A2"/>
    <mergeCell ref="C3:N3"/>
    <mergeCell ref="O3:Z3"/>
    <mergeCell ref="AA3:AL3"/>
    <mergeCell ref="AM3:AX3"/>
    <mergeCell ref="B71:Q71"/>
    <mergeCell ref="B73:Q73"/>
    <mergeCell ref="B74:Q74"/>
    <mergeCell ref="B72:Q72"/>
    <mergeCell ref="BK3:BV3"/>
    <mergeCell ref="AY3:BJ3"/>
    <mergeCell ref="B65:Q65"/>
    <mergeCell ref="B66:Q66"/>
    <mergeCell ref="B67:Q67"/>
    <mergeCell ref="B68:Q68"/>
    <mergeCell ref="B69:Q69"/>
    <mergeCell ref="B70:Q70"/>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F6" sqref="BF6:BF58"/>
    </sheetView>
  </sheetViews>
  <sheetFormatPr defaultColWidth="11" defaultRowHeight="10.199999999999999" x14ac:dyDescent="0.2"/>
  <cols>
    <col min="1" max="1" width="11.5546875" style="537" customWidth="1"/>
    <col min="2" max="2" width="26.21875" style="537" customWidth="1"/>
    <col min="3" max="55" width="6.5546875" style="537" customWidth="1"/>
    <col min="56" max="58" width="6.5546875" style="683" customWidth="1"/>
    <col min="59" max="74" width="6.5546875" style="537" customWidth="1"/>
    <col min="75" max="249" width="11" style="537"/>
    <col min="250" max="250" width="1.5546875" style="537" customWidth="1"/>
    <col min="251" max="16384" width="11" style="537"/>
  </cols>
  <sheetData>
    <row r="1" spans="1:74" ht="12.75" customHeight="1" x14ac:dyDescent="0.25">
      <c r="A1" s="796" t="s">
        <v>809</v>
      </c>
      <c r="B1" s="536" t="s">
        <v>1422</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7"/>
      <c r="B2" s="532" t="str">
        <f>"U.S. Energy Information Administration  |  Short-Term Energy Outlook  - "&amp;Dates!D1</f>
        <v>U.S. Energy Information Administration  |  Short-Term Energy Outlook  - September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1">
        <f>Dates!D3</f>
        <v>2016</v>
      </c>
      <c r="D3" s="802"/>
      <c r="E3" s="802"/>
      <c r="F3" s="802"/>
      <c r="G3" s="802"/>
      <c r="H3" s="802"/>
      <c r="I3" s="802"/>
      <c r="J3" s="802"/>
      <c r="K3" s="802"/>
      <c r="L3" s="802"/>
      <c r="M3" s="802"/>
      <c r="N3" s="861"/>
      <c r="O3" s="801">
        <f>C3+1</f>
        <v>2017</v>
      </c>
      <c r="P3" s="802"/>
      <c r="Q3" s="802"/>
      <c r="R3" s="802"/>
      <c r="S3" s="802"/>
      <c r="T3" s="802"/>
      <c r="U3" s="802"/>
      <c r="V3" s="802"/>
      <c r="W3" s="802"/>
      <c r="X3" s="802"/>
      <c r="Y3" s="802"/>
      <c r="Z3" s="861"/>
      <c r="AA3" s="801">
        <f>O3+1</f>
        <v>2018</v>
      </c>
      <c r="AB3" s="802"/>
      <c r="AC3" s="802"/>
      <c r="AD3" s="802"/>
      <c r="AE3" s="802"/>
      <c r="AF3" s="802"/>
      <c r="AG3" s="802"/>
      <c r="AH3" s="802"/>
      <c r="AI3" s="802"/>
      <c r="AJ3" s="802"/>
      <c r="AK3" s="802"/>
      <c r="AL3" s="861"/>
      <c r="AM3" s="801">
        <f>AA3+1</f>
        <v>2019</v>
      </c>
      <c r="AN3" s="802"/>
      <c r="AO3" s="802"/>
      <c r="AP3" s="802"/>
      <c r="AQ3" s="802"/>
      <c r="AR3" s="802"/>
      <c r="AS3" s="802"/>
      <c r="AT3" s="802"/>
      <c r="AU3" s="802"/>
      <c r="AV3" s="802"/>
      <c r="AW3" s="802"/>
      <c r="AX3" s="861"/>
      <c r="AY3" s="801">
        <f>AM3+1</f>
        <v>2020</v>
      </c>
      <c r="AZ3" s="802"/>
      <c r="BA3" s="802"/>
      <c r="BB3" s="802"/>
      <c r="BC3" s="802"/>
      <c r="BD3" s="802"/>
      <c r="BE3" s="802"/>
      <c r="BF3" s="802"/>
      <c r="BG3" s="802"/>
      <c r="BH3" s="802"/>
      <c r="BI3" s="802"/>
      <c r="BJ3" s="861"/>
      <c r="BK3" s="801">
        <f>AY3+1</f>
        <v>2021</v>
      </c>
      <c r="BL3" s="802"/>
      <c r="BM3" s="802"/>
      <c r="BN3" s="802"/>
      <c r="BO3" s="802"/>
      <c r="BP3" s="802"/>
      <c r="BQ3" s="802"/>
      <c r="BR3" s="802"/>
      <c r="BS3" s="802"/>
      <c r="BT3" s="802"/>
      <c r="BU3" s="802"/>
      <c r="BV3" s="861"/>
    </row>
    <row r="4" spans="1:74" ht="12.75" customHeight="1" x14ac:dyDescent="0.2">
      <c r="A4" s="565"/>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65"/>
      <c r="B5" s="131" t="s">
        <v>1401</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1299</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12.200584858999999</v>
      </c>
      <c r="AN6" s="766">
        <v>11.704919218000001</v>
      </c>
      <c r="AO6" s="766">
        <v>11.968813387999999</v>
      </c>
      <c r="AP6" s="766">
        <v>12.491137725</v>
      </c>
      <c r="AQ6" s="766">
        <v>12.961838935999999</v>
      </c>
      <c r="AR6" s="766">
        <v>15.430456503</v>
      </c>
      <c r="AS6" s="766">
        <v>21.049541141999999</v>
      </c>
      <c r="AT6" s="766">
        <v>20.883807783000002</v>
      </c>
      <c r="AU6" s="766">
        <v>16.138102643</v>
      </c>
      <c r="AV6" s="766">
        <v>15.911533424</v>
      </c>
      <c r="AW6" s="766">
        <v>12.669949731000001</v>
      </c>
      <c r="AX6" s="766">
        <v>13.766151023999999</v>
      </c>
      <c r="AY6" s="766">
        <v>15.882352749000001</v>
      </c>
      <c r="AZ6" s="766">
        <v>14.232662598999999</v>
      </c>
      <c r="BA6" s="766">
        <v>14.012138987</v>
      </c>
      <c r="BB6" s="766">
        <v>12.576668135</v>
      </c>
      <c r="BC6" s="766">
        <v>13.687314726</v>
      </c>
      <c r="BD6" s="766">
        <v>17.084408891999999</v>
      </c>
      <c r="BE6" s="766">
        <v>22.015370000000001</v>
      </c>
      <c r="BF6" s="766">
        <v>20.549320000000002</v>
      </c>
      <c r="BG6" s="767">
        <v>16.006260000000001</v>
      </c>
      <c r="BH6" s="767">
        <v>15.293279999999999</v>
      </c>
      <c r="BI6" s="767">
        <v>11.247350000000001</v>
      </c>
      <c r="BJ6" s="767">
        <v>12.14423</v>
      </c>
      <c r="BK6" s="767">
        <v>12.85075</v>
      </c>
      <c r="BL6" s="767">
        <v>10.06236</v>
      </c>
      <c r="BM6" s="767">
        <v>10.822979999999999</v>
      </c>
      <c r="BN6" s="767">
        <v>10.023669999999999</v>
      </c>
      <c r="BO6" s="767">
        <v>11.081469999999999</v>
      </c>
      <c r="BP6" s="767">
        <v>14.285270000000001</v>
      </c>
      <c r="BQ6" s="767">
        <v>17.569980000000001</v>
      </c>
      <c r="BR6" s="767">
        <v>18.726600000000001</v>
      </c>
      <c r="BS6" s="767">
        <v>13.67808</v>
      </c>
      <c r="BT6" s="767">
        <v>13.099629999999999</v>
      </c>
      <c r="BU6" s="767">
        <v>11.85943</v>
      </c>
      <c r="BV6" s="767">
        <v>12.04186</v>
      </c>
    </row>
    <row r="7" spans="1:74" ht="11.1" customHeight="1" x14ac:dyDescent="0.2">
      <c r="A7" s="545" t="s">
        <v>1300</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29.445250698999999</v>
      </c>
      <c r="AN7" s="766">
        <v>24.759411715999999</v>
      </c>
      <c r="AO7" s="766">
        <v>23.270797503000001</v>
      </c>
      <c r="AP7" s="766">
        <v>17.658480276999999</v>
      </c>
      <c r="AQ7" s="766">
        <v>20.997013290999998</v>
      </c>
      <c r="AR7" s="766">
        <v>22.505609349</v>
      </c>
      <c r="AS7" s="766">
        <v>28.243954721000001</v>
      </c>
      <c r="AT7" s="766">
        <v>25.459827759</v>
      </c>
      <c r="AU7" s="766">
        <v>22.520992535000001</v>
      </c>
      <c r="AV7" s="766">
        <v>18.179875613</v>
      </c>
      <c r="AW7" s="766">
        <v>22.011152902999999</v>
      </c>
      <c r="AX7" s="766">
        <v>21.114944860000001</v>
      </c>
      <c r="AY7" s="766">
        <v>19.300497665000002</v>
      </c>
      <c r="AZ7" s="766">
        <v>16.869236618999999</v>
      </c>
      <c r="BA7" s="766">
        <v>14.942403045000001</v>
      </c>
      <c r="BB7" s="766">
        <v>10.972654865999999</v>
      </c>
      <c r="BC7" s="766">
        <v>12.338890707999999</v>
      </c>
      <c r="BD7" s="766">
        <v>17.854858869000001</v>
      </c>
      <c r="BE7" s="766">
        <v>22.507380000000001</v>
      </c>
      <c r="BF7" s="766">
        <v>25.221070000000001</v>
      </c>
      <c r="BG7" s="767">
        <v>21.29448</v>
      </c>
      <c r="BH7" s="767">
        <v>17.4954</v>
      </c>
      <c r="BI7" s="767">
        <v>17.92052</v>
      </c>
      <c r="BJ7" s="767">
        <v>22.110990000000001</v>
      </c>
      <c r="BK7" s="767">
        <v>22.801079999999999</v>
      </c>
      <c r="BL7" s="767">
        <v>18.986229999999999</v>
      </c>
      <c r="BM7" s="767">
        <v>15.618779999999999</v>
      </c>
      <c r="BN7" s="767">
        <v>13.44402</v>
      </c>
      <c r="BO7" s="767">
        <v>17.718979999999998</v>
      </c>
      <c r="BP7" s="767">
        <v>20.38111</v>
      </c>
      <c r="BQ7" s="767">
        <v>25.497699999999998</v>
      </c>
      <c r="BR7" s="767">
        <v>27.415959999999998</v>
      </c>
      <c r="BS7" s="767">
        <v>21.289000000000001</v>
      </c>
      <c r="BT7" s="767">
        <v>18.748850000000001</v>
      </c>
      <c r="BU7" s="767">
        <v>16.899229999999999</v>
      </c>
      <c r="BV7" s="767">
        <v>22.868079999999999</v>
      </c>
    </row>
    <row r="8" spans="1:74" ht="11.1" customHeight="1" x14ac:dyDescent="0.2">
      <c r="A8" s="545" t="s">
        <v>1301</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8.9950550000000007</v>
      </c>
      <c r="BA8" s="766">
        <v>7.7540620000000002</v>
      </c>
      <c r="BB8" s="766">
        <v>6.8925970000000003</v>
      </c>
      <c r="BC8" s="766">
        <v>7.823499</v>
      </c>
      <c r="BD8" s="766">
        <v>8.1399600000000003</v>
      </c>
      <c r="BE8" s="766">
        <v>8.5586900000000004</v>
      </c>
      <c r="BF8" s="766">
        <v>8.1139100000000006</v>
      </c>
      <c r="BG8" s="767">
        <v>7.1773699999999998</v>
      </c>
      <c r="BH8" s="767">
        <v>6.3806799999999999</v>
      </c>
      <c r="BI8" s="767">
        <v>8.5413099999999993</v>
      </c>
      <c r="BJ8" s="767">
        <v>9.1782500000000002</v>
      </c>
      <c r="BK8" s="767">
        <v>8.7430000000000003</v>
      </c>
      <c r="BL8" s="767">
        <v>7.8968999999999996</v>
      </c>
      <c r="BM8" s="767">
        <v>8.2873999999999999</v>
      </c>
      <c r="BN8" s="767">
        <v>7.4226799999999997</v>
      </c>
      <c r="BO8" s="767">
        <v>8.0387699999999995</v>
      </c>
      <c r="BP8" s="767">
        <v>8.46096</v>
      </c>
      <c r="BQ8" s="767">
        <v>8.7430000000000003</v>
      </c>
      <c r="BR8" s="767">
        <v>8.7430000000000003</v>
      </c>
      <c r="BS8" s="767">
        <v>7.4782000000000002</v>
      </c>
      <c r="BT8" s="767">
        <v>7.1595000000000004</v>
      </c>
      <c r="BU8" s="767">
        <v>8.46096</v>
      </c>
      <c r="BV8" s="767">
        <v>8.7430000000000003</v>
      </c>
    </row>
    <row r="9" spans="1:74" ht="11.1" customHeight="1" x14ac:dyDescent="0.2">
      <c r="A9" s="545" t="s">
        <v>1302</v>
      </c>
      <c r="B9" s="548" t="s">
        <v>1259</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0.57509136699999996</v>
      </c>
      <c r="AU9" s="766">
        <v>0.40820632099999998</v>
      </c>
      <c r="AV9" s="766">
        <v>0.43718989600000002</v>
      </c>
      <c r="AW9" s="766">
        <v>0.68320773000000001</v>
      </c>
      <c r="AX9" s="766">
        <v>0.71109123799999996</v>
      </c>
      <c r="AY9" s="766">
        <v>0.78523202599999997</v>
      </c>
      <c r="AZ9" s="766">
        <v>0.82950715799999997</v>
      </c>
      <c r="BA9" s="766">
        <v>0.715540536</v>
      </c>
      <c r="BB9" s="766">
        <v>0.64343324499999999</v>
      </c>
      <c r="BC9" s="766">
        <v>0.93428845999999999</v>
      </c>
      <c r="BD9" s="766">
        <v>0.92569440400000003</v>
      </c>
      <c r="BE9" s="766">
        <v>0.64445169999999996</v>
      </c>
      <c r="BF9" s="766">
        <v>0.57895450000000004</v>
      </c>
      <c r="BG9" s="767">
        <v>0.44124619999999998</v>
      </c>
      <c r="BH9" s="767">
        <v>0.46671210000000002</v>
      </c>
      <c r="BI9" s="767">
        <v>0.67213409999999996</v>
      </c>
      <c r="BJ9" s="767">
        <v>0.69116750000000005</v>
      </c>
      <c r="BK9" s="767">
        <v>0.80678530000000004</v>
      </c>
      <c r="BL9" s="767">
        <v>0.81063370000000001</v>
      </c>
      <c r="BM9" s="767">
        <v>0.79086069999999997</v>
      </c>
      <c r="BN9" s="767">
        <v>0.70309489999999997</v>
      </c>
      <c r="BO9" s="767">
        <v>0.94705170000000005</v>
      </c>
      <c r="BP9" s="767">
        <v>0.91828880000000002</v>
      </c>
      <c r="BQ9" s="767">
        <v>0.63231099999999996</v>
      </c>
      <c r="BR9" s="767">
        <v>0.56503970000000003</v>
      </c>
      <c r="BS9" s="767">
        <v>0.4209252</v>
      </c>
      <c r="BT9" s="767">
        <v>0.45555279999999998</v>
      </c>
      <c r="BU9" s="767">
        <v>0.63510009999999995</v>
      </c>
      <c r="BV9" s="767">
        <v>0.66662960000000004</v>
      </c>
    </row>
    <row r="10" spans="1:74" ht="11.1" customHeight="1" x14ac:dyDescent="0.2">
      <c r="A10" s="545" t="s">
        <v>1303</v>
      </c>
      <c r="B10" s="548" t="s">
        <v>1362</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5.740953566</v>
      </c>
      <c r="AN10" s="766">
        <v>4.8445417659999999</v>
      </c>
      <c r="AO10" s="766">
        <v>6.1270091449999997</v>
      </c>
      <c r="AP10" s="766">
        <v>6.7766511319999996</v>
      </c>
      <c r="AQ10" s="766">
        <v>5.4944530250000003</v>
      </c>
      <c r="AR10" s="766">
        <v>5.0417184820000003</v>
      </c>
      <c r="AS10" s="766">
        <v>4.3851983250000002</v>
      </c>
      <c r="AT10" s="766">
        <v>3.8527498320000002</v>
      </c>
      <c r="AU10" s="766">
        <v>5.2460281670000004</v>
      </c>
      <c r="AV10" s="766">
        <v>6.3889902440000004</v>
      </c>
      <c r="AW10" s="766">
        <v>5.849321475</v>
      </c>
      <c r="AX10" s="766">
        <v>6.3395388090000004</v>
      </c>
      <c r="AY10" s="766">
        <v>6.0252983670000004</v>
      </c>
      <c r="AZ10" s="766">
        <v>6.9505152370000003</v>
      </c>
      <c r="BA10" s="766">
        <v>6.9687777970000004</v>
      </c>
      <c r="BB10" s="766">
        <v>6.872775528</v>
      </c>
      <c r="BC10" s="766">
        <v>6.2820098140000002</v>
      </c>
      <c r="BD10" s="766">
        <v>6.4067725639999997</v>
      </c>
      <c r="BE10" s="766">
        <v>4.7120379999999997</v>
      </c>
      <c r="BF10" s="766">
        <v>5.2002579999999998</v>
      </c>
      <c r="BG10" s="767">
        <v>5.7797660000000004</v>
      </c>
      <c r="BH10" s="767">
        <v>7.6934500000000003</v>
      </c>
      <c r="BI10" s="767">
        <v>6.8914780000000002</v>
      </c>
      <c r="BJ10" s="767">
        <v>8.8451050000000002</v>
      </c>
      <c r="BK10" s="767">
        <v>8.1010050000000007</v>
      </c>
      <c r="BL10" s="767">
        <v>8.2521850000000008</v>
      </c>
      <c r="BM10" s="767">
        <v>8.3976860000000002</v>
      </c>
      <c r="BN10" s="767">
        <v>8.6188540000000007</v>
      </c>
      <c r="BO10" s="767">
        <v>7.6606969999999999</v>
      </c>
      <c r="BP10" s="767">
        <v>7.7522279999999997</v>
      </c>
      <c r="BQ10" s="767">
        <v>5.8880699999999999</v>
      </c>
      <c r="BR10" s="767">
        <v>6.2858890000000001</v>
      </c>
      <c r="BS10" s="767">
        <v>6.9836299999999998</v>
      </c>
      <c r="BT10" s="767">
        <v>8.9011289999999992</v>
      </c>
      <c r="BU10" s="767">
        <v>7.6855310000000001</v>
      </c>
      <c r="BV10" s="767">
        <v>9.2426580000000005</v>
      </c>
    </row>
    <row r="11" spans="1:74" ht="11.1" customHeight="1" x14ac:dyDescent="0.2">
      <c r="A11" s="545" t="s">
        <v>1304</v>
      </c>
      <c r="B11" s="546" t="s">
        <v>1363</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0.72328856600000002</v>
      </c>
      <c r="AN11" s="766">
        <v>0.63262703099999995</v>
      </c>
      <c r="AO11" s="766">
        <v>0.59903679099999996</v>
      </c>
      <c r="AP11" s="766">
        <v>0.32251686000000002</v>
      </c>
      <c r="AQ11" s="766">
        <v>0.63599439800000002</v>
      </c>
      <c r="AR11" s="766">
        <v>0.479371406</v>
      </c>
      <c r="AS11" s="766">
        <v>0.62814062800000003</v>
      </c>
      <c r="AT11" s="766">
        <v>0.56906248000000004</v>
      </c>
      <c r="AU11" s="766">
        <v>0.480099516</v>
      </c>
      <c r="AV11" s="766">
        <v>0.212198252</v>
      </c>
      <c r="AW11" s="766">
        <v>0.34018732000000002</v>
      </c>
      <c r="AX11" s="766">
        <v>0.38847414600000002</v>
      </c>
      <c r="AY11" s="766">
        <v>0.494414627</v>
      </c>
      <c r="AZ11" s="766">
        <v>0.37937955200000001</v>
      </c>
      <c r="BA11" s="766">
        <v>0.55172339000000004</v>
      </c>
      <c r="BB11" s="766">
        <v>0.39587366299999999</v>
      </c>
      <c r="BC11" s="766">
        <v>0.39258062300000002</v>
      </c>
      <c r="BD11" s="766">
        <v>0.47817882099999998</v>
      </c>
      <c r="BE11" s="766">
        <v>0.61715960000000003</v>
      </c>
      <c r="BF11" s="766">
        <v>0.56861119999999998</v>
      </c>
      <c r="BG11" s="767">
        <v>0.4830353</v>
      </c>
      <c r="BH11" s="767">
        <v>0.49367040000000001</v>
      </c>
      <c r="BI11" s="767">
        <v>0.574708</v>
      </c>
      <c r="BJ11" s="767">
        <v>0.35646139999999998</v>
      </c>
      <c r="BK11" s="767">
        <v>0.29469810000000002</v>
      </c>
      <c r="BL11" s="767">
        <v>-0.1069175</v>
      </c>
      <c r="BM11" s="767">
        <v>0.56380070000000004</v>
      </c>
      <c r="BN11" s="767">
        <v>0.80883700000000003</v>
      </c>
      <c r="BO11" s="767">
        <v>0.36523990000000001</v>
      </c>
      <c r="BP11" s="767">
        <v>0.47968660000000002</v>
      </c>
      <c r="BQ11" s="767">
        <v>0.60850789999999999</v>
      </c>
      <c r="BR11" s="767">
        <v>0.53002349999999998</v>
      </c>
      <c r="BS11" s="767">
        <v>0.40795140000000002</v>
      </c>
      <c r="BT11" s="767">
        <v>0.50291180000000002</v>
      </c>
      <c r="BU11" s="767">
        <v>0.57260800000000001</v>
      </c>
      <c r="BV11" s="767">
        <v>0.35177170000000002</v>
      </c>
    </row>
    <row r="12" spans="1:74" ht="11.1" customHeight="1" x14ac:dyDescent="0.2">
      <c r="A12" s="545" t="s">
        <v>1305</v>
      </c>
      <c r="B12" s="546" t="s">
        <v>1263</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57.642445529</v>
      </c>
      <c r="AN12" s="766">
        <v>50.356312054</v>
      </c>
      <c r="AO12" s="766">
        <v>51.481273358999999</v>
      </c>
      <c r="AP12" s="766">
        <v>45.098392257999997</v>
      </c>
      <c r="AQ12" s="766">
        <v>48.531005458999999</v>
      </c>
      <c r="AR12" s="766">
        <v>52.632393256</v>
      </c>
      <c r="AS12" s="766">
        <v>63.889824193000003</v>
      </c>
      <c r="AT12" s="766">
        <v>60.659664221</v>
      </c>
      <c r="AU12" s="766">
        <v>53.671244182000002</v>
      </c>
      <c r="AV12" s="766">
        <v>49.447705429000003</v>
      </c>
      <c r="AW12" s="766">
        <v>50.220168159000004</v>
      </c>
      <c r="AX12" s="766">
        <v>52.037705076999998</v>
      </c>
      <c r="AY12" s="766">
        <v>52.357043433999998</v>
      </c>
      <c r="AZ12" s="766">
        <v>48.256356165</v>
      </c>
      <c r="BA12" s="766">
        <v>44.944645755000003</v>
      </c>
      <c r="BB12" s="766">
        <v>38.354002436999998</v>
      </c>
      <c r="BC12" s="766">
        <v>41.458583331</v>
      </c>
      <c r="BD12" s="766">
        <v>50.889873549999997</v>
      </c>
      <c r="BE12" s="766">
        <v>59.05509</v>
      </c>
      <c r="BF12" s="766">
        <v>60.232129999999998</v>
      </c>
      <c r="BG12" s="767">
        <v>51.182160000000003</v>
      </c>
      <c r="BH12" s="767">
        <v>47.8232</v>
      </c>
      <c r="BI12" s="767">
        <v>45.847499999999997</v>
      </c>
      <c r="BJ12" s="767">
        <v>53.3262</v>
      </c>
      <c r="BK12" s="767">
        <v>53.597320000000003</v>
      </c>
      <c r="BL12" s="767">
        <v>45.901389999999999</v>
      </c>
      <c r="BM12" s="767">
        <v>44.48151</v>
      </c>
      <c r="BN12" s="767">
        <v>41.021149999999999</v>
      </c>
      <c r="BO12" s="767">
        <v>45.81221</v>
      </c>
      <c r="BP12" s="767">
        <v>52.277540000000002</v>
      </c>
      <c r="BQ12" s="767">
        <v>58.93956</v>
      </c>
      <c r="BR12" s="767">
        <v>62.266509999999997</v>
      </c>
      <c r="BS12" s="767">
        <v>50.257779999999997</v>
      </c>
      <c r="BT12" s="767">
        <v>48.867570000000001</v>
      </c>
      <c r="BU12" s="767">
        <v>46.112859999999998</v>
      </c>
      <c r="BV12" s="767">
        <v>53.913989999999998</v>
      </c>
    </row>
    <row r="13" spans="1:74" ht="11.1" customHeight="1" x14ac:dyDescent="0.2">
      <c r="A13" s="545" t="s">
        <v>1306</v>
      </c>
      <c r="B13" s="546" t="s">
        <v>1364</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57.653622826000003</v>
      </c>
      <c r="AN13" s="766">
        <v>50.407788023000002</v>
      </c>
      <c r="AO13" s="766">
        <v>51.521276229999998</v>
      </c>
      <c r="AP13" s="766">
        <v>46.268539857999997</v>
      </c>
      <c r="AQ13" s="766">
        <v>50.592214745</v>
      </c>
      <c r="AR13" s="766">
        <v>54.685487512999998</v>
      </c>
      <c r="AS13" s="766">
        <v>63.882065107000003</v>
      </c>
      <c r="AT13" s="766">
        <v>61.014354283000003</v>
      </c>
      <c r="AU13" s="766">
        <v>55.732864309999997</v>
      </c>
      <c r="AV13" s="766">
        <v>50.405606507000002</v>
      </c>
      <c r="AW13" s="766">
        <v>50.407555019</v>
      </c>
      <c r="AX13" s="766">
        <v>52.982953801999997</v>
      </c>
      <c r="AY13" s="766">
        <v>54.065837569999999</v>
      </c>
      <c r="AZ13" s="766">
        <v>50.100394993999998</v>
      </c>
      <c r="BA13" s="766">
        <v>48.272613974999999</v>
      </c>
      <c r="BB13" s="766">
        <v>41.701552223999997</v>
      </c>
      <c r="BC13" s="766">
        <v>43.935828891</v>
      </c>
      <c r="BD13" s="766">
        <v>54.656821329000003</v>
      </c>
      <c r="BE13" s="766">
        <v>64.199010000000001</v>
      </c>
      <c r="BF13" s="766">
        <v>60.838329999999999</v>
      </c>
      <c r="BG13" s="767">
        <v>53.655279999999998</v>
      </c>
      <c r="BH13" s="767">
        <v>49.889249999999997</v>
      </c>
      <c r="BI13" s="767">
        <v>48.843969999999999</v>
      </c>
      <c r="BJ13" s="767">
        <v>53.35801</v>
      </c>
      <c r="BK13" s="767">
        <v>53.784520000000001</v>
      </c>
      <c r="BL13" s="767">
        <v>47.450279999999999</v>
      </c>
      <c r="BM13" s="767">
        <v>48.883699999999997</v>
      </c>
      <c r="BN13" s="767">
        <v>44.669339999999998</v>
      </c>
      <c r="BO13" s="767">
        <v>49.230539999999998</v>
      </c>
      <c r="BP13" s="767">
        <v>55.984029999999997</v>
      </c>
      <c r="BQ13" s="767">
        <v>61.893619999999999</v>
      </c>
      <c r="BR13" s="767">
        <v>60.921129999999998</v>
      </c>
      <c r="BS13" s="767">
        <v>51.651159999999997</v>
      </c>
      <c r="BT13" s="767">
        <v>49.85924</v>
      </c>
      <c r="BU13" s="767">
        <v>48.799390000000002</v>
      </c>
      <c r="BV13" s="767">
        <v>53.327030000000001</v>
      </c>
    </row>
    <row r="14" spans="1:74" ht="11.1" customHeight="1" x14ac:dyDescent="0.2">
      <c r="A14" s="565"/>
      <c r="B14" s="131" t="s">
        <v>1402</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1307</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4.8773454389999999</v>
      </c>
      <c r="AN15" s="766">
        <v>4.7189343289999997</v>
      </c>
      <c r="AO15" s="766">
        <v>4.4106360220000003</v>
      </c>
      <c r="AP15" s="766">
        <v>4.2267221680000002</v>
      </c>
      <c r="AQ15" s="766">
        <v>4.9895323200000004</v>
      </c>
      <c r="AR15" s="766">
        <v>6.5531088669999997</v>
      </c>
      <c r="AS15" s="766">
        <v>8.891069517</v>
      </c>
      <c r="AT15" s="766">
        <v>9.7745037490000009</v>
      </c>
      <c r="AU15" s="766">
        <v>7.4014186630000003</v>
      </c>
      <c r="AV15" s="766">
        <v>5.5663553160000001</v>
      </c>
      <c r="AW15" s="766">
        <v>4.2516074489999998</v>
      </c>
      <c r="AX15" s="766">
        <v>5.4407457130000001</v>
      </c>
      <c r="AY15" s="766">
        <v>6.136799442</v>
      </c>
      <c r="AZ15" s="766">
        <v>5.7791404450000003</v>
      </c>
      <c r="BA15" s="766">
        <v>5.4196454909999998</v>
      </c>
      <c r="BB15" s="766">
        <v>4.4644863859999999</v>
      </c>
      <c r="BC15" s="766">
        <v>5.0029757439999996</v>
      </c>
      <c r="BD15" s="766">
        <v>6.6493818899999999</v>
      </c>
      <c r="BE15" s="766">
        <v>8.6632339999999992</v>
      </c>
      <c r="BF15" s="766">
        <v>7.9422110000000004</v>
      </c>
      <c r="BG15" s="767">
        <v>6.3571070000000001</v>
      </c>
      <c r="BH15" s="767">
        <v>4.705813</v>
      </c>
      <c r="BI15" s="767">
        <v>3.809358</v>
      </c>
      <c r="BJ15" s="767">
        <v>4.7721</v>
      </c>
      <c r="BK15" s="767">
        <v>3.3672469999999999</v>
      </c>
      <c r="BL15" s="767">
        <v>3.5507230000000001</v>
      </c>
      <c r="BM15" s="767">
        <v>4.1863770000000002</v>
      </c>
      <c r="BN15" s="767">
        <v>3.2601629999999999</v>
      </c>
      <c r="BO15" s="767">
        <v>3.9393639999999999</v>
      </c>
      <c r="BP15" s="767">
        <v>5.1770829999999997</v>
      </c>
      <c r="BQ15" s="767">
        <v>7.0885530000000001</v>
      </c>
      <c r="BR15" s="767">
        <v>7.5112009999999998</v>
      </c>
      <c r="BS15" s="767">
        <v>5.2298270000000002</v>
      </c>
      <c r="BT15" s="767">
        <v>4.3257919999999999</v>
      </c>
      <c r="BU15" s="767">
        <v>3.6023239999999999</v>
      </c>
      <c r="BV15" s="767">
        <v>4.8507369999999996</v>
      </c>
    </row>
    <row r="16" spans="1:74" ht="11.1" customHeight="1" x14ac:dyDescent="0.2">
      <c r="A16" s="545" t="s">
        <v>1308</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6.8223731159999996</v>
      </c>
      <c r="AY16" s="766">
        <v>6.5116408789999998</v>
      </c>
      <c r="AZ16" s="766">
        <v>5.8113317840000001</v>
      </c>
      <c r="BA16" s="766">
        <v>4.6818743610000002</v>
      </c>
      <c r="BB16" s="766">
        <v>3.841173811</v>
      </c>
      <c r="BC16" s="766">
        <v>5.0227919700000001</v>
      </c>
      <c r="BD16" s="766">
        <v>6.8379493560000002</v>
      </c>
      <c r="BE16" s="766">
        <v>10.96217</v>
      </c>
      <c r="BF16" s="766">
        <v>10.72296</v>
      </c>
      <c r="BG16" s="767">
        <v>6.6424079999999996</v>
      </c>
      <c r="BH16" s="767">
        <v>4.2101069999999998</v>
      </c>
      <c r="BI16" s="767">
        <v>5.1343959999999997</v>
      </c>
      <c r="BJ16" s="767">
        <v>4.1571429999999996</v>
      </c>
      <c r="BK16" s="767">
        <v>5.1423329999999998</v>
      </c>
      <c r="BL16" s="767">
        <v>4.6937470000000001</v>
      </c>
      <c r="BM16" s="767">
        <v>5.3274720000000002</v>
      </c>
      <c r="BN16" s="767">
        <v>4.160069</v>
      </c>
      <c r="BO16" s="767">
        <v>4.9872100000000001</v>
      </c>
      <c r="BP16" s="767">
        <v>6.3401779999999999</v>
      </c>
      <c r="BQ16" s="767">
        <v>10.895849999999999</v>
      </c>
      <c r="BR16" s="767">
        <v>11.266679999999999</v>
      </c>
      <c r="BS16" s="767">
        <v>6.2731000000000003</v>
      </c>
      <c r="BT16" s="767">
        <v>3.8323990000000001</v>
      </c>
      <c r="BU16" s="767">
        <v>4.9297659999999999</v>
      </c>
      <c r="BV16" s="767">
        <v>4.8405769999999997</v>
      </c>
    </row>
    <row r="17" spans="1:74" ht="11.1" customHeight="1" x14ac:dyDescent="0.2">
      <c r="A17" s="545" t="s">
        <v>1309</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1.3472139999999999</v>
      </c>
      <c r="BA17" s="766">
        <v>1.501199</v>
      </c>
      <c r="BB17" s="766">
        <v>1.4584410000000001</v>
      </c>
      <c r="BC17" s="766">
        <v>1.495144</v>
      </c>
      <c r="BD17" s="766">
        <v>1.4299109999999999</v>
      </c>
      <c r="BE17" s="766">
        <v>1.47722</v>
      </c>
      <c r="BF17" s="766">
        <v>1.4651000000000001</v>
      </c>
      <c r="BG17" s="767">
        <v>1.41157</v>
      </c>
      <c r="BH17" s="767">
        <v>0.90859000000000001</v>
      </c>
      <c r="BI17" s="767">
        <v>1.12632</v>
      </c>
      <c r="BJ17" s="767">
        <v>1.4874400000000001</v>
      </c>
      <c r="BK17" s="767">
        <v>1.4874400000000001</v>
      </c>
      <c r="BL17" s="767">
        <v>1.3434999999999999</v>
      </c>
      <c r="BM17" s="767">
        <v>1.0895999999999999</v>
      </c>
      <c r="BN17" s="767">
        <v>0.56018000000000001</v>
      </c>
      <c r="BO17" s="767">
        <v>1.29633</v>
      </c>
      <c r="BP17" s="767">
        <v>1.43946</v>
      </c>
      <c r="BQ17" s="767">
        <v>1.4874400000000001</v>
      </c>
      <c r="BR17" s="767">
        <v>1.4874400000000001</v>
      </c>
      <c r="BS17" s="767">
        <v>1.43946</v>
      </c>
      <c r="BT17" s="767">
        <v>1.4874400000000001</v>
      </c>
      <c r="BU17" s="767">
        <v>1.43946</v>
      </c>
      <c r="BV17" s="767">
        <v>1.4874400000000001</v>
      </c>
    </row>
    <row r="18" spans="1:74" ht="11.1" customHeight="1" x14ac:dyDescent="0.2">
      <c r="A18" s="545" t="s">
        <v>1310</v>
      </c>
      <c r="B18" s="548" t="s">
        <v>1259</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1.4547333069999999</v>
      </c>
      <c r="AN18" s="766">
        <v>1.2067236189999999</v>
      </c>
      <c r="AO18" s="766">
        <v>1.282802438</v>
      </c>
      <c r="AP18" s="766">
        <v>1.237376392</v>
      </c>
      <c r="AQ18" s="766">
        <v>1.5330575989999999</v>
      </c>
      <c r="AR18" s="766">
        <v>1.285646576</v>
      </c>
      <c r="AS18" s="766">
        <v>1.14973696</v>
      </c>
      <c r="AT18" s="766">
        <v>0.90086219599999995</v>
      </c>
      <c r="AU18" s="766">
        <v>0.62336570000000002</v>
      </c>
      <c r="AV18" s="766">
        <v>0.68184402300000002</v>
      </c>
      <c r="AW18" s="766">
        <v>1.1327829899999999</v>
      </c>
      <c r="AX18" s="766">
        <v>1.231195349</v>
      </c>
      <c r="AY18" s="766">
        <v>1.413035313</v>
      </c>
      <c r="AZ18" s="766">
        <v>1.507329658</v>
      </c>
      <c r="BA18" s="766">
        <v>1.2740362030000001</v>
      </c>
      <c r="BB18" s="766">
        <v>1.105838283</v>
      </c>
      <c r="BC18" s="766">
        <v>1.6875380360000001</v>
      </c>
      <c r="BD18" s="766">
        <v>1.664749681</v>
      </c>
      <c r="BE18" s="766">
        <v>1.159753</v>
      </c>
      <c r="BF18" s="766">
        <v>0.97632339999999995</v>
      </c>
      <c r="BG18" s="767">
        <v>0.69381579999999998</v>
      </c>
      <c r="BH18" s="767">
        <v>0.70476349999999999</v>
      </c>
      <c r="BI18" s="767">
        <v>1.0847230000000001</v>
      </c>
      <c r="BJ18" s="767">
        <v>1.1455360000000001</v>
      </c>
      <c r="BK18" s="767">
        <v>1.392676</v>
      </c>
      <c r="BL18" s="767">
        <v>1.4402060000000001</v>
      </c>
      <c r="BM18" s="767">
        <v>1.379537</v>
      </c>
      <c r="BN18" s="767">
        <v>1.181405</v>
      </c>
      <c r="BO18" s="767">
        <v>1.651286</v>
      </c>
      <c r="BP18" s="767">
        <v>1.5900430000000001</v>
      </c>
      <c r="BQ18" s="767">
        <v>1.1080350000000001</v>
      </c>
      <c r="BR18" s="767">
        <v>0.90736879999999998</v>
      </c>
      <c r="BS18" s="767">
        <v>0.62590380000000001</v>
      </c>
      <c r="BT18" s="767">
        <v>0.68387169999999997</v>
      </c>
      <c r="BU18" s="767">
        <v>1.0231889999999999</v>
      </c>
      <c r="BV18" s="767">
        <v>1.1161970000000001</v>
      </c>
    </row>
    <row r="19" spans="1:74" ht="11.1" customHeight="1" x14ac:dyDescent="0.2">
      <c r="A19" s="545" t="s">
        <v>1311</v>
      </c>
      <c r="B19" s="548" t="s">
        <v>1362</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6.1135785460000003</v>
      </c>
      <c r="AN19" s="766">
        <v>5.5162236360000003</v>
      </c>
      <c r="AO19" s="766">
        <v>6.4519688469999998</v>
      </c>
      <c r="AP19" s="766">
        <v>7.0004719360000003</v>
      </c>
      <c r="AQ19" s="766">
        <v>6.1865493220000003</v>
      </c>
      <c r="AR19" s="766">
        <v>5.2960203110000004</v>
      </c>
      <c r="AS19" s="766">
        <v>5.6169279019999996</v>
      </c>
      <c r="AT19" s="766">
        <v>5.0615202029999997</v>
      </c>
      <c r="AU19" s="766">
        <v>6.7917613079999999</v>
      </c>
      <c r="AV19" s="766">
        <v>7.4773373379999999</v>
      </c>
      <c r="AW19" s="766">
        <v>6.6062380169999999</v>
      </c>
      <c r="AX19" s="766">
        <v>6.8458944419999996</v>
      </c>
      <c r="AY19" s="766">
        <v>6.8382790299999998</v>
      </c>
      <c r="AZ19" s="766">
        <v>6.8352025599999999</v>
      </c>
      <c r="BA19" s="766">
        <v>6.9147791080000003</v>
      </c>
      <c r="BB19" s="766">
        <v>7.1087808250000002</v>
      </c>
      <c r="BC19" s="766">
        <v>6.501066164</v>
      </c>
      <c r="BD19" s="766">
        <v>8.0653531459999996</v>
      </c>
      <c r="BE19" s="766">
        <v>6.1708540000000003</v>
      </c>
      <c r="BF19" s="766">
        <v>6.449592</v>
      </c>
      <c r="BG19" s="767">
        <v>6.3409120000000003</v>
      </c>
      <c r="BH19" s="767">
        <v>8.4026969999999999</v>
      </c>
      <c r="BI19" s="767">
        <v>7.1633129999999996</v>
      </c>
      <c r="BJ19" s="767">
        <v>8.5074590000000008</v>
      </c>
      <c r="BK19" s="767">
        <v>9.4496369999999992</v>
      </c>
      <c r="BL19" s="767">
        <v>7.738524</v>
      </c>
      <c r="BM19" s="767">
        <v>9.0025600000000008</v>
      </c>
      <c r="BN19" s="767">
        <v>8.9184429999999999</v>
      </c>
      <c r="BO19" s="767">
        <v>8.01431</v>
      </c>
      <c r="BP19" s="767">
        <v>9.6376810000000006</v>
      </c>
      <c r="BQ19" s="767">
        <v>8.0357900000000004</v>
      </c>
      <c r="BR19" s="767">
        <v>7.6220990000000004</v>
      </c>
      <c r="BS19" s="767">
        <v>7.8434540000000004</v>
      </c>
      <c r="BT19" s="767">
        <v>9.6825969999999995</v>
      </c>
      <c r="BU19" s="767">
        <v>8.5784369999999992</v>
      </c>
      <c r="BV19" s="767">
        <v>8.9439240000000009</v>
      </c>
    </row>
    <row r="20" spans="1:74" ht="11.1" customHeight="1" x14ac:dyDescent="0.2">
      <c r="A20" s="545" t="s">
        <v>1312</v>
      </c>
      <c r="B20" s="546" t="s">
        <v>1363</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7.5588191999999998E-2</v>
      </c>
      <c r="AO20" s="766">
        <v>7.3897135000000003E-2</v>
      </c>
      <c r="AP20" s="766">
        <v>0.115205747</v>
      </c>
      <c r="AQ20" s="766">
        <v>9.3458424999999998E-2</v>
      </c>
      <c r="AR20" s="766">
        <v>0.117590264</v>
      </c>
      <c r="AS20" s="766">
        <v>3.5733089000000003E-2</v>
      </c>
      <c r="AT20" s="766">
        <v>4.2447789999999999E-2</v>
      </c>
      <c r="AU20" s="766">
        <v>3.8445135999999998E-2</v>
      </c>
      <c r="AV20" s="766">
        <v>3.3315086000000001E-2</v>
      </c>
      <c r="AW20" s="766">
        <v>4.3428104000000002E-2</v>
      </c>
      <c r="AX20" s="766">
        <v>4.9218361000000002E-2</v>
      </c>
      <c r="AY20" s="766">
        <v>4.7775877000000001E-2</v>
      </c>
      <c r="AZ20" s="766">
        <v>5.2091289999999998E-2</v>
      </c>
      <c r="BA20" s="766">
        <v>3.9099243999999998E-2</v>
      </c>
      <c r="BB20" s="766">
        <v>3.3508694999999998E-2</v>
      </c>
      <c r="BC20" s="766">
        <v>2.6116190000000001E-2</v>
      </c>
      <c r="BD20" s="766">
        <v>3.1499457000000002E-2</v>
      </c>
      <c r="BE20" s="766">
        <v>3.3050799999999998E-2</v>
      </c>
      <c r="BF20" s="766">
        <v>2.9349400000000001E-2</v>
      </c>
      <c r="BG20" s="767">
        <v>2.0758800000000001E-2</v>
      </c>
      <c r="BH20" s="767">
        <v>2.3670900000000002E-2</v>
      </c>
      <c r="BI20" s="767">
        <v>4.4070699999999997E-2</v>
      </c>
      <c r="BJ20" s="767">
        <v>4.3582299999999997E-2</v>
      </c>
      <c r="BK20" s="767">
        <v>4.4015899999999997E-2</v>
      </c>
      <c r="BL20" s="767">
        <v>4.2809600000000003E-2</v>
      </c>
      <c r="BM20" s="767">
        <v>4.3985000000000003E-2</v>
      </c>
      <c r="BN20" s="767">
        <v>2.4989500000000001E-2</v>
      </c>
      <c r="BO20" s="767">
        <v>2.2231999999999998E-2</v>
      </c>
      <c r="BP20" s="767">
        <v>2.0752300000000001E-2</v>
      </c>
      <c r="BQ20" s="767">
        <v>1.22779E-2</v>
      </c>
      <c r="BR20" s="767">
        <v>3.2616699999999998E-2</v>
      </c>
      <c r="BS20" s="767">
        <v>1.6664100000000001E-2</v>
      </c>
      <c r="BT20" s="767">
        <v>2.4832099999999999E-2</v>
      </c>
      <c r="BU20" s="767">
        <v>4.9643399999999997E-2</v>
      </c>
      <c r="BV20" s="767">
        <v>4.7270199999999998E-2</v>
      </c>
    </row>
    <row r="21" spans="1:74" ht="11.1" customHeight="1" x14ac:dyDescent="0.2">
      <c r="A21" s="545" t="s">
        <v>1313</v>
      </c>
      <c r="B21" s="546" t="s">
        <v>1263</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24.171885858</v>
      </c>
      <c r="AN21" s="766">
        <v>21.911415095999999</v>
      </c>
      <c r="AO21" s="766">
        <v>21.898520056999999</v>
      </c>
      <c r="AP21" s="766">
        <v>19.255469310999999</v>
      </c>
      <c r="AQ21" s="766">
        <v>20.291605087000001</v>
      </c>
      <c r="AR21" s="766">
        <v>22.565866071999999</v>
      </c>
      <c r="AS21" s="766">
        <v>26.910327978000002</v>
      </c>
      <c r="AT21" s="766">
        <v>26.720956507</v>
      </c>
      <c r="AU21" s="766">
        <v>24.065541611</v>
      </c>
      <c r="AV21" s="766">
        <v>20.064332587999999</v>
      </c>
      <c r="AW21" s="766">
        <v>20.299413693999998</v>
      </c>
      <c r="AX21" s="766">
        <v>21.901487980999999</v>
      </c>
      <c r="AY21" s="766">
        <v>22.458072541</v>
      </c>
      <c r="AZ21" s="766">
        <v>21.332309736999999</v>
      </c>
      <c r="BA21" s="766">
        <v>19.830633407000001</v>
      </c>
      <c r="BB21" s="766">
        <v>18.012229000000001</v>
      </c>
      <c r="BC21" s="766">
        <v>19.735632104</v>
      </c>
      <c r="BD21" s="766">
        <v>24.678844529999999</v>
      </c>
      <c r="BE21" s="766">
        <v>28.466290000000001</v>
      </c>
      <c r="BF21" s="766">
        <v>27.585540000000002</v>
      </c>
      <c r="BG21" s="767">
        <v>21.466570000000001</v>
      </c>
      <c r="BH21" s="767">
        <v>18.955639999999999</v>
      </c>
      <c r="BI21" s="767">
        <v>18.362179999999999</v>
      </c>
      <c r="BJ21" s="767">
        <v>20.11326</v>
      </c>
      <c r="BK21" s="767">
        <v>20.88335</v>
      </c>
      <c r="BL21" s="767">
        <v>18.80951</v>
      </c>
      <c r="BM21" s="767">
        <v>21.029530000000001</v>
      </c>
      <c r="BN21" s="767">
        <v>18.105250000000002</v>
      </c>
      <c r="BO21" s="767">
        <v>19.910730000000001</v>
      </c>
      <c r="BP21" s="767">
        <v>24.205200000000001</v>
      </c>
      <c r="BQ21" s="767">
        <v>28.627949999999998</v>
      </c>
      <c r="BR21" s="767">
        <v>28.82741</v>
      </c>
      <c r="BS21" s="767">
        <v>21.42841</v>
      </c>
      <c r="BT21" s="767">
        <v>20.036930000000002</v>
      </c>
      <c r="BU21" s="767">
        <v>19.622820000000001</v>
      </c>
      <c r="BV21" s="767">
        <v>21.286149999999999</v>
      </c>
    </row>
    <row r="22" spans="1:74" ht="11.1" customHeight="1" x14ac:dyDescent="0.2">
      <c r="A22" s="545" t="s">
        <v>1314</v>
      </c>
      <c r="B22" s="546" t="s">
        <v>1364</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22.442992700000001</v>
      </c>
      <c r="P22" s="766">
        <v>18.730174578</v>
      </c>
      <c r="Q22" s="766">
        <v>20.142356192000001</v>
      </c>
      <c r="R22" s="766">
        <v>18.454056488999999</v>
      </c>
      <c r="S22" s="766">
        <v>20.226458393000001</v>
      </c>
      <c r="T22" s="766">
        <v>23.396733358999999</v>
      </c>
      <c r="U22" s="766">
        <v>26.805203443</v>
      </c>
      <c r="V22" s="766">
        <v>23.682525817999998</v>
      </c>
      <c r="W22" s="766">
        <v>21.526847425</v>
      </c>
      <c r="X22" s="766">
        <v>19.331788</v>
      </c>
      <c r="Y22" s="766">
        <v>18.739426327</v>
      </c>
      <c r="Z22" s="766">
        <v>21.465488249</v>
      </c>
      <c r="AA22" s="766">
        <v>23.908134917000002</v>
      </c>
      <c r="AB22" s="766">
        <v>20.707682006999999</v>
      </c>
      <c r="AC22" s="766">
        <v>20.171271168000001</v>
      </c>
      <c r="AD22" s="766">
        <v>19.491875826000001</v>
      </c>
      <c r="AE22" s="766">
        <v>22.414790101000001</v>
      </c>
      <c r="AF22" s="766">
        <v>25.127384163999999</v>
      </c>
      <c r="AG22" s="766">
        <v>27.381334805000002</v>
      </c>
      <c r="AH22" s="766">
        <v>26.213309669000001</v>
      </c>
      <c r="AI22" s="766">
        <v>21.587743926000002</v>
      </c>
      <c r="AJ22" s="766">
        <v>19.923178801999999</v>
      </c>
      <c r="AK22" s="766">
        <v>20.818189017000002</v>
      </c>
      <c r="AL22" s="766">
        <v>23.180098224000002</v>
      </c>
      <c r="AM22" s="766">
        <v>23.835267130999998</v>
      </c>
      <c r="AN22" s="766">
        <v>21.367301869999999</v>
      </c>
      <c r="AO22" s="766">
        <v>19.373941614</v>
      </c>
      <c r="AP22" s="766">
        <v>18.503607941999999</v>
      </c>
      <c r="AQ22" s="766">
        <v>19.72523674</v>
      </c>
      <c r="AR22" s="766">
        <v>21.810991904000002</v>
      </c>
      <c r="AS22" s="766">
        <v>27.099890058</v>
      </c>
      <c r="AT22" s="766">
        <v>26.531465411999999</v>
      </c>
      <c r="AU22" s="766">
        <v>23.837944607000001</v>
      </c>
      <c r="AV22" s="766">
        <v>19.502577818999999</v>
      </c>
      <c r="AW22" s="766">
        <v>20.061509618999999</v>
      </c>
      <c r="AX22" s="766">
        <v>21.899550383000001</v>
      </c>
      <c r="AY22" s="766">
        <v>22.864566451999998</v>
      </c>
      <c r="AZ22" s="766">
        <v>20.874584994999999</v>
      </c>
      <c r="BA22" s="766">
        <v>17.804652119</v>
      </c>
      <c r="BB22" s="766">
        <v>17.640442755999999</v>
      </c>
      <c r="BC22" s="766">
        <v>18.608595439999998</v>
      </c>
      <c r="BD22" s="766">
        <v>23.503540000000001</v>
      </c>
      <c r="BE22" s="766">
        <v>26.72589</v>
      </c>
      <c r="BF22" s="766">
        <v>25.199210000000001</v>
      </c>
      <c r="BG22" s="767">
        <v>21.00235</v>
      </c>
      <c r="BH22" s="767">
        <v>18.55172</v>
      </c>
      <c r="BI22" s="767">
        <v>18.140370000000001</v>
      </c>
      <c r="BJ22" s="767">
        <v>20.094519999999999</v>
      </c>
      <c r="BK22" s="767">
        <v>20.452839999999998</v>
      </c>
      <c r="BL22" s="767">
        <v>17.89433</v>
      </c>
      <c r="BM22" s="767">
        <v>18.470890000000001</v>
      </c>
      <c r="BN22" s="767">
        <v>17.54992</v>
      </c>
      <c r="BO22" s="767">
        <v>18.756399999999999</v>
      </c>
      <c r="BP22" s="767">
        <v>23.005310000000001</v>
      </c>
      <c r="BQ22" s="767">
        <v>26.40326</v>
      </c>
      <c r="BR22" s="767">
        <v>26.58642</v>
      </c>
      <c r="BS22" s="767">
        <v>21.008199999999999</v>
      </c>
      <c r="BT22" s="767">
        <v>19.364319999999999</v>
      </c>
      <c r="BU22" s="767">
        <v>19.02214</v>
      </c>
      <c r="BV22" s="767">
        <v>21.024419999999999</v>
      </c>
    </row>
    <row r="23" spans="1:74" ht="11.1" customHeight="1" x14ac:dyDescent="0.2">
      <c r="A23" s="565"/>
      <c r="B23" s="131" t="s">
        <v>1378</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1315</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13.092162310999999</v>
      </c>
      <c r="AN24" s="766">
        <v>10.427666084</v>
      </c>
      <c r="AO24" s="766">
        <v>11.149310648</v>
      </c>
      <c r="AP24" s="766">
        <v>10.684164427000001</v>
      </c>
      <c r="AQ24" s="766">
        <v>14.946708267</v>
      </c>
      <c r="AR24" s="766">
        <v>17.454854522000002</v>
      </c>
      <c r="AS24" s="766">
        <v>20.298029778</v>
      </c>
      <c r="AT24" s="766">
        <v>22.530970442000001</v>
      </c>
      <c r="AU24" s="766">
        <v>19.502986988</v>
      </c>
      <c r="AV24" s="766">
        <v>14.432059266</v>
      </c>
      <c r="AW24" s="766">
        <v>12.237832688999999</v>
      </c>
      <c r="AX24" s="766">
        <v>13.385534315999999</v>
      </c>
      <c r="AY24" s="766">
        <v>12.398704754000001</v>
      </c>
      <c r="AZ24" s="766">
        <v>12.402058435000001</v>
      </c>
      <c r="BA24" s="766">
        <v>12.011337075</v>
      </c>
      <c r="BB24" s="766">
        <v>11.072720303000001</v>
      </c>
      <c r="BC24" s="766">
        <v>14.072486684999999</v>
      </c>
      <c r="BD24" s="766">
        <v>16.561763767999999</v>
      </c>
      <c r="BE24" s="766">
        <v>20.39179</v>
      </c>
      <c r="BF24" s="766">
        <v>19.843399999999999</v>
      </c>
      <c r="BG24" s="767">
        <v>15.218970000000001</v>
      </c>
      <c r="BH24" s="767">
        <v>10.20072</v>
      </c>
      <c r="BI24" s="767">
        <v>9.4697300000000002</v>
      </c>
      <c r="BJ24" s="767">
        <v>8.4794520000000002</v>
      </c>
      <c r="BK24" s="767">
        <v>7.3565620000000003</v>
      </c>
      <c r="BL24" s="767">
        <v>6.9485080000000004</v>
      </c>
      <c r="BM24" s="767">
        <v>6.6045639999999999</v>
      </c>
      <c r="BN24" s="767">
        <v>6.6465259999999997</v>
      </c>
      <c r="BO24" s="767">
        <v>9.0960490000000007</v>
      </c>
      <c r="BP24" s="767">
        <v>11.7242</v>
      </c>
      <c r="BQ24" s="767">
        <v>13.32546</v>
      </c>
      <c r="BR24" s="767">
        <v>14.9109</v>
      </c>
      <c r="BS24" s="767">
        <v>12.18355</v>
      </c>
      <c r="BT24" s="767">
        <v>8.1481300000000001</v>
      </c>
      <c r="BU24" s="767">
        <v>8.0819589999999994</v>
      </c>
      <c r="BV24" s="767">
        <v>7.3936159999999997</v>
      </c>
    </row>
    <row r="25" spans="1:74" ht="11.1" customHeight="1" x14ac:dyDescent="0.2">
      <c r="A25" s="545" t="s">
        <v>1316</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7.1081788609999998</v>
      </c>
      <c r="AU25" s="766">
        <v>7.0316616200000004</v>
      </c>
      <c r="AV25" s="766">
        <v>6.1872795859999998</v>
      </c>
      <c r="AW25" s="766">
        <v>5.6759124849999996</v>
      </c>
      <c r="AX25" s="766">
        <v>5.3712709289999996</v>
      </c>
      <c r="AY25" s="766">
        <v>4.5843615570000003</v>
      </c>
      <c r="AZ25" s="766">
        <v>4.1373613909999998</v>
      </c>
      <c r="BA25" s="766">
        <v>4.3940397879999997</v>
      </c>
      <c r="BB25" s="766">
        <v>5.0658034430000001</v>
      </c>
      <c r="BC25" s="766">
        <v>5.0918510350000004</v>
      </c>
      <c r="BD25" s="766">
        <v>5.6892098799999999</v>
      </c>
      <c r="BE25" s="766">
        <v>7.3032789999999999</v>
      </c>
      <c r="BF25" s="766">
        <v>7.539949</v>
      </c>
      <c r="BG25" s="767">
        <v>5.0448459999999997</v>
      </c>
      <c r="BH25" s="767">
        <v>5.0871740000000001</v>
      </c>
      <c r="BI25" s="767">
        <v>5.0920019999999999</v>
      </c>
      <c r="BJ25" s="767">
        <v>6.0435800000000004</v>
      </c>
      <c r="BK25" s="767">
        <v>6.2282900000000003</v>
      </c>
      <c r="BL25" s="767">
        <v>4.7087469999999998</v>
      </c>
      <c r="BM25" s="767">
        <v>4.9859109999999998</v>
      </c>
      <c r="BN25" s="767">
        <v>6.2610679999999999</v>
      </c>
      <c r="BO25" s="767">
        <v>6.7438159999999998</v>
      </c>
      <c r="BP25" s="767">
        <v>7.5729350000000002</v>
      </c>
      <c r="BQ25" s="767">
        <v>9.7336729999999996</v>
      </c>
      <c r="BR25" s="767">
        <v>8.3304910000000003</v>
      </c>
      <c r="BS25" s="767">
        <v>7.6795540000000004</v>
      </c>
      <c r="BT25" s="767">
        <v>6.9252510000000003</v>
      </c>
      <c r="BU25" s="767">
        <v>5.5408419999999996</v>
      </c>
      <c r="BV25" s="767">
        <v>6.4155160000000002</v>
      </c>
    </row>
    <row r="26" spans="1:74" ht="11.1" customHeight="1" x14ac:dyDescent="0.2">
      <c r="A26" s="545" t="s">
        <v>1317</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3.5480139999999998</v>
      </c>
      <c r="BA26" s="766">
        <v>3.1865260000000002</v>
      </c>
      <c r="BB26" s="766">
        <v>2.6729599999999998</v>
      </c>
      <c r="BC26" s="766">
        <v>3.3859940000000002</v>
      </c>
      <c r="BD26" s="766">
        <v>3.6130110000000002</v>
      </c>
      <c r="BE26" s="766">
        <v>3.6916000000000002</v>
      </c>
      <c r="BF26" s="766">
        <v>3.6837200000000001</v>
      </c>
      <c r="BG26" s="767">
        <v>3.57755</v>
      </c>
      <c r="BH26" s="767">
        <v>3.3232699999999999</v>
      </c>
      <c r="BI26" s="767">
        <v>2.9693299999999998</v>
      </c>
      <c r="BJ26" s="767">
        <v>3.6968000000000001</v>
      </c>
      <c r="BK26" s="767">
        <v>3.6968000000000001</v>
      </c>
      <c r="BL26" s="767">
        <v>3.3390399999999998</v>
      </c>
      <c r="BM26" s="767">
        <v>3.6968000000000001</v>
      </c>
      <c r="BN26" s="767">
        <v>2.7313399999999999</v>
      </c>
      <c r="BO26" s="767">
        <v>3.5421999999999998</v>
      </c>
      <c r="BP26" s="767">
        <v>3.57755</v>
      </c>
      <c r="BQ26" s="767">
        <v>3.6968000000000001</v>
      </c>
      <c r="BR26" s="767">
        <v>3.6968000000000001</v>
      </c>
      <c r="BS26" s="767">
        <v>2.9274</v>
      </c>
      <c r="BT26" s="767">
        <v>2.64541</v>
      </c>
      <c r="BU26" s="767">
        <v>3.2183000000000002</v>
      </c>
      <c r="BV26" s="767">
        <v>3.6968000000000001</v>
      </c>
    </row>
    <row r="27" spans="1:74" ht="11.1" customHeight="1" x14ac:dyDescent="0.2">
      <c r="A27" s="545" t="s">
        <v>1318</v>
      </c>
      <c r="B27" s="548" t="s">
        <v>1259</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0.123440516</v>
      </c>
      <c r="AN27" s="766">
        <v>8.2847668999999999E-2</v>
      </c>
      <c r="AO27" s="766">
        <v>9.3683667999999998E-2</v>
      </c>
      <c r="AP27" s="766">
        <v>7.9135256000000001E-2</v>
      </c>
      <c r="AQ27" s="766">
        <v>7.0538697999999997E-2</v>
      </c>
      <c r="AR27" s="766">
        <v>5.9405561000000003E-2</v>
      </c>
      <c r="AS27" s="766">
        <v>8.1005090000000002E-2</v>
      </c>
      <c r="AT27" s="766">
        <v>6.5572649999999996E-3</v>
      </c>
      <c r="AU27" s="766">
        <v>3.664137E-3</v>
      </c>
      <c r="AV27" s="766">
        <v>3.7169920000000001E-3</v>
      </c>
      <c r="AW27" s="766">
        <v>5.2658803999999997E-2</v>
      </c>
      <c r="AX27" s="766">
        <v>7.0935318999999997E-2</v>
      </c>
      <c r="AY27" s="766">
        <v>8.1754391999999995E-2</v>
      </c>
      <c r="AZ27" s="766">
        <v>9.9645257000000001E-2</v>
      </c>
      <c r="BA27" s="766">
        <v>9.9049341999999999E-2</v>
      </c>
      <c r="BB27" s="766">
        <v>8.3469980999999999E-2</v>
      </c>
      <c r="BC27" s="766">
        <v>8.4079723999999995E-2</v>
      </c>
      <c r="BD27" s="766">
        <v>8.1203775000000006E-2</v>
      </c>
      <c r="BE27" s="766">
        <v>6.2395800000000001E-2</v>
      </c>
      <c r="BF27" s="766">
        <v>6.7956300000000004E-3</v>
      </c>
      <c r="BG27" s="767">
        <v>3.7314499999999999E-3</v>
      </c>
      <c r="BH27" s="767">
        <v>3.7363299999999999E-3</v>
      </c>
      <c r="BI27" s="767">
        <v>4.9757299999999997E-2</v>
      </c>
      <c r="BJ27" s="767">
        <v>6.3506900000000005E-2</v>
      </c>
      <c r="BK27" s="767">
        <v>7.8120700000000001E-2</v>
      </c>
      <c r="BL27" s="767">
        <v>8.5593699999999995E-2</v>
      </c>
      <c r="BM27" s="767">
        <v>9.3058100000000005E-2</v>
      </c>
      <c r="BN27" s="767">
        <v>8.3472699999999997E-2</v>
      </c>
      <c r="BO27" s="767">
        <v>8.0044699999999996E-2</v>
      </c>
      <c r="BP27" s="767">
        <v>7.3930599999999999E-2</v>
      </c>
      <c r="BQ27" s="767">
        <v>5.9133199999999997E-2</v>
      </c>
      <c r="BR27" s="767">
        <v>7.1330100000000004E-3</v>
      </c>
      <c r="BS27" s="767">
        <v>3.7541200000000001E-3</v>
      </c>
      <c r="BT27" s="767">
        <v>3.78145E-3</v>
      </c>
      <c r="BU27" s="767">
        <v>4.6692299999999999E-2</v>
      </c>
      <c r="BV27" s="767">
        <v>6.06545E-2</v>
      </c>
    </row>
    <row r="28" spans="1:74" ht="11.1" customHeight="1" x14ac:dyDescent="0.2">
      <c r="A28" s="545" t="s">
        <v>1319</v>
      </c>
      <c r="B28" s="548" t="s">
        <v>1362</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6.4591339080000001</v>
      </c>
      <c r="AN28" s="766">
        <v>6.2456863189999998</v>
      </c>
      <c r="AO28" s="766">
        <v>6.6000247319999996</v>
      </c>
      <c r="AP28" s="766">
        <v>7.6403137350000003</v>
      </c>
      <c r="AQ28" s="766">
        <v>7.5211871910000001</v>
      </c>
      <c r="AR28" s="766">
        <v>6.2540557510000001</v>
      </c>
      <c r="AS28" s="766">
        <v>6.6395846250000004</v>
      </c>
      <c r="AT28" s="766">
        <v>6.3844446870000002</v>
      </c>
      <c r="AU28" s="766">
        <v>6.459962247</v>
      </c>
      <c r="AV28" s="766">
        <v>7.30636536</v>
      </c>
      <c r="AW28" s="766">
        <v>6.6810770530000001</v>
      </c>
      <c r="AX28" s="766">
        <v>6.9336256289999998</v>
      </c>
      <c r="AY28" s="766">
        <v>7.712826132</v>
      </c>
      <c r="AZ28" s="766">
        <v>7.474395339</v>
      </c>
      <c r="BA28" s="766">
        <v>7.5102698889999999</v>
      </c>
      <c r="BB28" s="766">
        <v>7.7604931339999998</v>
      </c>
      <c r="BC28" s="766">
        <v>8.3665185399999995</v>
      </c>
      <c r="BD28" s="766">
        <v>8.9559887230000008</v>
      </c>
      <c r="BE28" s="766">
        <v>8.1614430000000002</v>
      </c>
      <c r="BF28" s="766">
        <v>8.456683</v>
      </c>
      <c r="BG28" s="767">
        <v>7.28071</v>
      </c>
      <c r="BH28" s="767">
        <v>9.4173559999999998</v>
      </c>
      <c r="BI28" s="767">
        <v>7.7930700000000002</v>
      </c>
      <c r="BJ28" s="767">
        <v>8.7973619999999997</v>
      </c>
      <c r="BK28" s="767">
        <v>9.3947289999999999</v>
      </c>
      <c r="BL28" s="767">
        <v>8.8547060000000002</v>
      </c>
      <c r="BM28" s="767">
        <v>9.977411</v>
      </c>
      <c r="BN28" s="767">
        <v>10.156790000000001</v>
      </c>
      <c r="BO28" s="767">
        <v>10.381769999999999</v>
      </c>
      <c r="BP28" s="767">
        <v>10.99208</v>
      </c>
      <c r="BQ28" s="767">
        <v>10.414059999999999</v>
      </c>
      <c r="BR28" s="767">
        <v>10.36618</v>
      </c>
      <c r="BS28" s="767">
        <v>8.8269939999999991</v>
      </c>
      <c r="BT28" s="767">
        <v>10.7585</v>
      </c>
      <c r="BU28" s="767">
        <v>8.9169499999999999</v>
      </c>
      <c r="BV28" s="767">
        <v>9.9326190000000008</v>
      </c>
    </row>
    <row r="29" spans="1:74" ht="11.1" customHeight="1" x14ac:dyDescent="0.2">
      <c r="A29" s="545" t="s">
        <v>1320</v>
      </c>
      <c r="B29" s="546" t="s">
        <v>1363</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0.13937674799999999</v>
      </c>
      <c r="AO29" s="766">
        <v>0.145916978</v>
      </c>
      <c r="AP29" s="766">
        <v>0.15501248200000001</v>
      </c>
      <c r="AQ29" s="766">
        <v>0.117840321</v>
      </c>
      <c r="AR29" s="766">
        <v>0.112130955</v>
      </c>
      <c r="AS29" s="766">
        <v>0.13687111699999999</v>
      </c>
      <c r="AT29" s="766">
        <v>0.145595325</v>
      </c>
      <c r="AU29" s="766">
        <v>0.13026870099999999</v>
      </c>
      <c r="AV29" s="766">
        <v>0.123769165</v>
      </c>
      <c r="AW29" s="766">
        <v>0.13207291800000001</v>
      </c>
      <c r="AX29" s="766">
        <v>0.14402721600000001</v>
      </c>
      <c r="AY29" s="766">
        <v>0.13669257400000001</v>
      </c>
      <c r="AZ29" s="766">
        <v>0.14158538500000001</v>
      </c>
      <c r="BA29" s="766">
        <v>0.120158161</v>
      </c>
      <c r="BB29" s="766">
        <v>0.103807661</v>
      </c>
      <c r="BC29" s="766">
        <v>0.118234824</v>
      </c>
      <c r="BD29" s="766">
        <v>0.107395057</v>
      </c>
      <c r="BE29" s="766">
        <v>0.1411829</v>
      </c>
      <c r="BF29" s="766">
        <v>0.1446693</v>
      </c>
      <c r="BG29" s="767">
        <v>0.1107398</v>
      </c>
      <c r="BH29" s="767">
        <v>0.11258020000000001</v>
      </c>
      <c r="BI29" s="767">
        <v>0.1189091</v>
      </c>
      <c r="BJ29" s="767">
        <v>0.1318319</v>
      </c>
      <c r="BK29" s="767">
        <v>0.12835450000000001</v>
      </c>
      <c r="BL29" s="767">
        <v>0.1224297</v>
      </c>
      <c r="BM29" s="767">
        <v>0.1121381</v>
      </c>
      <c r="BN29" s="767">
        <v>0.100657</v>
      </c>
      <c r="BO29" s="767">
        <v>0.113939</v>
      </c>
      <c r="BP29" s="767">
        <v>0.10479239999999999</v>
      </c>
      <c r="BQ29" s="767">
        <v>0.1329178</v>
      </c>
      <c r="BR29" s="767">
        <v>0.13573879999999999</v>
      </c>
      <c r="BS29" s="767">
        <v>0.1122054</v>
      </c>
      <c r="BT29" s="767">
        <v>0.11408980000000001</v>
      </c>
      <c r="BU29" s="767">
        <v>0.1207421</v>
      </c>
      <c r="BV29" s="767">
        <v>0.1335857</v>
      </c>
    </row>
    <row r="30" spans="1:74" ht="11.1" customHeight="1" x14ac:dyDescent="0.2">
      <c r="A30" s="545" t="s">
        <v>1321</v>
      </c>
      <c r="B30" s="546" t="s">
        <v>1263</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29.462543780000001</v>
      </c>
      <c r="AN30" s="766">
        <v>26.252004935999999</v>
      </c>
      <c r="AO30" s="766">
        <v>27.449668118000002</v>
      </c>
      <c r="AP30" s="766">
        <v>26.864817558999999</v>
      </c>
      <c r="AQ30" s="766">
        <v>32.005134085999998</v>
      </c>
      <c r="AR30" s="766">
        <v>34.356869684000003</v>
      </c>
      <c r="AS30" s="766">
        <v>38.303572326000001</v>
      </c>
      <c r="AT30" s="766">
        <v>39.865933579999997</v>
      </c>
      <c r="AU30" s="766">
        <v>36.709591693</v>
      </c>
      <c r="AV30" s="766">
        <v>30.925345368999999</v>
      </c>
      <c r="AW30" s="766">
        <v>28.276859948999999</v>
      </c>
      <c r="AX30" s="766">
        <v>29.694894409</v>
      </c>
      <c r="AY30" s="766">
        <v>28.626207408999999</v>
      </c>
      <c r="AZ30" s="766">
        <v>27.803059807</v>
      </c>
      <c r="BA30" s="766">
        <v>27.321380255000001</v>
      </c>
      <c r="BB30" s="766">
        <v>26.759254521999999</v>
      </c>
      <c r="BC30" s="766">
        <v>31.119164808000001</v>
      </c>
      <c r="BD30" s="766">
        <v>35.008572203</v>
      </c>
      <c r="BE30" s="766">
        <v>39.751690000000004</v>
      </c>
      <c r="BF30" s="766">
        <v>39.675220000000003</v>
      </c>
      <c r="BG30" s="767">
        <v>31.236540000000002</v>
      </c>
      <c r="BH30" s="767">
        <v>28.144829999999999</v>
      </c>
      <c r="BI30" s="767">
        <v>25.492799999999999</v>
      </c>
      <c r="BJ30" s="767">
        <v>27.212530000000001</v>
      </c>
      <c r="BK30" s="767">
        <v>26.882860000000001</v>
      </c>
      <c r="BL30" s="767">
        <v>24.05902</v>
      </c>
      <c r="BM30" s="767">
        <v>25.46988</v>
      </c>
      <c r="BN30" s="767">
        <v>25.979849999999999</v>
      </c>
      <c r="BO30" s="767">
        <v>29.957820000000002</v>
      </c>
      <c r="BP30" s="767">
        <v>34.045490000000001</v>
      </c>
      <c r="BQ30" s="767">
        <v>37.36204</v>
      </c>
      <c r="BR30" s="767">
        <v>37.447249999999997</v>
      </c>
      <c r="BS30" s="767">
        <v>31.733460000000001</v>
      </c>
      <c r="BT30" s="767">
        <v>28.59516</v>
      </c>
      <c r="BU30" s="767">
        <v>25.92549</v>
      </c>
      <c r="BV30" s="767">
        <v>27.63279</v>
      </c>
    </row>
    <row r="31" spans="1:74" ht="11.1" customHeight="1" x14ac:dyDescent="0.2">
      <c r="A31" s="545" t="s">
        <v>1322</v>
      </c>
      <c r="B31" s="546" t="s">
        <v>1364</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29.462543780000001</v>
      </c>
      <c r="AN31" s="766">
        <v>26.252004935999999</v>
      </c>
      <c r="AO31" s="766">
        <v>27.449668118000002</v>
      </c>
      <c r="AP31" s="766">
        <v>26.864817558999999</v>
      </c>
      <c r="AQ31" s="766">
        <v>32.005134085999998</v>
      </c>
      <c r="AR31" s="766">
        <v>34.356869684000003</v>
      </c>
      <c r="AS31" s="766">
        <v>38.303572326000001</v>
      </c>
      <c r="AT31" s="766">
        <v>39.865933579999997</v>
      </c>
      <c r="AU31" s="766">
        <v>36.709591693</v>
      </c>
      <c r="AV31" s="766">
        <v>30.925345368999999</v>
      </c>
      <c r="AW31" s="766">
        <v>28.276859948999999</v>
      </c>
      <c r="AX31" s="766">
        <v>29.694894409</v>
      </c>
      <c r="AY31" s="766">
        <v>28.626207408999999</v>
      </c>
      <c r="AZ31" s="766">
        <v>27.803059807</v>
      </c>
      <c r="BA31" s="766">
        <v>27.321380255000001</v>
      </c>
      <c r="BB31" s="766">
        <v>26.759254521999999</v>
      </c>
      <c r="BC31" s="766">
        <v>31.119164808000001</v>
      </c>
      <c r="BD31" s="766">
        <v>35.008572203</v>
      </c>
      <c r="BE31" s="766">
        <v>39.751690000000004</v>
      </c>
      <c r="BF31" s="766">
        <v>39.675220000000003</v>
      </c>
      <c r="BG31" s="767">
        <v>31.236540000000002</v>
      </c>
      <c r="BH31" s="767">
        <v>28.144829999999999</v>
      </c>
      <c r="BI31" s="767">
        <v>25.492799999999999</v>
      </c>
      <c r="BJ31" s="767">
        <v>27.212530000000001</v>
      </c>
      <c r="BK31" s="767">
        <v>26.882860000000001</v>
      </c>
      <c r="BL31" s="767">
        <v>24.05902</v>
      </c>
      <c r="BM31" s="767">
        <v>25.46988</v>
      </c>
      <c r="BN31" s="767">
        <v>25.979849999999999</v>
      </c>
      <c r="BO31" s="767">
        <v>29.957820000000002</v>
      </c>
      <c r="BP31" s="767">
        <v>34.045490000000001</v>
      </c>
      <c r="BQ31" s="767">
        <v>37.36204</v>
      </c>
      <c r="BR31" s="767">
        <v>37.447249999999997</v>
      </c>
      <c r="BS31" s="767">
        <v>31.733460000000001</v>
      </c>
      <c r="BT31" s="767">
        <v>28.59516</v>
      </c>
      <c r="BU31" s="767">
        <v>25.92549</v>
      </c>
      <c r="BV31" s="767">
        <v>27.63279</v>
      </c>
    </row>
    <row r="32" spans="1:74" ht="11.1" customHeight="1" x14ac:dyDescent="0.2">
      <c r="A32" s="565"/>
      <c r="B32" s="131" t="s">
        <v>1403</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1323</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7.3312163559999997</v>
      </c>
      <c r="AN33" s="766">
        <v>6.3923208340000004</v>
      </c>
      <c r="AO33" s="766">
        <v>6.412304593</v>
      </c>
      <c r="AP33" s="766">
        <v>5.3875704019999997</v>
      </c>
      <c r="AQ33" s="766">
        <v>4.4177022360000002</v>
      </c>
      <c r="AR33" s="766">
        <v>6.8859845999999996</v>
      </c>
      <c r="AS33" s="766">
        <v>10.299640595</v>
      </c>
      <c r="AT33" s="766">
        <v>10.556975443000001</v>
      </c>
      <c r="AU33" s="766">
        <v>8.5005049709999998</v>
      </c>
      <c r="AV33" s="766">
        <v>7.0868377159999998</v>
      </c>
      <c r="AW33" s="766">
        <v>7.4760730640000004</v>
      </c>
      <c r="AX33" s="766">
        <v>8.5025713469999999</v>
      </c>
      <c r="AY33" s="766">
        <v>8.2986605430000004</v>
      </c>
      <c r="AZ33" s="766">
        <v>7.3793328110000003</v>
      </c>
      <c r="BA33" s="766">
        <v>7.8707640630000002</v>
      </c>
      <c r="BB33" s="766">
        <v>6.5518031490000004</v>
      </c>
      <c r="BC33" s="766">
        <v>4.6458934640000003</v>
      </c>
      <c r="BD33" s="766">
        <v>5.7698884189999999</v>
      </c>
      <c r="BE33" s="766">
        <v>6.7749259999999998</v>
      </c>
      <c r="BF33" s="766">
        <v>8.3392610000000005</v>
      </c>
      <c r="BG33" s="767">
        <v>6.7213750000000001</v>
      </c>
      <c r="BH33" s="767">
        <v>2.4457939999999998</v>
      </c>
      <c r="BI33" s="767">
        <v>5.5195860000000003</v>
      </c>
      <c r="BJ33" s="767">
        <v>7.3875479999999998</v>
      </c>
      <c r="BK33" s="767">
        <v>5.3313750000000004</v>
      </c>
      <c r="BL33" s="767">
        <v>3.0296910000000001</v>
      </c>
      <c r="BM33" s="767">
        <v>3.177594</v>
      </c>
      <c r="BN33" s="767">
        <v>2.6467610000000001</v>
      </c>
      <c r="BO33" s="767">
        <v>3.963587</v>
      </c>
      <c r="BP33" s="767">
        <v>3.689505</v>
      </c>
      <c r="BQ33" s="767">
        <v>4.671888</v>
      </c>
      <c r="BR33" s="767">
        <v>6.0212589999999997</v>
      </c>
      <c r="BS33" s="767">
        <v>3.9827460000000001</v>
      </c>
      <c r="BT33" s="767">
        <v>1.562629</v>
      </c>
      <c r="BU33" s="767">
        <v>5.5430159999999997</v>
      </c>
      <c r="BV33" s="767">
        <v>7.5054699999999999</v>
      </c>
    </row>
    <row r="34" spans="1:74" ht="11.1" customHeight="1" x14ac:dyDescent="0.2">
      <c r="A34" s="545" t="s">
        <v>1324</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10.203072141</v>
      </c>
      <c r="AY34" s="766">
        <v>8.3312920070000001</v>
      </c>
      <c r="AZ34" s="766">
        <v>6.8174266360000004</v>
      </c>
      <c r="BA34" s="766">
        <v>6.8344891729999997</v>
      </c>
      <c r="BB34" s="766">
        <v>5.577223643</v>
      </c>
      <c r="BC34" s="766">
        <v>4.7906989290000004</v>
      </c>
      <c r="BD34" s="766">
        <v>5.5801654689999998</v>
      </c>
      <c r="BE34" s="766">
        <v>9.8800279999999994</v>
      </c>
      <c r="BF34" s="766">
        <v>12.356809999999999</v>
      </c>
      <c r="BG34" s="767">
        <v>9.9253470000000004</v>
      </c>
      <c r="BH34" s="767">
        <v>11.33475</v>
      </c>
      <c r="BI34" s="767">
        <v>9.2386540000000004</v>
      </c>
      <c r="BJ34" s="767">
        <v>8.1219000000000001</v>
      </c>
      <c r="BK34" s="767">
        <v>11.044140000000001</v>
      </c>
      <c r="BL34" s="767">
        <v>10.294919999999999</v>
      </c>
      <c r="BM34" s="767">
        <v>10.501860000000001</v>
      </c>
      <c r="BN34" s="767">
        <v>8.9630930000000006</v>
      </c>
      <c r="BO34" s="767">
        <v>5.950215</v>
      </c>
      <c r="BP34" s="767">
        <v>8.8393610000000002</v>
      </c>
      <c r="BQ34" s="767">
        <v>12.793799999999999</v>
      </c>
      <c r="BR34" s="767">
        <v>12.267160000000001</v>
      </c>
      <c r="BS34" s="767">
        <v>10.54922</v>
      </c>
      <c r="BT34" s="767">
        <v>11.23522</v>
      </c>
      <c r="BU34" s="767">
        <v>7.8596719999999998</v>
      </c>
      <c r="BV34" s="767">
        <v>8.1401219999999999</v>
      </c>
    </row>
    <row r="35" spans="1:74" ht="11.1" customHeight="1" x14ac:dyDescent="0.2">
      <c r="A35" s="545" t="s">
        <v>1325</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0.72480299999999998</v>
      </c>
      <c r="BA35" s="766">
        <v>0.85381799999999997</v>
      </c>
      <c r="BB35" s="766">
        <v>0.83510099999999998</v>
      </c>
      <c r="BC35" s="766">
        <v>0.78814099999999998</v>
      </c>
      <c r="BD35" s="766">
        <v>0.42041600000000001</v>
      </c>
      <c r="BE35" s="766">
        <v>0.77963000000000005</v>
      </c>
      <c r="BF35" s="766">
        <v>0.86412</v>
      </c>
      <c r="BG35" s="767">
        <v>0.79376999999999998</v>
      </c>
      <c r="BH35" s="767">
        <v>0.82021999999999995</v>
      </c>
      <c r="BI35" s="767">
        <v>0.79376999999999998</v>
      </c>
      <c r="BJ35" s="767">
        <v>0.82021999999999995</v>
      </c>
      <c r="BK35" s="767">
        <v>0.82021999999999995</v>
      </c>
      <c r="BL35" s="767">
        <v>0.74085000000000001</v>
      </c>
      <c r="BM35" s="767">
        <v>0.82021999999999995</v>
      </c>
      <c r="BN35" s="767">
        <v>0.79376999999999998</v>
      </c>
      <c r="BO35" s="767">
        <v>0.17355000000000001</v>
      </c>
      <c r="BP35" s="767">
        <v>0.22591</v>
      </c>
      <c r="BQ35" s="767">
        <v>0.82021999999999995</v>
      </c>
      <c r="BR35" s="767">
        <v>0.82021999999999995</v>
      </c>
      <c r="BS35" s="767">
        <v>0.79376999999999998</v>
      </c>
      <c r="BT35" s="767">
        <v>0.82021999999999995</v>
      </c>
      <c r="BU35" s="767">
        <v>0.79376999999999998</v>
      </c>
      <c r="BV35" s="767">
        <v>0.82021999999999995</v>
      </c>
    </row>
    <row r="36" spans="1:74" ht="11.1" customHeight="1" x14ac:dyDescent="0.2">
      <c r="A36" s="545" t="s">
        <v>1326</v>
      </c>
      <c r="B36" s="548" t="s">
        <v>1259</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10.721716603999999</v>
      </c>
      <c r="AN36" s="766">
        <v>9.6999560329999994</v>
      </c>
      <c r="AO36" s="766">
        <v>10.101036540999999</v>
      </c>
      <c r="AP36" s="766">
        <v>10.598272153</v>
      </c>
      <c r="AQ36" s="766">
        <v>14.244567505999999</v>
      </c>
      <c r="AR36" s="766">
        <v>11.644618033</v>
      </c>
      <c r="AS36" s="766">
        <v>8.998160683</v>
      </c>
      <c r="AT36" s="766">
        <v>8.9222959809999995</v>
      </c>
      <c r="AU36" s="766">
        <v>6.6620249960000004</v>
      </c>
      <c r="AV36" s="766">
        <v>7.2398812789999996</v>
      </c>
      <c r="AW36" s="766">
        <v>9.6029095509999998</v>
      </c>
      <c r="AX36" s="766">
        <v>9.5603864210000005</v>
      </c>
      <c r="AY36" s="766">
        <v>11.487908084000001</v>
      </c>
      <c r="AZ36" s="766">
        <v>12.688026851</v>
      </c>
      <c r="BA36" s="766">
        <v>9.7629819990000009</v>
      </c>
      <c r="BB36" s="766">
        <v>8.0888273710000007</v>
      </c>
      <c r="BC36" s="766">
        <v>14.857964840999999</v>
      </c>
      <c r="BD36" s="766">
        <v>15.10792294</v>
      </c>
      <c r="BE36" s="766">
        <v>13.57498</v>
      </c>
      <c r="BF36" s="766">
        <v>9.64255</v>
      </c>
      <c r="BG36" s="767">
        <v>7.5346029999999997</v>
      </c>
      <c r="BH36" s="767">
        <v>8.1938289999999991</v>
      </c>
      <c r="BI36" s="767">
        <v>10.264010000000001</v>
      </c>
      <c r="BJ36" s="767">
        <v>11.535080000000001</v>
      </c>
      <c r="BK36" s="767">
        <v>11.666790000000001</v>
      </c>
      <c r="BL36" s="767">
        <v>10.64387</v>
      </c>
      <c r="BM36" s="767">
        <v>12.443009999999999</v>
      </c>
      <c r="BN36" s="767">
        <v>9.189095</v>
      </c>
      <c r="BO36" s="767">
        <v>12.72006</v>
      </c>
      <c r="BP36" s="767">
        <v>13.12458</v>
      </c>
      <c r="BQ36" s="767">
        <v>10.934749999999999</v>
      </c>
      <c r="BR36" s="767">
        <v>10.10885</v>
      </c>
      <c r="BS36" s="767">
        <v>8.4655310000000004</v>
      </c>
      <c r="BT36" s="767">
        <v>8.6421770000000002</v>
      </c>
      <c r="BU36" s="767">
        <v>11.207000000000001</v>
      </c>
      <c r="BV36" s="767">
        <v>12.558999999999999</v>
      </c>
    </row>
    <row r="37" spans="1:74" ht="11.1" customHeight="1" x14ac:dyDescent="0.2">
      <c r="A37" s="545" t="s">
        <v>1327</v>
      </c>
      <c r="B37" s="548" t="s">
        <v>1362</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3.792118275</v>
      </c>
      <c r="AN37" s="766">
        <v>3.425144188</v>
      </c>
      <c r="AO37" s="766">
        <v>4.0264361360000001</v>
      </c>
      <c r="AP37" s="766">
        <v>4.7873409349999996</v>
      </c>
      <c r="AQ37" s="766">
        <v>4.2229711060000001</v>
      </c>
      <c r="AR37" s="766">
        <v>4.4136993359999996</v>
      </c>
      <c r="AS37" s="766">
        <v>4.1302547890000003</v>
      </c>
      <c r="AT37" s="766">
        <v>3.7206250779999999</v>
      </c>
      <c r="AU37" s="766">
        <v>4.1401590429999997</v>
      </c>
      <c r="AV37" s="766">
        <v>4.3288706899999996</v>
      </c>
      <c r="AW37" s="766">
        <v>3.7401350830000002</v>
      </c>
      <c r="AX37" s="766">
        <v>3.709755726</v>
      </c>
      <c r="AY37" s="766">
        <v>4.4563330069999996</v>
      </c>
      <c r="AZ37" s="766">
        <v>4.6955561829999999</v>
      </c>
      <c r="BA37" s="766">
        <v>4.6115067569999999</v>
      </c>
      <c r="BB37" s="766">
        <v>4.7544988760000004</v>
      </c>
      <c r="BC37" s="766">
        <v>4.8398429690000002</v>
      </c>
      <c r="BD37" s="766">
        <v>4.6767276740000003</v>
      </c>
      <c r="BE37" s="766">
        <v>4.5464010000000004</v>
      </c>
      <c r="BF37" s="766">
        <v>4.0435569999999998</v>
      </c>
      <c r="BG37" s="767">
        <v>4.8243749999999999</v>
      </c>
      <c r="BH37" s="767">
        <v>5.4317070000000003</v>
      </c>
      <c r="BI37" s="767">
        <v>4.7749930000000003</v>
      </c>
      <c r="BJ37" s="767">
        <v>4.6269900000000002</v>
      </c>
      <c r="BK37" s="767">
        <v>5.4869430000000001</v>
      </c>
      <c r="BL37" s="767">
        <v>6.023066</v>
      </c>
      <c r="BM37" s="767">
        <v>5.8541460000000001</v>
      </c>
      <c r="BN37" s="767">
        <v>5.8297759999999998</v>
      </c>
      <c r="BO37" s="767">
        <v>5.9583069999999996</v>
      </c>
      <c r="BP37" s="767">
        <v>5.7258060000000004</v>
      </c>
      <c r="BQ37" s="767">
        <v>5.3415710000000001</v>
      </c>
      <c r="BR37" s="767">
        <v>4.836913</v>
      </c>
      <c r="BS37" s="767">
        <v>5.5943500000000004</v>
      </c>
      <c r="BT37" s="767">
        <v>6.2734480000000001</v>
      </c>
      <c r="BU37" s="767">
        <v>5.1758319999999998</v>
      </c>
      <c r="BV37" s="767">
        <v>4.9841449999999998</v>
      </c>
    </row>
    <row r="38" spans="1:74" ht="11.1" customHeight="1" x14ac:dyDescent="0.2">
      <c r="A38" s="545" t="s">
        <v>1328</v>
      </c>
      <c r="B38" s="546" t="s">
        <v>1363</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7.0934746000000007E-2</v>
      </c>
      <c r="AO38" s="766">
        <v>5.3449859000000002E-2</v>
      </c>
      <c r="AP38" s="766">
        <v>7.1262692000000002E-2</v>
      </c>
      <c r="AQ38" s="766">
        <v>8.6243027999999999E-2</v>
      </c>
      <c r="AR38" s="766">
        <v>7.6669017000000006E-2</v>
      </c>
      <c r="AS38" s="766">
        <v>8.6562612999999997E-2</v>
      </c>
      <c r="AT38" s="766">
        <v>9.0413389999999996E-2</v>
      </c>
      <c r="AU38" s="766">
        <v>7.9422402000000003E-2</v>
      </c>
      <c r="AV38" s="766">
        <v>5.2797102999999998E-2</v>
      </c>
      <c r="AW38" s="766">
        <v>7.9157121999999996E-2</v>
      </c>
      <c r="AX38" s="766">
        <v>0.10075574399999999</v>
      </c>
      <c r="AY38" s="766">
        <v>0.101682917</v>
      </c>
      <c r="AZ38" s="766">
        <v>8.7552402000000001E-2</v>
      </c>
      <c r="BA38" s="766">
        <v>7.7313504000000005E-2</v>
      </c>
      <c r="BB38" s="766">
        <v>4.9331738E-2</v>
      </c>
      <c r="BC38" s="766">
        <v>6.0488053999999999E-2</v>
      </c>
      <c r="BD38" s="766">
        <v>4.4804595000000003E-2</v>
      </c>
      <c r="BE38" s="766">
        <v>9.7255999999999995E-2</v>
      </c>
      <c r="BF38" s="766">
        <v>9.8633200000000004E-2</v>
      </c>
      <c r="BG38" s="767">
        <v>6.6942799999999997E-2</v>
      </c>
      <c r="BH38" s="767">
        <v>1.80927E-2</v>
      </c>
      <c r="BI38" s="767">
        <v>6.7486099999999993E-2</v>
      </c>
      <c r="BJ38" s="767">
        <v>5.7844399999999997E-2</v>
      </c>
      <c r="BK38" s="767">
        <v>6.8008399999999997E-2</v>
      </c>
      <c r="BL38" s="767">
        <v>7.9785800000000004E-2</v>
      </c>
      <c r="BM38" s="767">
        <v>8.5880700000000004E-2</v>
      </c>
      <c r="BN38" s="767">
        <v>4.9240399999999997E-2</v>
      </c>
      <c r="BO38" s="767">
        <v>5.4288200000000002E-2</v>
      </c>
      <c r="BP38" s="767">
        <v>4.4755000000000003E-2</v>
      </c>
      <c r="BQ38" s="767">
        <v>9.2818300000000006E-2</v>
      </c>
      <c r="BR38" s="767">
        <v>6.2919199999999995E-2</v>
      </c>
      <c r="BS38" s="767">
        <v>6.5452300000000005E-2</v>
      </c>
      <c r="BT38" s="767">
        <v>1.9556E-2</v>
      </c>
      <c r="BU38" s="767">
        <v>6.5122200000000005E-2</v>
      </c>
      <c r="BV38" s="767">
        <v>5.9179299999999997E-2</v>
      </c>
    </row>
    <row r="39" spans="1:74" ht="11.1" customHeight="1" x14ac:dyDescent="0.2">
      <c r="A39" s="545" t="s">
        <v>1329</v>
      </c>
      <c r="B39" s="546" t="s">
        <v>1263</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33.816798306000003</v>
      </c>
      <c r="AN39" s="766">
        <v>30.134315192999999</v>
      </c>
      <c r="AO39" s="766">
        <v>30.357223081000001</v>
      </c>
      <c r="AP39" s="766">
        <v>27.788396428999999</v>
      </c>
      <c r="AQ39" s="766">
        <v>28.469197286</v>
      </c>
      <c r="AR39" s="766">
        <v>29.919627105</v>
      </c>
      <c r="AS39" s="766">
        <v>33.903617844000003</v>
      </c>
      <c r="AT39" s="766">
        <v>34.585850405999999</v>
      </c>
      <c r="AU39" s="766">
        <v>29.593180624999999</v>
      </c>
      <c r="AV39" s="766">
        <v>28.329250050999999</v>
      </c>
      <c r="AW39" s="766">
        <v>30.690230612000001</v>
      </c>
      <c r="AX39" s="766">
        <v>32.936822378999999</v>
      </c>
      <c r="AY39" s="766">
        <v>33.537200558000002</v>
      </c>
      <c r="AZ39" s="766">
        <v>32.392697882999997</v>
      </c>
      <c r="BA39" s="766">
        <v>30.010873495999999</v>
      </c>
      <c r="BB39" s="766">
        <v>25.856785776999999</v>
      </c>
      <c r="BC39" s="766">
        <v>29.983029256999998</v>
      </c>
      <c r="BD39" s="766">
        <v>31.599925097</v>
      </c>
      <c r="BE39" s="766">
        <v>35.653219999999997</v>
      </c>
      <c r="BF39" s="766">
        <v>35.344929999999998</v>
      </c>
      <c r="BG39" s="767">
        <v>29.866409999999998</v>
      </c>
      <c r="BH39" s="767">
        <v>28.244399999999999</v>
      </c>
      <c r="BI39" s="767">
        <v>30.6585</v>
      </c>
      <c r="BJ39" s="767">
        <v>32.549579999999999</v>
      </c>
      <c r="BK39" s="767">
        <v>34.417479999999998</v>
      </c>
      <c r="BL39" s="767">
        <v>30.812190000000001</v>
      </c>
      <c r="BM39" s="767">
        <v>32.882710000000003</v>
      </c>
      <c r="BN39" s="767">
        <v>27.47174</v>
      </c>
      <c r="BO39" s="767">
        <v>28.82001</v>
      </c>
      <c r="BP39" s="767">
        <v>31.649920000000002</v>
      </c>
      <c r="BQ39" s="767">
        <v>34.655050000000003</v>
      </c>
      <c r="BR39" s="767">
        <v>34.117330000000003</v>
      </c>
      <c r="BS39" s="767">
        <v>29.451070000000001</v>
      </c>
      <c r="BT39" s="767">
        <v>28.553249999999998</v>
      </c>
      <c r="BU39" s="767">
        <v>30.64442</v>
      </c>
      <c r="BV39" s="767">
        <v>34.06814</v>
      </c>
    </row>
    <row r="40" spans="1:74" ht="11.1" customHeight="1" x14ac:dyDescent="0.2">
      <c r="A40" s="545" t="s">
        <v>1330</v>
      </c>
      <c r="B40" s="546" t="s">
        <v>1364</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32.752369999999999</v>
      </c>
      <c r="AN40" s="766">
        <v>31.186859999999999</v>
      </c>
      <c r="AO40" s="766">
        <v>30.524419999999999</v>
      </c>
      <c r="AP40" s="766">
        <v>26.909199999999998</v>
      </c>
      <c r="AQ40" s="766">
        <v>27.40194</v>
      </c>
      <c r="AR40" s="766">
        <v>28.76595</v>
      </c>
      <c r="AS40" s="766">
        <v>32.209760000000003</v>
      </c>
      <c r="AT40" s="766">
        <v>32.191249999999997</v>
      </c>
      <c r="AU40" s="766">
        <v>27.776450000000001</v>
      </c>
      <c r="AV40" s="766">
        <v>27.85445</v>
      </c>
      <c r="AW40" s="766">
        <v>28.619730000000001</v>
      </c>
      <c r="AX40" s="766">
        <v>31.22269</v>
      </c>
      <c r="AY40" s="766">
        <v>30.930620000000001</v>
      </c>
      <c r="AZ40" s="766">
        <v>28.986470000000001</v>
      </c>
      <c r="BA40" s="766">
        <v>27.89866</v>
      </c>
      <c r="BB40" s="766">
        <v>24.025960000000001</v>
      </c>
      <c r="BC40" s="766">
        <v>26.262360000000001</v>
      </c>
      <c r="BD40" s="766">
        <v>28.578060000000001</v>
      </c>
      <c r="BE40" s="766">
        <v>32.562559999999998</v>
      </c>
      <c r="BF40" s="766">
        <v>31.886469999999999</v>
      </c>
      <c r="BG40" s="767">
        <v>27.71621</v>
      </c>
      <c r="BH40" s="767">
        <v>27.2483</v>
      </c>
      <c r="BI40" s="767">
        <v>27.570489999999999</v>
      </c>
      <c r="BJ40" s="767">
        <v>31.570930000000001</v>
      </c>
      <c r="BK40" s="767">
        <v>31.06485</v>
      </c>
      <c r="BL40" s="767">
        <v>26.45307</v>
      </c>
      <c r="BM40" s="767">
        <v>27.853059999999999</v>
      </c>
      <c r="BN40" s="767">
        <v>25.206209999999999</v>
      </c>
      <c r="BO40" s="767">
        <v>26.421289999999999</v>
      </c>
      <c r="BP40" s="767">
        <v>28.912839999999999</v>
      </c>
      <c r="BQ40" s="767">
        <v>32.221730000000001</v>
      </c>
      <c r="BR40" s="767">
        <v>31.098749999999999</v>
      </c>
      <c r="BS40" s="767">
        <v>27.31908</v>
      </c>
      <c r="BT40" s="767">
        <v>27.283090000000001</v>
      </c>
      <c r="BU40" s="767">
        <v>27.634180000000001</v>
      </c>
      <c r="BV40" s="767">
        <v>31.638999999999999</v>
      </c>
    </row>
    <row r="41" spans="1:74" ht="11.1" customHeight="1" x14ac:dyDescent="0.2">
      <c r="A41" s="565"/>
      <c r="B41" s="131" t="s">
        <v>1331</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1332</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3.6987970360000002</v>
      </c>
      <c r="AN42" s="766">
        <v>3.3592198209999999</v>
      </c>
      <c r="AO42" s="766">
        <v>3.3866239839999999</v>
      </c>
      <c r="AP42" s="766">
        <v>3.7750641040000001</v>
      </c>
      <c r="AQ42" s="766">
        <v>3.8059053509999998</v>
      </c>
      <c r="AR42" s="766">
        <v>5.1582601510000003</v>
      </c>
      <c r="AS42" s="766">
        <v>6.490205628</v>
      </c>
      <c r="AT42" s="766">
        <v>6.6795380949999998</v>
      </c>
      <c r="AU42" s="766">
        <v>5.9156523160000001</v>
      </c>
      <c r="AV42" s="766">
        <v>5.2490551339999998</v>
      </c>
      <c r="AW42" s="766">
        <v>3.987041552</v>
      </c>
      <c r="AX42" s="766">
        <v>5.0192000090000004</v>
      </c>
      <c r="AY42" s="766">
        <v>4.2733802519999999</v>
      </c>
      <c r="AZ42" s="766">
        <v>4.049044533</v>
      </c>
      <c r="BA42" s="766">
        <v>3.566829743</v>
      </c>
      <c r="BB42" s="766">
        <v>4.0601125429999998</v>
      </c>
      <c r="BC42" s="766">
        <v>5.1794849300000001</v>
      </c>
      <c r="BD42" s="766">
        <v>5.5540400649999997</v>
      </c>
      <c r="BE42" s="766">
        <v>6.3178510000000001</v>
      </c>
      <c r="BF42" s="766">
        <v>7.2656799999999997</v>
      </c>
      <c r="BG42" s="767">
        <v>6.1650410000000004</v>
      </c>
      <c r="BH42" s="767">
        <v>5.6044650000000003</v>
      </c>
      <c r="BI42" s="767">
        <v>3.4253930000000001</v>
      </c>
      <c r="BJ42" s="767">
        <v>3.7801309999999999</v>
      </c>
      <c r="BK42" s="767">
        <v>4.008197</v>
      </c>
      <c r="BL42" s="767">
        <v>2.3992149999999999</v>
      </c>
      <c r="BM42" s="767">
        <v>1.769611</v>
      </c>
      <c r="BN42" s="767">
        <v>4.2356509999999998</v>
      </c>
      <c r="BO42" s="767">
        <v>3.988804</v>
      </c>
      <c r="BP42" s="767">
        <v>5.0801559999999997</v>
      </c>
      <c r="BQ42" s="767">
        <v>6.3916490000000001</v>
      </c>
      <c r="BR42" s="767">
        <v>6.7016640000000001</v>
      </c>
      <c r="BS42" s="767">
        <v>5.7916639999999999</v>
      </c>
      <c r="BT42" s="767">
        <v>5.5080289999999996</v>
      </c>
      <c r="BU42" s="767">
        <v>3.6909550000000002</v>
      </c>
      <c r="BV42" s="767">
        <v>2.9256639999999998</v>
      </c>
    </row>
    <row r="43" spans="1:74" ht="11.1" customHeight="1" x14ac:dyDescent="0.2">
      <c r="A43" s="545" t="s">
        <v>1333</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3.1904432420000002</v>
      </c>
      <c r="AS43" s="766">
        <v>4.0670083730000002</v>
      </c>
      <c r="AT43" s="766">
        <v>4.2599531449999999</v>
      </c>
      <c r="AU43" s="766">
        <v>3.4348972849999999</v>
      </c>
      <c r="AV43" s="766">
        <v>2.8226999699999999</v>
      </c>
      <c r="AW43" s="766">
        <v>2.459288468</v>
      </c>
      <c r="AX43" s="766">
        <v>2.0910676530000001</v>
      </c>
      <c r="AY43" s="766">
        <v>2.3491298349999998</v>
      </c>
      <c r="AZ43" s="766">
        <v>1.6028247950000001</v>
      </c>
      <c r="BA43" s="766">
        <v>1.315729615</v>
      </c>
      <c r="BB43" s="766">
        <v>1.2550656630000001</v>
      </c>
      <c r="BC43" s="766">
        <v>1.7362489729999999</v>
      </c>
      <c r="BD43" s="766">
        <v>2.3418889360000001</v>
      </c>
      <c r="BE43" s="766">
        <v>3.27651</v>
      </c>
      <c r="BF43" s="766">
        <v>2.9184359999999998</v>
      </c>
      <c r="BG43" s="767">
        <v>2.0905990000000001</v>
      </c>
      <c r="BH43" s="767">
        <v>2.015949</v>
      </c>
      <c r="BI43" s="767">
        <v>1.4324619999999999</v>
      </c>
      <c r="BJ43" s="767">
        <v>2.0334349999999999</v>
      </c>
      <c r="BK43" s="767">
        <v>2.33297</v>
      </c>
      <c r="BL43" s="767">
        <v>1.4128780000000001</v>
      </c>
      <c r="BM43" s="767">
        <v>1.714737</v>
      </c>
      <c r="BN43" s="767">
        <v>0.81988179999999999</v>
      </c>
      <c r="BO43" s="767">
        <v>1.9381520000000001</v>
      </c>
      <c r="BP43" s="767">
        <v>2.6715840000000002</v>
      </c>
      <c r="BQ43" s="767">
        <v>3.2487210000000002</v>
      </c>
      <c r="BR43" s="767">
        <v>2.4164089999999998</v>
      </c>
      <c r="BS43" s="767">
        <v>2.3663810000000001</v>
      </c>
      <c r="BT43" s="767">
        <v>1.7722119999999999</v>
      </c>
      <c r="BU43" s="767">
        <v>0.95536520000000003</v>
      </c>
      <c r="BV43" s="767">
        <v>1.7966279999999999</v>
      </c>
    </row>
    <row r="44" spans="1:74" ht="11.1" customHeight="1" x14ac:dyDescent="0.2">
      <c r="A44" s="545" t="s">
        <v>1334</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2.4916130000000001</v>
      </c>
      <c r="BA44" s="766">
        <v>2.7961839999999998</v>
      </c>
      <c r="BB44" s="766">
        <v>1.999298</v>
      </c>
      <c r="BC44" s="766">
        <v>2.7692589999999999</v>
      </c>
      <c r="BD44" s="766">
        <v>2.851559</v>
      </c>
      <c r="BE44" s="766">
        <v>2.9302000000000001</v>
      </c>
      <c r="BF44" s="766">
        <v>2.92293</v>
      </c>
      <c r="BG44" s="767">
        <v>2.8121999999999998</v>
      </c>
      <c r="BH44" s="767">
        <v>2.07924</v>
      </c>
      <c r="BI44" s="767">
        <v>2.6433200000000001</v>
      </c>
      <c r="BJ44" s="767">
        <v>2.9059400000000002</v>
      </c>
      <c r="BK44" s="767">
        <v>2.9059400000000002</v>
      </c>
      <c r="BL44" s="767">
        <v>2.6247199999999999</v>
      </c>
      <c r="BM44" s="767">
        <v>2.9059400000000002</v>
      </c>
      <c r="BN44" s="767">
        <v>1.99438</v>
      </c>
      <c r="BO44" s="767">
        <v>2.7700300000000002</v>
      </c>
      <c r="BP44" s="767">
        <v>2.8121999999999998</v>
      </c>
      <c r="BQ44" s="767">
        <v>2.9059400000000002</v>
      </c>
      <c r="BR44" s="767">
        <v>2.9059400000000002</v>
      </c>
      <c r="BS44" s="767">
        <v>2.8121999999999998</v>
      </c>
      <c r="BT44" s="767">
        <v>2.0149300000000001</v>
      </c>
      <c r="BU44" s="767">
        <v>2.7418800000000001</v>
      </c>
      <c r="BV44" s="767">
        <v>2.9059400000000002</v>
      </c>
    </row>
    <row r="45" spans="1:74" ht="11.1" customHeight="1" x14ac:dyDescent="0.2">
      <c r="A45" s="545" t="s">
        <v>1335</v>
      </c>
      <c r="B45" s="548" t="s">
        <v>1259</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1.404530864</v>
      </c>
      <c r="AU45" s="766">
        <v>1.0501681309999999</v>
      </c>
      <c r="AV45" s="766">
        <v>0.97845740199999998</v>
      </c>
      <c r="AW45" s="766">
        <v>0.83811502299999996</v>
      </c>
      <c r="AX45" s="766">
        <v>0.76867564399999999</v>
      </c>
      <c r="AY45" s="766">
        <v>0.83150766799999998</v>
      </c>
      <c r="AZ45" s="766">
        <v>0.84321074200000001</v>
      </c>
      <c r="BA45" s="766">
        <v>0.94837756299999998</v>
      </c>
      <c r="BB45" s="766">
        <v>1.134351208</v>
      </c>
      <c r="BC45" s="766">
        <v>1.378486976</v>
      </c>
      <c r="BD45" s="766">
        <v>1.419206736</v>
      </c>
      <c r="BE45" s="766">
        <v>1.5459849999999999</v>
      </c>
      <c r="BF45" s="766">
        <v>1.4505410000000001</v>
      </c>
      <c r="BG45" s="767">
        <v>1.1674549999999999</v>
      </c>
      <c r="BH45" s="767">
        <v>1.0492239999999999</v>
      </c>
      <c r="BI45" s="767">
        <v>0.82286890000000001</v>
      </c>
      <c r="BJ45" s="767">
        <v>0.76228850000000004</v>
      </c>
      <c r="BK45" s="767">
        <v>0.83283070000000003</v>
      </c>
      <c r="BL45" s="767">
        <v>0.81170330000000002</v>
      </c>
      <c r="BM45" s="767">
        <v>1.025925</v>
      </c>
      <c r="BN45" s="767">
        <v>1.230253</v>
      </c>
      <c r="BO45" s="767">
        <v>1.3760079999999999</v>
      </c>
      <c r="BP45" s="767">
        <v>1.3439030000000001</v>
      </c>
      <c r="BQ45" s="767">
        <v>1.4304429999999999</v>
      </c>
      <c r="BR45" s="767">
        <v>1.355996</v>
      </c>
      <c r="BS45" s="767">
        <v>1.070459</v>
      </c>
      <c r="BT45" s="767">
        <v>1.0218689999999999</v>
      </c>
      <c r="BU45" s="767">
        <v>0.74996490000000005</v>
      </c>
      <c r="BV45" s="767">
        <v>0.75035909999999995</v>
      </c>
    </row>
    <row r="46" spans="1:74" ht="11.1" customHeight="1" x14ac:dyDescent="0.2">
      <c r="A46" s="545" t="s">
        <v>1336</v>
      </c>
      <c r="B46" s="548" t="s">
        <v>1362</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0.61327547400000004</v>
      </c>
      <c r="AN46" s="766">
        <v>0.66331517299999998</v>
      </c>
      <c r="AO46" s="766">
        <v>0.805518344</v>
      </c>
      <c r="AP46" s="766">
        <v>0.90477234100000004</v>
      </c>
      <c r="AQ46" s="766">
        <v>0.93121790199999999</v>
      </c>
      <c r="AR46" s="766">
        <v>0.92863767500000005</v>
      </c>
      <c r="AS46" s="766">
        <v>0.90819515799999995</v>
      </c>
      <c r="AT46" s="766">
        <v>0.89643309199999999</v>
      </c>
      <c r="AU46" s="766">
        <v>0.85869997099999995</v>
      </c>
      <c r="AV46" s="766">
        <v>0.90869767300000004</v>
      </c>
      <c r="AW46" s="766">
        <v>0.75132355399999995</v>
      </c>
      <c r="AX46" s="766">
        <v>0.71029139399999996</v>
      </c>
      <c r="AY46" s="766">
        <v>0.79597452999999996</v>
      </c>
      <c r="AZ46" s="766">
        <v>0.816076107</v>
      </c>
      <c r="BA46" s="766">
        <v>0.92826191599999996</v>
      </c>
      <c r="BB46" s="766">
        <v>1.0040554699999999</v>
      </c>
      <c r="BC46" s="766">
        <v>1.079377984</v>
      </c>
      <c r="BD46" s="766">
        <v>1.1127985949999999</v>
      </c>
      <c r="BE46" s="766">
        <v>0.99573929999999999</v>
      </c>
      <c r="BF46" s="766">
        <v>0.88775029999999999</v>
      </c>
      <c r="BG46" s="767">
        <v>0.91317630000000005</v>
      </c>
      <c r="BH46" s="767">
        <v>1.0034350000000001</v>
      </c>
      <c r="BI46" s="767">
        <v>0.84111619999999998</v>
      </c>
      <c r="BJ46" s="767">
        <v>0.92966519999999997</v>
      </c>
      <c r="BK46" s="767">
        <v>1.0972249999999999</v>
      </c>
      <c r="BL46" s="767">
        <v>1.3524069999999999</v>
      </c>
      <c r="BM46" s="767">
        <v>1.506405</v>
      </c>
      <c r="BN46" s="767">
        <v>1.4416040000000001</v>
      </c>
      <c r="BO46" s="767">
        <v>1.482664</v>
      </c>
      <c r="BP46" s="767">
        <v>1.520626</v>
      </c>
      <c r="BQ46" s="767">
        <v>1.3781060000000001</v>
      </c>
      <c r="BR46" s="767">
        <v>1.224019</v>
      </c>
      <c r="BS46" s="767">
        <v>1.2465569999999999</v>
      </c>
      <c r="BT46" s="767">
        <v>1.3906350000000001</v>
      </c>
      <c r="BU46" s="767">
        <v>1.2447900000000001</v>
      </c>
      <c r="BV46" s="767">
        <v>1.0958239999999999</v>
      </c>
    </row>
    <row r="47" spans="1:74" ht="11.1" customHeight="1" x14ac:dyDescent="0.2">
      <c r="A47" s="545" t="s">
        <v>1337</v>
      </c>
      <c r="B47" s="546" t="s">
        <v>1363</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1.3810925999999999E-2</v>
      </c>
      <c r="AR47" s="766">
        <v>7.7317260000000004E-3</v>
      </c>
      <c r="AS47" s="766">
        <v>3.0744964E-2</v>
      </c>
      <c r="AT47" s="766">
        <v>3.3968971000000001E-2</v>
      </c>
      <c r="AU47" s="766">
        <v>8.5545199999999995E-3</v>
      </c>
      <c r="AV47" s="766">
        <v>-1.1693820000000001E-3</v>
      </c>
      <c r="AW47" s="766">
        <v>-1.6066342000000001E-2</v>
      </c>
      <c r="AX47" s="766">
        <v>-2.7349449999999999E-3</v>
      </c>
      <c r="AY47" s="766">
        <v>-1.1871586E-2</v>
      </c>
      <c r="AZ47" s="766">
        <v>3.2551419999999999E-3</v>
      </c>
      <c r="BA47" s="766">
        <v>-3.7143660000000002E-3</v>
      </c>
      <c r="BB47" s="766">
        <v>1.0317595000000001E-2</v>
      </c>
      <c r="BC47" s="766">
        <v>1.7653424000000001E-2</v>
      </c>
      <c r="BD47" s="766">
        <v>2.6337658999999999E-2</v>
      </c>
      <c r="BE47" s="766">
        <v>2.6723E-2</v>
      </c>
      <c r="BF47" s="766">
        <v>2.8357500000000001E-2</v>
      </c>
      <c r="BG47" s="767">
        <v>2.70441E-3</v>
      </c>
      <c r="BH47" s="767">
        <v>-1.9495700000000001E-3</v>
      </c>
      <c r="BI47" s="767">
        <v>-1.7016E-2</v>
      </c>
      <c r="BJ47" s="767">
        <v>-7.4220900000000001E-3</v>
      </c>
      <c r="BK47" s="767">
        <v>-1.35572E-2</v>
      </c>
      <c r="BL47" s="767">
        <v>-1.76038E-3</v>
      </c>
      <c r="BM47" s="767">
        <v>-9.3280800000000007E-3</v>
      </c>
      <c r="BN47" s="767">
        <v>1.0178400000000001E-2</v>
      </c>
      <c r="BO47" s="767">
        <v>1.5037E-2</v>
      </c>
      <c r="BP47" s="767">
        <v>2.6844199999999999E-2</v>
      </c>
      <c r="BQ47" s="767">
        <v>2.60348E-2</v>
      </c>
      <c r="BR47" s="767">
        <v>2.4121900000000002E-2</v>
      </c>
      <c r="BS47" s="767">
        <v>5.3231399999999996E-3</v>
      </c>
      <c r="BT47" s="767">
        <v>-2.3061700000000002E-3</v>
      </c>
      <c r="BU47" s="767">
        <v>-1.8922600000000001E-2</v>
      </c>
      <c r="BV47" s="767">
        <v>-9.2042800000000004E-3</v>
      </c>
    </row>
    <row r="48" spans="1:74" ht="11.1" customHeight="1" x14ac:dyDescent="0.2">
      <c r="A48" s="545" t="s">
        <v>1338</v>
      </c>
      <c r="B48" s="546" t="s">
        <v>1263</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11.626322945</v>
      </c>
      <c r="AN48" s="766">
        <v>11.233298004</v>
      </c>
      <c r="AO48" s="766">
        <v>10.965933726999999</v>
      </c>
      <c r="AP48" s="766">
        <v>10.428596789</v>
      </c>
      <c r="AQ48" s="766">
        <v>11.229960682</v>
      </c>
      <c r="AR48" s="766">
        <v>13.63702644</v>
      </c>
      <c r="AS48" s="766">
        <v>15.928111103000001</v>
      </c>
      <c r="AT48" s="766">
        <v>16.055956167000001</v>
      </c>
      <c r="AU48" s="766">
        <v>14.106768223</v>
      </c>
      <c r="AV48" s="766">
        <v>11.985435796999999</v>
      </c>
      <c r="AW48" s="766">
        <v>10.193434255</v>
      </c>
      <c r="AX48" s="766">
        <v>11.556779755000001</v>
      </c>
      <c r="AY48" s="766">
        <v>11.214114699</v>
      </c>
      <c r="AZ48" s="766">
        <v>9.8060243190000005</v>
      </c>
      <c r="BA48" s="766">
        <v>9.5516684709999993</v>
      </c>
      <c r="BB48" s="766">
        <v>9.4632004789999993</v>
      </c>
      <c r="BC48" s="766">
        <v>12.160511287</v>
      </c>
      <c r="BD48" s="766">
        <v>13.305830991000001</v>
      </c>
      <c r="BE48" s="766">
        <v>15.09301</v>
      </c>
      <c r="BF48" s="766">
        <v>15.473699999999999</v>
      </c>
      <c r="BG48" s="767">
        <v>13.15118</v>
      </c>
      <c r="BH48" s="767">
        <v>11.750360000000001</v>
      </c>
      <c r="BI48" s="767">
        <v>9.1481440000000003</v>
      </c>
      <c r="BJ48" s="767">
        <v>10.40404</v>
      </c>
      <c r="BK48" s="767">
        <v>11.16361</v>
      </c>
      <c r="BL48" s="767">
        <v>8.599164</v>
      </c>
      <c r="BM48" s="767">
        <v>8.9132899999999999</v>
      </c>
      <c r="BN48" s="767">
        <v>9.7319479999999992</v>
      </c>
      <c r="BO48" s="767">
        <v>11.570690000000001</v>
      </c>
      <c r="BP48" s="767">
        <v>13.455310000000001</v>
      </c>
      <c r="BQ48" s="767">
        <v>15.3809</v>
      </c>
      <c r="BR48" s="767">
        <v>14.62815</v>
      </c>
      <c r="BS48" s="767">
        <v>13.292579999999999</v>
      </c>
      <c r="BT48" s="767">
        <v>11.70537</v>
      </c>
      <c r="BU48" s="767">
        <v>9.3640329999999992</v>
      </c>
      <c r="BV48" s="767">
        <v>9.465211</v>
      </c>
    </row>
    <row r="49" spans="1:74" ht="11.1" customHeight="1" x14ac:dyDescent="0.2">
      <c r="A49" s="545" t="s">
        <v>1339</v>
      </c>
      <c r="B49" s="546" t="s">
        <v>1364</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6.1998430000000004</v>
      </c>
      <c r="AN49" s="766">
        <v>5.7526520000000003</v>
      </c>
      <c r="AO49" s="766">
        <v>6.280062</v>
      </c>
      <c r="AP49" s="766">
        <v>6.5794980000000001</v>
      </c>
      <c r="AQ49" s="766">
        <v>7.2179140000000004</v>
      </c>
      <c r="AR49" s="766">
        <v>9.3291930000000001</v>
      </c>
      <c r="AS49" s="766">
        <v>11.791270000000001</v>
      </c>
      <c r="AT49" s="766">
        <v>12.307270000000001</v>
      </c>
      <c r="AU49" s="766">
        <v>9.9130289999999999</v>
      </c>
      <c r="AV49" s="766">
        <v>7.5973319999999998</v>
      </c>
      <c r="AW49" s="766">
        <v>7.0164309999999999</v>
      </c>
      <c r="AX49" s="766">
        <v>7.7030050000000001</v>
      </c>
      <c r="AY49" s="766">
        <v>7.6365239999999996</v>
      </c>
      <c r="AZ49" s="766">
        <v>7.1592390000000004</v>
      </c>
      <c r="BA49" s="766">
        <v>6.9888370000000002</v>
      </c>
      <c r="BB49" s="766">
        <v>6.8058759999999996</v>
      </c>
      <c r="BC49" s="766">
        <v>9.4484010000000005</v>
      </c>
      <c r="BD49" s="766">
        <v>10.329470000000001</v>
      </c>
      <c r="BE49" s="766">
        <v>12.91352</v>
      </c>
      <c r="BF49" s="766">
        <v>12.364319999999999</v>
      </c>
      <c r="BG49" s="767">
        <v>10.35816</v>
      </c>
      <c r="BH49" s="767">
        <v>8.2396089999999997</v>
      </c>
      <c r="BI49" s="767">
        <v>7.1080839999999998</v>
      </c>
      <c r="BJ49" s="767">
        <v>7.9884449999999996</v>
      </c>
      <c r="BK49" s="767">
        <v>7.8911239999999996</v>
      </c>
      <c r="BL49" s="767">
        <v>6.7335370000000001</v>
      </c>
      <c r="BM49" s="767">
        <v>7.3840539999999999</v>
      </c>
      <c r="BN49" s="767">
        <v>7.320824</v>
      </c>
      <c r="BO49" s="767">
        <v>8.9508349999999997</v>
      </c>
      <c r="BP49" s="767">
        <v>10.58634</v>
      </c>
      <c r="BQ49" s="767">
        <v>12.15114</v>
      </c>
      <c r="BR49" s="767">
        <v>12.002280000000001</v>
      </c>
      <c r="BS49" s="767">
        <v>10.30913</v>
      </c>
      <c r="BT49" s="767">
        <v>8.3324540000000002</v>
      </c>
      <c r="BU49" s="767">
        <v>7.1702149999999998</v>
      </c>
      <c r="BV49" s="767">
        <v>8.0448199999999996</v>
      </c>
    </row>
    <row r="50" spans="1:74" ht="11.1" customHeight="1" x14ac:dyDescent="0.2">
      <c r="A50" s="565"/>
      <c r="B50" s="131" t="s">
        <v>1340</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1341</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6.4526182570000001</v>
      </c>
      <c r="AN51" s="766">
        <v>6.041506987</v>
      </c>
      <c r="AO51" s="766">
        <v>5.2114087019999999</v>
      </c>
      <c r="AP51" s="766">
        <v>3.3105570090000001</v>
      </c>
      <c r="AQ51" s="766">
        <v>2.7951399029999999</v>
      </c>
      <c r="AR51" s="766">
        <v>4.0670301970000002</v>
      </c>
      <c r="AS51" s="766">
        <v>7.219250948</v>
      </c>
      <c r="AT51" s="766">
        <v>8.7414245780000002</v>
      </c>
      <c r="AU51" s="766">
        <v>7.4682585440000002</v>
      </c>
      <c r="AV51" s="766">
        <v>7.6759651780000002</v>
      </c>
      <c r="AW51" s="766">
        <v>7.5444646610000001</v>
      </c>
      <c r="AX51" s="766">
        <v>7.6494366070000002</v>
      </c>
      <c r="AY51" s="766">
        <v>5.7368240190000002</v>
      </c>
      <c r="AZ51" s="766">
        <v>5.07938767</v>
      </c>
      <c r="BA51" s="766">
        <v>6.0066547159999999</v>
      </c>
      <c r="BB51" s="766">
        <v>3.9421659459999998</v>
      </c>
      <c r="BC51" s="766">
        <v>3.5715642820000002</v>
      </c>
      <c r="BD51" s="766">
        <v>5.3526756070000001</v>
      </c>
      <c r="BE51" s="766">
        <v>8.4495059999999995</v>
      </c>
      <c r="BF51" s="766">
        <v>8.5359800000000003</v>
      </c>
      <c r="BG51" s="767">
        <v>8.8044899999999995</v>
      </c>
      <c r="BH51" s="767">
        <v>7.53634</v>
      </c>
      <c r="BI51" s="767">
        <v>6.2618239999999998</v>
      </c>
      <c r="BJ51" s="767">
        <v>8.3188759999999995</v>
      </c>
      <c r="BK51" s="767">
        <v>5.2507890000000002</v>
      </c>
      <c r="BL51" s="767">
        <v>3.5392410000000001</v>
      </c>
      <c r="BM51" s="767">
        <v>4.5169600000000001</v>
      </c>
      <c r="BN51" s="767">
        <v>4.3771409999999999</v>
      </c>
      <c r="BO51" s="767">
        <v>3.2088410000000001</v>
      </c>
      <c r="BP51" s="767">
        <v>5.0325230000000003</v>
      </c>
      <c r="BQ51" s="767">
        <v>7.231833</v>
      </c>
      <c r="BR51" s="767">
        <v>8.0899110000000007</v>
      </c>
      <c r="BS51" s="767">
        <v>7.3883219999999996</v>
      </c>
      <c r="BT51" s="767">
        <v>7.0454179999999997</v>
      </c>
      <c r="BU51" s="767">
        <v>6.0657100000000002</v>
      </c>
      <c r="BV51" s="767">
        <v>7.9277290000000002</v>
      </c>
    </row>
    <row r="52" spans="1:74" ht="11.1" customHeight="1" x14ac:dyDescent="0.2">
      <c r="A52" s="545" t="s">
        <v>1342</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0.46254534000000003</v>
      </c>
      <c r="BA52" s="766">
        <v>0.40926842099999999</v>
      </c>
      <c r="BB52" s="766">
        <v>0.289279652</v>
      </c>
      <c r="BC52" s="766">
        <v>0.45602637899999998</v>
      </c>
      <c r="BD52" s="766">
        <v>0.47580077399999998</v>
      </c>
      <c r="BE52" s="766">
        <v>0.46718609999999999</v>
      </c>
      <c r="BF52" s="766">
        <v>0.67622780000000005</v>
      </c>
      <c r="BG52" s="767">
        <v>0.60834460000000001</v>
      </c>
      <c r="BH52" s="767">
        <v>0.59484630000000005</v>
      </c>
      <c r="BI52" s="767">
        <v>0.80323299999999997</v>
      </c>
      <c r="BJ52" s="767">
        <v>0.94995879999999999</v>
      </c>
      <c r="BK52" s="767">
        <v>0.54748949999999996</v>
      </c>
      <c r="BL52" s="767">
        <v>0.56940539999999995</v>
      </c>
      <c r="BM52" s="767">
        <v>0.81839669999999998</v>
      </c>
      <c r="BN52" s="767">
        <v>0.77793389999999996</v>
      </c>
      <c r="BO52" s="767">
        <v>1.0328550000000001</v>
      </c>
      <c r="BP52" s="767">
        <v>0.97758540000000005</v>
      </c>
      <c r="BQ52" s="767">
        <v>0.63347489999999995</v>
      </c>
      <c r="BR52" s="767">
        <v>0.67902169999999995</v>
      </c>
      <c r="BS52" s="767">
        <v>0.60639489999999996</v>
      </c>
      <c r="BT52" s="767">
        <v>0.59313979999999999</v>
      </c>
      <c r="BU52" s="767">
        <v>0.77861999999999998</v>
      </c>
      <c r="BV52" s="767">
        <v>0.94671099999999997</v>
      </c>
    </row>
    <row r="53" spans="1:74" ht="11.1" customHeight="1" x14ac:dyDescent="0.2">
      <c r="A53" s="545" t="s">
        <v>1343</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1.486059</v>
      </c>
      <c r="BA53" s="766">
        <v>1.6710259999999999</v>
      </c>
      <c r="BB53" s="766">
        <v>1.6306449999999999</v>
      </c>
      <c r="BC53" s="766">
        <v>1.5976520000000001</v>
      </c>
      <c r="BD53" s="766">
        <v>1.6280680000000001</v>
      </c>
      <c r="BE53" s="766">
        <v>1.29138</v>
      </c>
      <c r="BF53" s="766">
        <v>1.5989100000000001</v>
      </c>
      <c r="BG53" s="767">
        <v>0.78174999999999994</v>
      </c>
      <c r="BH53" s="767">
        <v>1.47709</v>
      </c>
      <c r="BI53" s="767">
        <v>1.58979</v>
      </c>
      <c r="BJ53" s="767">
        <v>1.64279</v>
      </c>
      <c r="BK53" s="767">
        <v>1.64279</v>
      </c>
      <c r="BL53" s="767">
        <v>1.4838100000000001</v>
      </c>
      <c r="BM53" s="767">
        <v>1.30741</v>
      </c>
      <c r="BN53" s="767">
        <v>0.85736999999999997</v>
      </c>
      <c r="BO53" s="767">
        <v>1.64279</v>
      </c>
      <c r="BP53" s="767">
        <v>1.58979</v>
      </c>
      <c r="BQ53" s="767">
        <v>1.64279</v>
      </c>
      <c r="BR53" s="767">
        <v>1.64279</v>
      </c>
      <c r="BS53" s="767">
        <v>1.58979</v>
      </c>
      <c r="BT53" s="767">
        <v>1.64279</v>
      </c>
      <c r="BU53" s="767">
        <v>1.58979</v>
      </c>
      <c r="BV53" s="767">
        <v>1.64279</v>
      </c>
    </row>
    <row r="54" spans="1:74" ht="11.1" customHeight="1" x14ac:dyDescent="0.2">
      <c r="A54" s="545" t="s">
        <v>1344</v>
      </c>
      <c r="B54" s="548" t="s">
        <v>1259</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1.728407402</v>
      </c>
      <c r="AY54" s="766">
        <v>1.386428778</v>
      </c>
      <c r="AZ54" s="766">
        <v>0.92896261700000005</v>
      </c>
      <c r="BA54" s="766">
        <v>0.89937841900000004</v>
      </c>
      <c r="BB54" s="766">
        <v>1.530327381</v>
      </c>
      <c r="BC54" s="766">
        <v>2.2049196910000002</v>
      </c>
      <c r="BD54" s="766">
        <v>1.943265185</v>
      </c>
      <c r="BE54" s="766">
        <v>3.8635410000000001</v>
      </c>
      <c r="BF54" s="766">
        <v>3.4268800000000001</v>
      </c>
      <c r="BG54" s="767">
        <v>2.7257220000000002</v>
      </c>
      <c r="BH54" s="767">
        <v>1.8848290000000001</v>
      </c>
      <c r="BI54" s="767">
        <v>1.3553649999999999</v>
      </c>
      <c r="BJ54" s="767">
        <v>1.9218040000000001</v>
      </c>
      <c r="BK54" s="767">
        <v>1.36113</v>
      </c>
      <c r="BL54" s="767">
        <v>0.81857769999999996</v>
      </c>
      <c r="BM54" s="767">
        <v>0.89344650000000003</v>
      </c>
      <c r="BN54" s="767">
        <v>1.6724540000000001</v>
      </c>
      <c r="BO54" s="767">
        <v>2.2796949999999998</v>
      </c>
      <c r="BP54" s="767">
        <v>1.9221360000000001</v>
      </c>
      <c r="BQ54" s="767">
        <v>3.6718649999999999</v>
      </c>
      <c r="BR54" s="767">
        <v>3.2810999999999999</v>
      </c>
      <c r="BS54" s="767">
        <v>2.5734620000000001</v>
      </c>
      <c r="BT54" s="767">
        <v>1.882625</v>
      </c>
      <c r="BU54" s="767">
        <v>1.3136680000000001</v>
      </c>
      <c r="BV54" s="767">
        <v>1.8526320000000001</v>
      </c>
    </row>
    <row r="55" spans="1:74" ht="11.1" customHeight="1" x14ac:dyDescent="0.2">
      <c r="A55" s="545" t="s">
        <v>1345</v>
      </c>
      <c r="B55" s="548" t="s">
        <v>1362</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4.0903903880000003</v>
      </c>
      <c r="AN55" s="766">
        <v>4.3509070200000002</v>
      </c>
      <c r="AO55" s="766">
        <v>5.3577180029999996</v>
      </c>
      <c r="AP55" s="766">
        <v>5.8046486020000003</v>
      </c>
      <c r="AQ55" s="766">
        <v>6.1890603210000004</v>
      </c>
      <c r="AR55" s="766">
        <v>6.312894558</v>
      </c>
      <c r="AS55" s="766">
        <v>6.485183803</v>
      </c>
      <c r="AT55" s="766">
        <v>6.3174651629999996</v>
      </c>
      <c r="AU55" s="766">
        <v>5.6709376300000001</v>
      </c>
      <c r="AV55" s="766">
        <v>5.2926061740000003</v>
      </c>
      <c r="AW55" s="766">
        <v>4.0625317169999997</v>
      </c>
      <c r="AX55" s="766">
        <v>3.737481523</v>
      </c>
      <c r="AY55" s="766">
        <v>4.425093135</v>
      </c>
      <c r="AZ55" s="766">
        <v>4.7770486999999999</v>
      </c>
      <c r="BA55" s="766">
        <v>5.2597054549999998</v>
      </c>
      <c r="BB55" s="766">
        <v>5.8321823820000001</v>
      </c>
      <c r="BC55" s="766">
        <v>6.7463367620000003</v>
      </c>
      <c r="BD55" s="766">
        <v>6.7545890750000002</v>
      </c>
      <c r="BE55" s="766">
        <v>6.8526170000000004</v>
      </c>
      <c r="BF55" s="766">
        <v>6.5089790000000001</v>
      </c>
      <c r="BG55" s="767">
        <v>6.0013420000000002</v>
      </c>
      <c r="BH55" s="767">
        <v>5.5007270000000004</v>
      </c>
      <c r="BI55" s="767">
        <v>4.2260239999999998</v>
      </c>
      <c r="BJ55" s="767">
        <v>4.5316229999999997</v>
      </c>
      <c r="BK55" s="767">
        <v>4.6431950000000004</v>
      </c>
      <c r="BL55" s="767">
        <v>4.6684359999999998</v>
      </c>
      <c r="BM55" s="767">
        <v>5.4481099999999998</v>
      </c>
      <c r="BN55" s="767">
        <v>6.2616529999999999</v>
      </c>
      <c r="BO55" s="767">
        <v>7.4344659999999996</v>
      </c>
      <c r="BP55" s="767">
        <v>7.2363850000000003</v>
      </c>
      <c r="BQ55" s="767">
        <v>7.1597489999999997</v>
      </c>
      <c r="BR55" s="767">
        <v>6.8880290000000004</v>
      </c>
      <c r="BS55" s="767">
        <v>6.39689</v>
      </c>
      <c r="BT55" s="767">
        <v>5.8137350000000003</v>
      </c>
      <c r="BU55" s="767">
        <v>4.4732419999999999</v>
      </c>
      <c r="BV55" s="767">
        <v>4.581734</v>
      </c>
    </row>
    <row r="56" spans="1:74" ht="11.1" customHeight="1" x14ac:dyDescent="0.2">
      <c r="A56" s="545" t="s">
        <v>1346</v>
      </c>
      <c r="B56" s="546" t="s">
        <v>1363</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-7.6502916000000004E-2</v>
      </c>
      <c r="AY56" s="766">
        <v>-2.9283002999999998E-2</v>
      </c>
      <c r="AZ56" s="766">
        <v>2.3359017999999999E-2</v>
      </c>
      <c r="BA56" s="766">
        <v>-2.7914861999999999E-2</v>
      </c>
      <c r="BB56" s="766">
        <v>-2.2747357999999999E-2</v>
      </c>
      <c r="BC56" s="766">
        <v>1.2904224000000001E-2</v>
      </c>
      <c r="BD56" s="766">
        <v>6.3428847999999996E-2</v>
      </c>
      <c r="BE56" s="766">
        <v>7.2591299999999997E-2</v>
      </c>
      <c r="BF56" s="766">
        <v>0.1174692</v>
      </c>
      <c r="BG56" s="767">
        <v>3.3381300000000003E-2</v>
      </c>
      <c r="BH56" s="767">
        <v>0.1122932</v>
      </c>
      <c r="BI56" s="767">
        <v>-2.5901299999999999E-2</v>
      </c>
      <c r="BJ56" s="767">
        <v>-7.5148599999999996E-2</v>
      </c>
      <c r="BK56" s="767">
        <v>-5.3693999999999999E-2</v>
      </c>
      <c r="BL56" s="767">
        <v>-5.3239899999999998E-3</v>
      </c>
      <c r="BM56" s="767">
        <v>-3.5346000000000002E-2</v>
      </c>
      <c r="BN56" s="767">
        <v>-2.05849E-2</v>
      </c>
      <c r="BO56" s="767">
        <v>1.6623599999999999E-2</v>
      </c>
      <c r="BP56" s="767">
        <v>6.9755399999999995E-2</v>
      </c>
      <c r="BQ56" s="767">
        <v>6.6862599999999994E-2</v>
      </c>
      <c r="BR56" s="767">
        <v>0.11475920000000001</v>
      </c>
      <c r="BS56" s="767">
        <v>3.1703700000000001E-2</v>
      </c>
      <c r="BT56" s="767">
        <v>0.1164152</v>
      </c>
      <c r="BU56" s="767">
        <v>-2.1199900000000001E-2</v>
      </c>
      <c r="BV56" s="767">
        <v>-6.1340499999999999E-2</v>
      </c>
    </row>
    <row r="57" spans="1:74" ht="11.1" customHeight="1" x14ac:dyDescent="0.2">
      <c r="A57" s="545" t="s">
        <v>1347</v>
      </c>
      <c r="B57" s="546" t="s">
        <v>1263</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14.296052956</v>
      </c>
      <c r="AN57" s="766">
        <v>14.174295314</v>
      </c>
      <c r="AO57" s="766">
        <v>15.951235413999999</v>
      </c>
      <c r="AP57" s="766">
        <v>15.010388176999999</v>
      </c>
      <c r="AQ57" s="766">
        <v>15.484297869000001</v>
      </c>
      <c r="AR57" s="766">
        <v>16.697462031000001</v>
      </c>
      <c r="AS57" s="766">
        <v>19.847450781999999</v>
      </c>
      <c r="AT57" s="766">
        <v>20.838914494000001</v>
      </c>
      <c r="AU57" s="766">
        <v>17.629895157</v>
      </c>
      <c r="AV57" s="766">
        <v>16.325493166000001</v>
      </c>
      <c r="AW57" s="766">
        <v>14.595834396000001</v>
      </c>
      <c r="AX57" s="766">
        <v>14.990165481</v>
      </c>
      <c r="AY57" s="766">
        <v>13.748880389</v>
      </c>
      <c r="AZ57" s="766">
        <v>12.757362345000001</v>
      </c>
      <c r="BA57" s="766">
        <v>14.218118149</v>
      </c>
      <c r="BB57" s="766">
        <v>13.201853003</v>
      </c>
      <c r="BC57" s="766">
        <v>14.589403338</v>
      </c>
      <c r="BD57" s="766">
        <v>16.217827489000001</v>
      </c>
      <c r="BE57" s="766">
        <v>20.99682</v>
      </c>
      <c r="BF57" s="766">
        <v>20.864450000000001</v>
      </c>
      <c r="BG57" s="767">
        <v>18.955030000000001</v>
      </c>
      <c r="BH57" s="767">
        <v>17.10613</v>
      </c>
      <c r="BI57" s="767">
        <v>14.21034</v>
      </c>
      <c r="BJ57" s="767">
        <v>17.289899999999999</v>
      </c>
      <c r="BK57" s="767">
        <v>13.3917</v>
      </c>
      <c r="BL57" s="767">
        <v>11.074149999999999</v>
      </c>
      <c r="BM57" s="767">
        <v>12.948980000000001</v>
      </c>
      <c r="BN57" s="767">
        <v>13.92597</v>
      </c>
      <c r="BO57" s="767">
        <v>15.615270000000001</v>
      </c>
      <c r="BP57" s="767">
        <v>16.82817</v>
      </c>
      <c r="BQ57" s="767">
        <v>20.406569999999999</v>
      </c>
      <c r="BR57" s="767">
        <v>20.695609999999999</v>
      </c>
      <c r="BS57" s="767">
        <v>18.586559999999999</v>
      </c>
      <c r="BT57" s="767">
        <v>17.09412</v>
      </c>
      <c r="BU57" s="767">
        <v>14.19983</v>
      </c>
      <c r="BV57" s="767">
        <v>16.890260000000001</v>
      </c>
    </row>
    <row r="58" spans="1:74" ht="11.1" customHeight="1" x14ac:dyDescent="0.2">
      <c r="A58" s="566" t="s">
        <v>1348</v>
      </c>
      <c r="B58" s="568" t="s">
        <v>1364</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20.786960000000001</v>
      </c>
      <c r="AN58" s="569">
        <v>18.60239</v>
      </c>
      <c r="AO58" s="569">
        <v>20.469909999999999</v>
      </c>
      <c r="AP58" s="569">
        <v>19.738679999999999</v>
      </c>
      <c r="AQ58" s="569">
        <v>20.563600000000001</v>
      </c>
      <c r="AR58" s="569">
        <v>22.15898</v>
      </c>
      <c r="AS58" s="569">
        <v>25.678149999999999</v>
      </c>
      <c r="AT58" s="569">
        <v>26.982199999999999</v>
      </c>
      <c r="AU58" s="569">
        <v>23.640370000000001</v>
      </c>
      <c r="AV58" s="569">
        <v>21.188400000000001</v>
      </c>
      <c r="AW58" s="569">
        <v>19.843340000000001</v>
      </c>
      <c r="AX58" s="569">
        <v>20.558070000000001</v>
      </c>
      <c r="AY58" s="569">
        <v>19.933050000000001</v>
      </c>
      <c r="AZ58" s="569">
        <v>18.810379999999999</v>
      </c>
      <c r="BA58" s="569">
        <v>18.893170000000001</v>
      </c>
      <c r="BB58" s="569">
        <v>17.690000000000001</v>
      </c>
      <c r="BC58" s="569">
        <v>21.022179999999999</v>
      </c>
      <c r="BD58" s="569">
        <v>22.216049999999999</v>
      </c>
      <c r="BE58" s="569">
        <v>26.26698</v>
      </c>
      <c r="BF58" s="569">
        <v>27.432279999999999</v>
      </c>
      <c r="BG58" s="570">
        <v>23.898250000000001</v>
      </c>
      <c r="BH58" s="570">
        <v>21.612970000000001</v>
      </c>
      <c r="BI58" s="570">
        <v>19.3384</v>
      </c>
      <c r="BJ58" s="570">
        <v>20.684139999999999</v>
      </c>
      <c r="BK58" s="570">
        <v>20.01681</v>
      </c>
      <c r="BL58" s="570">
        <v>17.29889</v>
      </c>
      <c r="BM58" s="570">
        <v>19.507850000000001</v>
      </c>
      <c r="BN58" s="570">
        <v>18.602620000000002</v>
      </c>
      <c r="BO58" s="570">
        <v>20.633839999999999</v>
      </c>
      <c r="BP58" s="570">
        <v>22.43422</v>
      </c>
      <c r="BQ58" s="570">
        <v>26.069649999999999</v>
      </c>
      <c r="BR58" s="570">
        <v>26.340060000000001</v>
      </c>
      <c r="BS58" s="570">
        <v>23.702000000000002</v>
      </c>
      <c r="BT58" s="570">
        <v>21.737189999999998</v>
      </c>
      <c r="BU58" s="570">
        <v>19.403890000000001</v>
      </c>
      <c r="BV58" s="570">
        <v>20.73978</v>
      </c>
    </row>
    <row r="59" spans="1:74" ht="10.5" customHeight="1" x14ac:dyDescent="0.25">
      <c r="A59" s="565"/>
      <c r="B59" s="862" t="s">
        <v>1367</v>
      </c>
      <c r="C59" s="863"/>
      <c r="D59" s="863"/>
      <c r="E59" s="863"/>
      <c r="F59" s="863"/>
      <c r="G59" s="863"/>
      <c r="H59" s="863"/>
      <c r="I59" s="863"/>
      <c r="J59" s="863"/>
      <c r="K59" s="863"/>
      <c r="L59" s="863"/>
      <c r="M59" s="863"/>
      <c r="N59" s="863"/>
      <c r="O59" s="863"/>
      <c r="P59" s="863"/>
      <c r="Q59" s="863"/>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5">
      <c r="A60" s="565"/>
      <c r="B60" s="864" t="s">
        <v>1368</v>
      </c>
      <c r="C60" s="863"/>
      <c r="D60" s="863"/>
      <c r="E60" s="863"/>
      <c r="F60" s="863"/>
      <c r="G60" s="863"/>
      <c r="H60" s="863"/>
      <c r="I60" s="863"/>
      <c r="J60" s="863"/>
      <c r="K60" s="863"/>
      <c r="L60" s="863"/>
      <c r="M60" s="863"/>
      <c r="N60" s="863"/>
      <c r="O60" s="863"/>
      <c r="P60" s="863"/>
      <c r="Q60" s="863"/>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5">
      <c r="A61" s="572"/>
      <c r="B61" s="858" t="s">
        <v>1369</v>
      </c>
      <c r="C61" s="859"/>
      <c r="D61" s="859"/>
      <c r="E61" s="859"/>
      <c r="F61" s="859"/>
      <c r="G61" s="859"/>
      <c r="H61" s="859"/>
      <c r="I61" s="859"/>
      <c r="J61" s="859"/>
      <c r="K61" s="859"/>
      <c r="L61" s="859"/>
      <c r="M61" s="859"/>
      <c r="N61" s="859"/>
      <c r="O61" s="859"/>
      <c r="P61" s="859"/>
      <c r="Q61" s="859"/>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5">
      <c r="A62" s="572"/>
      <c r="B62" s="858" t="s">
        <v>1370</v>
      </c>
      <c r="C62" s="859"/>
      <c r="D62" s="859"/>
      <c r="E62" s="859"/>
      <c r="F62" s="859"/>
      <c r="G62" s="859"/>
      <c r="H62" s="859"/>
      <c r="I62" s="859"/>
      <c r="J62" s="859"/>
      <c r="K62" s="859"/>
      <c r="L62" s="859"/>
      <c r="M62" s="859"/>
      <c r="N62" s="859"/>
      <c r="O62" s="859"/>
      <c r="P62" s="859"/>
      <c r="Q62" s="859"/>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5">
      <c r="A63" s="572"/>
      <c r="B63" s="858" t="s">
        <v>1371</v>
      </c>
      <c r="C63" s="859"/>
      <c r="D63" s="859"/>
      <c r="E63" s="859"/>
      <c r="F63" s="859"/>
      <c r="G63" s="859"/>
      <c r="H63" s="859"/>
      <c r="I63" s="859"/>
      <c r="J63" s="859"/>
      <c r="K63" s="859"/>
      <c r="L63" s="859"/>
      <c r="M63" s="859"/>
      <c r="N63" s="859"/>
      <c r="O63" s="859"/>
      <c r="P63" s="859"/>
      <c r="Q63" s="859"/>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5">
      <c r="A64" s="572"/>
      <c r="B64" s="858" t="s">
        <v>1372</v>
      </c>
      <c r="C64" s="859"/>
      <c r="D64" s="859"/>
      <c r="E64" s="859"/>
      <c r="F64" s="859"/>
      <c r="G64" s="859"/>
      <c r="H64" s="859"/>
      <c r="I64" s="859"/>
      <c r="J64" s="859"/>
      <c r="K64" s="859"/>
      <c r="L64" s="859"/>
      <c r="M64" s="859"/>
      <c r="N64" s="859"/>
      <c r="O64" s="859"/>
      <c r="P64" s="859"/>
      <c r="Q64" s="859"/>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5">
      <c r="A65" s="572"/>
      <c r="B65" s="858" t="s">
        <v>1373</v>
      </c>
      <c r="C65" s="859"/>
      <c r="D65" s="859"/>
      <c r="E65" s="859"/>
      <c r="F65" s="859"/>
      <c r="G65" s="859"/>
      <c r="H65" s="859"/>
      <c r="I65" s="859"/>
      <c r="J65" s="859"/>
      <c r="K65" s="859"/>
      <c r="L65" s="859"/>
      <c r="M65" s="859"/>
      <c r="N65" s="859"/>
      <c r="O65" s="859"/>
      <c r="P65" s="859"/>
      <c r="Q65" s="859"/>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5">
      <c r="A66" s="572"/>
      <c r="B66" s="552" t="s">
        <v>1374</v>
      </c>
      <c r="C66" s="553"/>
      <c r="D66" s="553"/>
      <c r="E66" s="553"/>
      <c r="F66" s="553"/>
      <c r="G66" s="553"/>
      <c r="H66" s="553"/>
      <c r="I66" s="553"/>
      <c r="J66" s="553"/>
      <c r="K66" s="553"/>
      <c r="L66" s="553"/>
      <c r="M66" s="553"/>
      <c r="N66" s="553"/>
      <c r="O66" s="553"/>
      <c r="P66" s="553"/>
      <c r="Q66" s="553"/>
    </row>
    <row r="67" spans="1:74" ht="10.5" customHeight="1" x14ac:dyDescent="0.2">
      <c r="A67" s="572"/>
      <c r="B67" s="808" t="s">
        <v>1375</v>
      </c>
      <c r="C67" s="809"/>
      <c r="D67" s="809"/>
      <c r="E67" s="809"/>
      <c r="F67" s="809"/>
      <c r="G67" s="809"/>
      <c r="H67" s="809"/>
      <c r="I67" s="809"/>
      <c r="J67" s="809"/>
      <c r="K67" s="809"/>
      <c r="L67" s="809"/>
      <c r="M67" s="809"/>
      <c r="N67" s="809"/>
      <c r="O67" s="809"/>
      <c r="P67" s="809"/>
      <c r="Q67" s="805"/>
    </row>
    <row r="68" spans="1:74" ht="10.5" customHeight="1" x14ac:dyDescent="0.2">
      <c r="A68" s="572"/>
      <c r="B68" s="817" t="s">
        <v>949</v>
      </c>
      <c r="C68" s="805"/>
      <c r="D68" s="805"/>
      <c r="E68" s="805"/>
      <c r="F68" s="805"/>
      <c r="G68" s="805"/>
      <c r="H68" s="805"/>
      <c r="I68" s="805"/>
      <c r="J68" s="805"/>
      <c r="K68" s="805"/>
      <c r="L68" s="805"/>
      <c r="M68" s="805"/>
      <c r="N68" s="805"/>
      <c r="O68" s="805"/>
      <c r="P68" s="805"/>
      <c r="Q68" s="805"/>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546875" defaultRowHeight="13.2" x14ac:dyDescent="0.25"/>
  <cols>
    <col min="1" max="1" width="13.44140625" style="306" customWidth="1"/>
    <col min="2" max="2" width="90" style="306" customWidth="1"/>
    <col min="3" max="16384" width="8.5546875" style="306"/>
  </cols>
  <sheetData>
    <row r="1" spans="1:18" x14ac:dyDescent="0.25">
      <c r="A1" s="306" t="s">
        <v>515</v>
      </c>
    </row>
    <row r="6" spans="1:18" ht="15.6" x14ac:dyDescent="0.3">
      <c r="B6" s="307" t="str">
        <f>"Short-Term Energy Outlook, "&amp;Dates!D1</f>
        <v>Short-Term Energy Outlook, September 2020</v>
      </c>
    </row>
    <row r="8" spans="1:18" ht="15" customHeight="1" x14ac:dyDescent="0.25">
      <c r="A8" s="308"/>
      <c r="B8" s="309" t="s">
        <v>240</v>
      </c>
      <c r="C8" s="310"/>
      <c r="D8" s="310"/>
      <c r="E8" s="310"/>
      <c r="F8" s="310"/>
      <c r="G8" s="310"/>
      <c r="H8" s="310"/>
      <c r="I8" s="310"/>
      <c r="J8" s="310"/>
      <c r="K8" s="310"/>
      <c r="L8" s="310"/>
      <c r="M8" s="310"/>
      <c r="N8" s="310"/>
      <c r="O8" s="310"/>
      <c r="P8" s="310"/>
      <c r="Q8" s="310"/>
      <c r="R8" s="310"/>
    </row>
    <row r="9" spans="1:18" ht="15" customHeight="1" x14ac:dyDescent="0.25">
      <c r="A9" s="308"/>
      <c r="B9" s="309" t="s">
        <v>1013</v>
      </c>
      <c r="C9" s="310"/>
      <c r="D9" s="310"/>
      <c r="E9" s="310"/>
      <c r="F9" s="310"/>
      <c r="G9" s="310"/>
      <c r="H9" s="310"/>
      <c r="I9" s="310"/>
      <c r="J9" s="310"/>
      <c r="K9" s="310"/>
      <c r="L9" s="310"/>
      <c r="M9" s="310"/>
      <c r="N9" s="310"/>
      <c r="O9" s="310"/>
      <c r="P9" s="310"/>
      <c r="Q9" s="310"/>
      <c r="R9" s="310"/>
    </row>
    <row r="10" spans="1:18" ht="15" customHeight="1" x14ac:dyDescent="0.25">
      <c r="A10" s="308"/>
      <c r="B10" s="309" t="s">
        <v>923</v>
      </c>
      <c r="C10" s="311"/>
      <c r="D10" s="311"/>
      <c r="E10" s="311"/>
      <c r="F10" s="311"/>
      <c r="G10" s="311"/>
      <c r="H10" s="311"/>
      <c r="I10" s="311"/>
      <c r="J10" s="311"/>
      <c r="K10" s="311"/>
      <c r="L10" s="311"/>
      <c r="M10" s="311"/>
      <c r="N10" s="311"/>
      <c r="O10" s="311"/>
      <c r="P10" s="311"/>
      <c r="Q10" s="311"/>
      <c r="R10" s="311"/>
    </row>
    <row r="11" spans="1:18" ht="15" customHeight="1" x14ac:dyDescent="0.25">
      <c r="A11" s="308"/>
      <c r="B11" s="309" t="s">
        <v>1425</v>
      </c>
      <c r="C11" s="311"/>
      <c r="D11" s="311"/>
      <c r="E11" s="311"/>
      <c r="F11" s="311"/>
      <c r="G11" s="311"/>
      <c r="H11" s="311"/>
      <c r="I11" s="311"/>
      <c r="J11" s="311"/>
      <c r="K11" s="311"/>
      <c r="L11" s="311"/>
      <c r="M11" s="311"/>
      <c r="N11" s="311"/>
      <c r="O11" s="311"/>
      <c r="P11" s="311"/>
      <c r="Q11" s="311"/>
      <c r="R11" s="311"/>
    </row>
    <row r="12" spans="1:18" ht="15" customHeight="1" x14ac:dyDescent="0.25">
      <c r="A12" s="308"/>
      <c r="B12" s="309" t="s">
        <v>1426</v>
      </c>
      <c r="C12" s="311"/>
      <c r="D12" s="311"/>
      <c r="E12" s="311"/>
      <c r="F12" s="311"/>
      <c r="G12" s="311"/>
      <c r="H12" s="311"/>
      <c r="I12" s="311"/>
      <c r="J12" s="311"/>
      <c r="K12" s="311"/>
      <c r="L12" s="311"/>
      <c r="M12" s="311"/>
      <c r="N12" s="311"/>
      <c r="O12" s="311"/>
      <c r="P12" s="311"/>
      <c r="Q12" s="311"/>
      <c r="R12" s="311"/>
    </row>
    <row r="13" spans="1:18" ht="15" customHeight="1" x14ac:dyDescent="0.25">
      <c r="A13" s="308"/>
      <c r="B13" s="309" t="s">
        <v>950</v>
      </c>
      <c r="C13" s="311"/>
      <c r="D13" s="311"/>
      <c r="E13" s="311"/>
      <c r="F13" s="311"/>
      <c r="G13" s="311"/>
      <c r="H13" s="311"/>
      <c r="I13" s="311"/>
      <c r="J13" s="311"/>
      <c r="K13" s="311"/>
      <c r="L13" s="311"/>
      <c r="M13" s="311"/>
      <c r="N13" s="311"/>
      <c r="O13" s="311"/>
      <c r="P13" s="311"/>
      <c r="Q13" s="311"/>
      <c r="R13" s="311"/>
    </row>
    <row r="14" spans="1:18" ht="15" customHeight="1" x14ac:dyDescent="0.25">
      <c r="A14" s="308"/>
      <c r="B14" s="309" t="s">
        <v>924</v>
      </c>
      <c r="C14" s="312"/>
      <c r="D14" s="312"/>
      <c r="E14" s="312"/>
      <c r="F14" s="312"/>
      <c r="G14" s="312"/>
      <c r="H14" s="312"/>
      <c r="I14" s="312"/>
      <c r="J14" s="312"/>
      <c r="K14" s="312"/>
      <c r="L14" s="312"/>
      <c r="M14" s="312"/>
      <c r="N14" s="312"/>
      <c r="O14" s="312"/>
      <c r="P14" s="312"/>
      <c r="Q14" s="312"/>
      <c r="R14" s="312"/>
    </row>
    <row r="15" spans="1:18" ht="15" customHeight="1" x14ac:dyDescent="0.25">
      <c r="A15" s="308"/>
      <c r="B15" s="309" t="s">
        <v>1007</v>
      </c>
      <c r="C15" s="313"/>
      <c r="D15" s="313"/>
      <c r="E15" s="313"/>
      <c r="F15" s="313"/>
      <c r="G15" s="313"/>
      <c r="H15" s="313"/>
      <c r="I15" s="313"/>
      <c r="J15" s="313"/>
      <c r="K15" s="313"/>
      <c r="L15" s="313"/>
      <c r="M15" s="313"/>
      <c r="N15" s="313"/>
      <c r="O15" s="313"/>
      <c r="P15" s="313"/>
      <c r="Q15" s="313"/>
      <c r="R15" s="313"/>
    </row>
    <row r="16" spans="1:18" ht="15" customHeight="1" x14ac:dyDescent="0.25">
      <c r="A16" s="308"/>
      <c r="B16" s="309" t="s">
        <v>810</v>
      </c>
      <c r="C16" s="311"/>
      <c r="D16" s="311"/>
      <c r="E16" s="311"/>
      <c r="F16" s="311"/>
      <c r="G16" s="311"/>
      <c r="H16" s="311"/>
      <c r="I16" s="311"/>
      <c r="J16" s="311"/>
      <c r="K16" s="311"/>
      <c r="L16" s="311"/>
      <c r="M16" s="311"/>
      <c r="N16" s="311"/>
      <c r="O16" s="311"/>
      <c r="P16" s="311"/>
      <c r="Q16" s="311"/>
      <c r="R16" s="311"/>
    </row>
    <row r="17" spans="1:18" ht="15" customHeight="1" x14ac:dyDescent="0.25">
      <c r="A17" s="308"/>
      <c r="B17" s="309" t="s">
        <v>242</v>
      </c>
      <c r="C17" s="314"/>
      <c r="D17" s="314"/>
      <c r="E17" s="314"/>
      <c r="F17" s="314"/>
      <c r="G17" s="314"/>
      <c r="H17" s="314"/>
      <c r="I17" s="314"/>
      <c r="J17" s="314"/>
      <c r="K17" s="314"/>
      <c r="L17" s="314"/>
      <c r="M17" s="314"/>
      <c r="N17" s="314"/>
      <c r="O17" s="314"/>
      <c r="P17" s="314"/>
      <c r="Q17" s="314"/>
      <c r="R17" s="314"/>
    </row>
    <row r="18" spans="1:18" ht="15" customHeight="1" x14ac:dyDescent="0.25">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5">
      <c r="A19" s="308"/>
      <c r="B19" s="309" t="s">
        <v>243</v>
      </c>
      <c r="C19" s="316"/>
      <c r="D19" s="316"/>
      <c r="E19" s="316"/>
      <c r="F19" s="316"/>
      <c r="G19" s="316"/>
      <c r="H19" s="316"/>
      <c r="I19" s="316"/>
      <c r="J19" s="316"/>
      <c r="K19" s="316"/>
      <c r="L19" s="316"/>
      <c r="M19" s="316"/>
      <c r="N19" s="316"/>
      <c r="O19" s="316"/>
      <c r="P19" s="316"/>
      <c r="Q19" s="316"/>
      <c r="R19" s="316"/>
    </row>
    <row r="20" spans="1:18" ht="15" customHeight="1" x14ac:dyDescent="0.25">
      <c r="A20" s="308"/>
      <c r="B20" s="309" t="s">
        <v>823</v>
      </c>
      <c r="C20" s="311"/>
      <c r="D20" s="311"/>
      <c r="E20" s="311"/>
      <c r="F20" s="311"/>
      <c r="G20" s="311"/>
      <c r="H20" s="311"/>
      <c r="I20" s="311"/>
      <c r="J20" s="311"/>
      <c r="K20" s="311"/>
      <c r="L20" s="311"/>
      <c r="M20" s="311"/>
      <c r="N20" s="311"/>
      <c r="O20" s="311"/>
      <c r="P20" s="311"/>
      <c r="Q20" s="311"/>
      <c r="R20" s="311"/>
    </row>
    <row r="21" spans="1:18" ht="15" customHeight="1" x14ac:dyDescent="0.25">
      <c r="A21" s="308"/>
      <c r="B21" s="315" t="s">
        <v>811</v>
      </c>
      <c r="C21" s="317"/>
      <c r="D21" s="317"/>
      <c r="E21" s="317"/>
      <c r="F21" s="317"/>
      <c r="G21" s="317"/>
      <c r="H21" s="317"/>
      <c r="I21" s="317"/>
      <c r="J21" s="317"/>
      <c r="K21" s="317"/>
      <c r="L21" s="317"/>
      <c r="M21" s="317"/>
      <c r="N21" s="317"/>
      <c r="O21" s="317"/>
      <c r="P21" s="317"/>
      <c r="Q21" s="317"/>
      <c r="R21" s="317"/>
    </row>
    <row r="22" spans="1:18" ht="15" customHeight="1" x14ac:dyDescent="0.25">
      <c r="A22" s="308"/>
      <c r="B22" s="315" t="s">
        <v>812</v>
      </c>
      <c r="C22" s="311"/>
      <c r="D22" s="311"/>
      <c r="E22" s="311"/>
      <c r="F22" s="311"/>
      <c r="G22" s="311"/>
      <c r="H22" s="311"/>
      <c r="I22" s="311"/>
      <c r="J22" s="311"/>
      <c r="K22" s="311"/>
      <c r="L22" s="311"/>
      <c r="M22" s="311"/>
      <c r="N22" s="311"/>
      <c r="O22" s="311"/>
      <c r="P22" s="311"/>
      <c r="Q22" s="311"/>
      <c r="R22" s="311"/>
    </row>
    <row r="23" spans="1:18" ht="15" customHeight="1" x14ac:dyDescent="0.25">
      <c r="A23" s="308"/>
      <c r="B23" s="315" t="s">
        <v>1380</v>
      </c>
      <c r="C23" s="311"/>
      <c r="D23" s="311"/>
      <c r="E23" s="311"/>
      <c r="F23" s="311"/>
      <c r="G23" s="311"/>
      <c r="H23" s="311"/>
      <c r="I23" s="311"/>
      <c r="J23" s="311"/>
      <c r="K23" s="311"/>
      <c r="L23" s="311"/>
      <c r="M23" s="311"/>
      <c r="N23" s="311"/>
      <c r="O23" s="311"/>
      <c r="P23" s="311"/>
      <c r="Q23" s="311"/>
      <c r="R23" s="311"/>
    </row>
    <row r="24" spans="1:18" ht="15" customHeight="1" x14ac:dyDescent="0.25">
      <c r="A24" s="308"/>
      <c r="B24" s="315" t="s">
        <v>1381</v>
      </c>
      <c r="C24" s="311"/>
      <c r="D24" s="311"/>
      <c r="E24" s="311"/>
      <c r="F24" s="311"/>
      <c r="G24" s="311"/>
      <c r="H24" s="311"/>
      <c r="I24" s="311"/>
      <c r="J24" s="311"/>
      <c r="K24" s="311"/>
      <c r="L24" s="311"/>
      <c r="M24" s="311"/>
      <c r="N24" s="311"/>
      <c r="O24" s="311"/>
      <c r="P24" s="311"/>
      <c r="Q24" s="311"/>
      <c r="R24" s="311"/>
    </row>
    <row r="25" spans="1:18" ht="15" customHeight="1" x14ac:dyDescent="0.25">
      <c r="A25" s="308"/>
      <c r="B25" s="309" t="s">
        <v>1124</v>
      </c>
      <c r="C25" s="318"/>
      <c r="D25" s="318"/>
      <c r="E25" s="318"/>
      <c r="F25" s="318"/>
      <c r="G25" s="318"/>
      <c r="H25" s="318"/>
      <c r="I25" s="318"/>
      <c r="J25" s="311"/>
      <c r="K25" s="311"/>
      <c r="L25" s="311"/>
      <c r="M25" s="311"/>
      <c r="N25" s="311"/>
      <c r="O25" s="311"/>
      <c r="P25" s="311"/>
      <c r="Q25" s="311"/>
      <c r="R25" s="311"/>
    </row>
    <row r="26" spans="1:18" ht="15" customHeight="1" x14ac:dyDescent="0.25">
      <c r="A26" s="308"/>
      <c r="B26" s="309" t="s">
        <v>1076</v>
      </c>
      <c r="C26" s="318"/>
      <c r="D26" s="318"/>
      <c r="E26" s="318"/>
      <c r="F26" s="318"/>
      <c r="G26" s="318"/>
      <c r="H26" s="318"/>
      <c r="I26" s="318"/>
      <c r="J26" s="311"/>
      <c r="K26" s="311"/>
      <c r="L26" s="311"/>
      <c r="M26" s="311"/>
      <c r="N26" s="311"/>
      <c r="O26" s="311"/>
      <c r="P26" s="311"/>
      <c r="Q26" s="311"/>
      <c r="R26" s="311"/>
    </row>
    <row r="27" spans="1:18" ht="15" customHeight="1" x14ac:dyDescent="0.35">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5">
      <c r="A28" s="308"/>
      <c r="B28" s="315" t="s">
        <v>244</v>
      </c>
      <c r="C28" s="311"/>
      <c r="D28" s="311"/>
      <c r="E28" s="311"/>
      <c r="F28" s="311"/>
      <c r="G28" s="311"/>
      <c r="H28" s="311"/>
      <c r="I28" s="311"/>
      <c r="J28" s="311"/>
      <c r="K28" s="311"/>
      <c r="L28" s="311"/>
      <c r="M28" s="311"/>
      <c r="N28" s="311"/>
      <c r="O28" s="311"/>
      <c r="P28" s="311"/>
      <c r="Q28" s="311"/>
      <c r="R28" s="311"/>
    </row>
    <row r="29" spans="1:18" ht="15" customHeight="1" x14ac:dyDescent="0.25">
      <c r="A29" s="308"/>
      <c r="B29" s="315" t="s">
        <v>245</v>
      </c>
      <c r="C29" s="319"/>
      <c r="D29" s="319"/>
      <c r="E29" s="319"/>
      <c r="F29" s="319"/>
      <c r="G29" s="319"/>
      <c r="H29" s="319"/>
      <c r="I29" s="319"/>
      <c r="J29" s="319"/>
      <c r="K29" s="319"/>
      <c r="L29" s="319"/>
      <c r="M29" s="319"/>
      <c r="N29" s="319"/>
      <c r="O29" s="319"/>
      <c r="P29" s="319"/>
      <c r="Q29" s="319"/>
      <c r="R29" s="319"/>
    </row>
    <row r="30" spans="1:18" x14ac:dyDescent="0.25">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F6" sqref="BF6:BF46"/>
    </sheetView>
  </sheetViews>
  <sheetFormatPr defaultColWidth="11" defaultRowHeight="10.199999999999999" x14ac:dyDescent="0.2"/>
  <cols>
    <col min="1" max="1" width="12.44140625" style="575" customWidth="1"/>
    <col min="2" max="2" width="28.77734375" style="575" customWidth="1"/>
    <col min="3" max="55" width="6.5546875" style="575" customWidth="1"/>
    <col min="56" max="58" width="6.5546875" style="169" customWidth="1"/>
    <col min="59" max="74" width="6.5546875" style="575" customWidth="1"/>
    <col min="75" max="16384" width="11" style="575"/>
  </cols>
  <sheetData>
    <row r="1" spans="1:74" ht="12.75" customHeight="1" x14ac:dyDescent="0.25">
      <c r="A1" s="796" t="s">
        <v>809</v>
      </c>
      <c r="B1" s="573" t="s">
        <v>372</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5">
      <c r="A2" s="797"/>
      <c r="B2" s="532" t="str">
        <f>"U.S. Energy Information Administration  |  Short-Term Energy Outlook  - "&amp;Dates!D1</f>
        <v>U.S. Energy Information Administration  |  Short-Term Energy Outlook  - September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1">
        <f>Dates!D3</f>
        <v>2016</v>
      </c>
      <c r="D3" s="802"/>
      <c r="E3" s="802"/>
      <c r="F3" s="802"/>
      <c r="G3" s="802"/>
      <c r="H3" s="802"/>
      <c r="I3" s="802"/>
      <c r="J3" s="802"/>
      <c r="K3" s="802"/>
      <c r="L3" s="802"/>
      <c r="M3" s="802"/>
      <c r="N3" s="861"/>
      <c r="O3" s="801">
        <f>C3+1</f>
        <v>2017</v>
      </c>
      <c r="P3" s="802"/>
      <c r="Q3" s="802"/>
      <c r="R3" s="802"/>
      <c r="S3" s="802"/>
      <c r="T3" s="802"/>
      <c r="U3" s="802"/>
      <c r="V3" s="802"/>
      <c r="W3" s="802"/>
      <c r="X3" s="802"/>
      <c r="Y3" s="802"/>
      <c r="Z3" s="861"/>
      <c r="AA3" s="801">
        <f>O3+1</f>
        <v>2018</v>
      </c>
      <c r="AB3" s="802"/>
      <c r="AC3" s="802"/>
      <c r="AD3" s="802"/>
      <c r="AE3" s="802"/>
      <c r="AF3" s="802"/>
      <c r="AG3" s="802"/>
      <c r="AH3" s="802"/>
      <c r="AI3" s="802"/>
      <c r="AJ3" s="802"/>
      <c r="AK3" s="802"/>
      <c r="AL3" s="861"/>
      <c r="AM3" s="801">
        <f>AA3+1</f>
        <v>2019</v>
      </c>
      <c r="AN3" s="802"/>
      <c r="AO3" s="802"/>
      <c r="AP3" s="802"/>
      <c r="AQ3" s="802"/>
      <c r="AR3" s="802"/>
      <c r="AS3" s="802"/>
      <c r="AT3" s="802"/>
      <c r="AU3" s="802"/>
      <c r="AV3" s="802"/>
      <c r="AW3" s="802"/>
      <c r="AX3" s="861"/>
      <c r="AY3" s="801">
        <f>AM3+1</f>
        <v>2020</v>
      </c>
      <c r="AZ3" s="802"/>
      <c r="BA3" s="802"/>
      <c r="BB3" s="802"/>
      <c r="BC3" s="802"/>
      <c r="BD3" s="802"/>
      <c r="BE3" s="802"/>
      <c r="BF3" s="802"/>
      <c r="BG3" s="802"/>
      <c r="BH3" s="802"/>
      <c r="BI3" s="802"/>
      <c r="BJ3" s="861"/>
      <c r="BK3" s="801">
        <f>AY3+1</f>
        <v>2021</v>
      </c>
      <c r="BL3" s="802"/>
      <c r="BM3" s="802"/>
      <c r="BN3" s="802"/>
      <c r="BO3" s="802"/>
      <c r="BP3" s="802"/>
      <c r="BQ3" s="802"/>
      <c r="BR3" s="802"/>
      <c r="BS3" s="802"/>
      <c r="BT3" s="802"/>
      <c r="BU3" s="802"/>
      <c r="BV3" s="861"/>
    </row>
    <row r="4" spans="1:74" s="169" customFormat="1" ht="12.75" customHeight="1" x14ac:dyDescent="0.2">
      <c r="A4" s="132"/>
      <c r="B4" s="578"/>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2" customHeight="1" x14ac:dyDescent="0.2">
      <c r="A5" s="579"/>
      <c r="B5" s="170" t="s">
        <v>361</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469</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1.2578239999999999E-2</v>
      </c>
      <c r="AN6" s="270">
        <v>1.1555559999999999E-2</v>
      </c>
      <c r="AO6" s="270">
        <v>1.269994E-2</v>
      </c>
      <c r="AP6" s="270">
        <v>1.1051729999999999E-2</v>
      </c>
      <c r="AQ6" s="270">
        <v>1.194253E-2</v>
      </c>
      <c r="AR6" s="270">
        <v>1.211226E-2</v>
      </c>
      <c r="AS6" s="270">
        <v>1.256676E-2</v>
      </c>
      <c r="AT6" s="270">
        <v>1.2571239999999999E-2</v>
      </c>
      <c r="AU6" s="270">
        <v>1.2354220000000001E-2</v>
      </c>
      <c r="AV6" s="270">
        <v>1.129527E-2</v>
      </c>
      <c r="AW6" s="270">
        <v>9.7517200000000002E-3</v>
      </c>
      <c r="AX6" s="270">
        <v>1.1476699999999999E-2</v>
      </c>
      <c r="AY6" s="270">
        <v>1.109944E-2</v>
      </c>
      <c r="AZ6" s="270">
        <v>1.014257E-2</v>
      </c>
      <c r="BA6" s="270">
        <v>1.3165949999999999E-2</v>
      </c>
      <c r="BB6" s="270">
        <v>1.197938E-2</v>
      </c>
      <c r="BC6" s="270">
        <v>1.2581007E-2</v>
      </c>
      <c r="BD6" s="270">
        <v>1.1913195999999999E-2</v>
      </c>
      <c r="BE6" s="270">
        <v>1.27791E-2</v>
      </c>
      <c r="BF6" s="270">
        <v>1.2803E-2</v>
      </c>
      <c r="BG6" s="356">
        <v>1.2584400000000001E-2</v>
      </c>
      <c r="BH6" s="356">
        <v>1.15297E-2</v>
      </c>
      <c r="BI6" s="356">
        <v>1.0042300000000001E-2</v>
      </c>
      <c r="BJ6" s="356">
        <v>1.2657699999999999E-2</v>
      </c>
      <c r="BK6" s="356">
        <v>1.09134E-2</v>
      </c>
      <c r="BL6" s="356">
        <v>9.4645500000000004E-3</v>
      </c>
      <c r="BM6" s="356">
        <v>1.2182699999999999E-2</v>
      </c>
      <c r="BN6" s="356">
        <v>1.19571E-2</v>
      </c>
      <c r="BO6" s="356">
        <v>1.3390900000000001E-2</v>
      </c>
      <c r="BP6" s="356">
        <v>1.21125E-2</v>
      </c>
      <c r="BQ6" s="356">
        <v>1.2836999999999999E-2</v>
      </c>
      <c r="BR6" s="356">
        <v>1.2901899999999999E-2</v>
      </c>
      <c r="BS6" s="356">
        <v>1.2727199999999999E-2</v>
      </c>
      <c r="BT6" s="356">
        <v>1.1525199999999999E-2</v>
      </c>
      <c r="BU6" s="356">
        <v>9.9884199999999996E-3</v>
      </c>
      <c r="BV6" s="356">
        <v>1.24511E-2</v>
      </c>
    </row>
    <row r="7" spans="1:74" ht="12" customHeight="1" x14ac:dyDescent="0.2">
      <c r="A7" s="580" t="s">
        <v>765</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0.24395202199999999</v>
      </c>
      <c r="P7" s="270">
        <v>0.21877485999999999</v>
      </c>
      <c r="Q7" s="270">
        <v>0.27141817699999998</v>
      </c>
      <c r="R7" s="270">
        <v>0.26933893800000003</v>
      </c>
      <c r="S7" s="270">
        <v>0.29869918499999998</v>
      </c>
      <c r="T7" s="270">
        <v>0.28027908299999998</v>
      </c>
      <c r="U7" s="270">
        <v>0.243777827</v>
      </c>
      <c r="V7" s="270">
        <v>0.20198242699999999</v>
      </c>
      <c r="W7" s="270">
        <v>0.17562528399999999</v>
      </c>
      <c r="X7" s="270">
        <v>0.16220811299999999</v>
      </c>
      <c r="Y7" s="270">
        <v>0.182029472</v>
      </c>
      <c r="Z7" s="270">
        <v>0.203938227</v>
      </c>
      <c r="AA7" s="270">
        <v>0.22725423</v>
      </c>
      <c r="AB7" s="270">
        <v>0.22572193800000001</v>
      </c>
      <c r="AC7" s="270">
        <v>0.234447557</v>
      </c>
      <c r="AD7" s="270">
        <v>0.254820771</v>
      </c>
      <c r="AE7" s="270">
        <v>0.27602051900000002</v>
      </c>
      <c r="AF7" s="270">
        <v>0.25037990599999999</v>
      </c>
      <c r="AG7" s="270">
        <v>0.22762663699999999</v>
      </c>
      <c r="AH7" s="270">
        <v>0.19945310399999999</v>
      </c>
      <c r="AI7" s="270">
        <v>0.173519747</v>
      </c>
      <c r="AJ7" s="270">
        <v>0.176858127</v>
      </c>
      <c r="AK7" s="270">
        <v>0.19829213500000001</v>
      </c>
      <c r="AL7" s="270">
        <v>0.20621366899999999</v>
      </c>
      <c r="AM7" s="270">
        <v>0.21929842499999999</v>
      </c>
      <c r="AN7" s="270">
        <v>0.19776018200000001</v>
      </c>
      <c r="AO7" s="270">
        <v>0.23146876499999999</v>
      </c>
      <c r="AP7" s="270">
        <v>0.23096230600000001</v>
      </c>
      <c r="AQ7" s="270">
        <v>0.27251309899999998</v>
      </c>
      <c r="AR7" s="270">
        <v>0.239900272</v>
      </c>
      <c r="AS7" s="270">
        <v>0.215029521</v>
      </c>
      <c r="AT7" s="270">
        <v>0.190616125</v>
      </c>
      <c r="AU7" s="270">
        <v>0.14776661699999999</v>
      </c>
      <c r="AV7" s="270">
        <v>0.14745552100000001</v>
      </c>
      <c r="AW7" s="270">
        <v>0.18585154200000001</v>
      </c>
      <c r="AX7" s="270">
        <v>0.20109502900000001</v>
      </c>
      <c r="AY7" s="270">
        <v>0.220019878</v>
      </c>
      <c r="AZ7" s="270">
        <v>0.22723533200000001</v>
      </c>
      <c r="BA7" s="270">
        <v>0.201642664</v>
      </c>
      <c r="BB7" s="270">
        <v>0.18800392299999999</v>
      </c>
      <c r="BC7" s="270">
        <v>0.26711078700000002</v>
      </c>
      <c r="BD7" s="270">
        <v>0.2594899</v>
      </c>
      <c r="BE7" s="270">
        <v>0.2446885</v>
      </c>
      <c r="BF7" s="270">
        <v>0.19958290000000001</v>
      </c>
      <c r="BG7" s="356">
        <v>0.1634594</v>
      </c>
      <c r="BH7" s="356">
        <v>0.15741540000000001</v>
      </c>
      <c r="BI7" s="356">
        <v>0.18829389999999999</v>
      </c>
      <c r="BJ7" s="356">
        <v>0.21562339999999999</v>
      </c>
      <c r="BK7" s="356">
        <v>0.22527220000000001</v>
      </c>
      <c r="BL7" s="356">
        <v>0.2071614</v>
      </c>
      <c r="BM7" s="356">
        <v>0.2335798</v>
      </c>
      <c r="BN7" s="356">
        <v>0.20551510000000001</v>
      </c>
      <c r="BO7" s="356">
        <v>0.24728169999999999</v>
      </c>
      <c r="BP7" s="356">
        <v>0.24135119999999999</v>
      </c>
      <c r="BQ7" s="356">
        <v>0.21835180000000001</v>
      </c>
      <c r="BR7" s="356">
        <v>0.196606</v>
      </c>
      <c r="BS7" s="356">
        <v>0.16298660000000001</v>
      </c>
      <c r="BT7" s="356">
        <v>0.15917339999999999</v>
      </c>
      <c r="BU7" s="356">
        <v>0.18932940000000001</v>
      </c>
      <c r="BV7" s="356">
        <v>0.22115889999999999</v>
      </c>
    </row>
    <row r="8" spans="1:74" ht="12" customHeight="1" x14ac:dyDescent="0.2">
      <c r="A8" s="579" t="s">
        <v>766</v>
      </c>
      <c r="B8" s="581" t="s">
        <v>1065</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2.1174293970000001E-2</v>
      </c>
      <c r="P8" s="270">
        <v>2.5031704416999999E-2</v>
      </c>
      <c r="Q8" s="270">
        <v>4.1130894416999998E-2</v>
      </c>
      <c r="R8" s="270">
        <v>4.4714346007999999E-2</v>
      </c>
      <c r="S8" s="270">
        <v>5.2746120238000002E-2</v>
      </c>
      <c r="T8" s="270">
        <v>5.5758582786000002E-2</v>
      </c>
      <c r="U8" s="270">
        <v>5.0756232173000002E-2</v>
      </c>
      <c r="V8" s="270">
        <v>4.8927266546999998E-2</v>
      </c>
      <c r="W8" s="270">
        <v>4.6125634254E-2</v>
      </c>
      <c r="X8" s="270">
        <v>4.2435252743000001E-2</v>
      </c>
      <c r="Y8" s="270">
        <v>2.9243235276E-2</v>
      </c>
      <c r="Z8" s="270">
        <v>2.7698411836000001E-2</v>
      </c>
      <c r="AA8" s="270">
        <v>2.9932510081000001E-2</v>
      </c>
      <c r="AB8" s="270">
        <v>3.5166110675000001E-2</v>
      </c>
      <c r="AC8" s="270">
        <v>4.5602970588000002E-2</v>
      </c>
      <c r="AD8" s="270">
        <v>5.4645841680000001E-2</v>
      </c>
      <c r="AE8" s="270">
        <v>6.1795435145000001E-2</v>
      </c>
      <c r="AF8" s="270">
        <v>6.6891506535000006E-2</v>
      </c>
      <c r="AG8" s="270">
        <v>6.0917655851000001E-2</v>
      </c>
      <c r="AH8" s="270">
        <v>6.0391850524999999E-2</v>
      </c>
      <c r="AI8" s="270">
        <v>5.3812855723E-2</v>
      </c>
      <c r="AJ8" s="270">
        <v>4.4848734568000002E-2</v>
      </c>
      <c r="AK8" s="270">
        <v>3.3784974315999999E-2</v>
      </c>
      <c r="AL8" s="270">
        <v>2.8063289729000001E-2</v>
      </c>
      <c r="AM8" s="270">
        <v>3.2946295510000001E-2</v>
      </c>
      <c r="AN8" s="270">
        <v>3.4513983069999997E-2</v>
      </c>
      <c r="AO8" s="270">
        <v>5.3277596194E-2</v>
      </c>
      <c r="AP8" s="270">
        <v>6.1642868820000002E-2</v>
      </c>
      <c r="AQ8" s="270">
        <v>6.4845398868000004E-2</v>
      </c>
      <c r="AR8" s="270">
        <v>7.2197917597999997E-2</v>
      </c>
      <c r="AS8" s="270">
        <v>7.3645313086999994E-2</v>
      </c>
      <c r="AT8" s="270">
        <v>7.1119558994000007E-2</v>
      </c>
      <c r="AU8" s="270">
        <v>6.0888396668999999E-2</v>
      </c>
      <c r="AV8" s="270">
        <v>5.5322585653000002E-2</v>
      </c>
      <c r="AW8" s="270">
        <v>3.9462364275000002E-2</v>
      </c>
      <c r="AX8" s="270">
        <v>3.1504307260000003E-2</v>
      </c>
      <c r="AY8" s="270">
        <v>4.1114954510000003E-2</v>
      </c>
      <c r="AZ8" s="270">
        <v>5.1033638040000003E-2</v>
      </c>
      <c r="BA8" s="270">
        <v>5.6976801553E-2</v>
      </c>
      <c r="BB8" s="270">
        <v>7.2268031326000001E-2</v>
      </c>
      <c r="BC8" s="270">
        <v>8.7905383779999999E-2</v>
      </c>
      <c r="BD8" s="270">
        <v>8.5462553016000004E-2</v>
      </c>
      <c r="BE8" s="270">
        <v>9.2794100000000004E-2</v>
      </c>
      <c r="BF8" s="270">
        <v>8.9447100000000002E-2</v>
      </c>
      <c r="BG8" s="356">
        <v>7.9352900000000004E-2</v>
      </c>
      <c r="BH8" s="356">
        <v>7.0144600000000001E-2</v>
      </c>
      <c r="BI8" s="356">
        <v>5.11444E-2</v>
      </c>
      <c r="BJ8" s="356">
        <v>4.6138999999999999E-2</v>
      </c>
      <c r="BK8" s="356">
        <v>5.5168700000000001E-2</v>
      </c>
      <c r="BL8" s="356">
        <v>6.4826400000000006E-2</v>
      </c>
      <c r="BM8" s="356">
        <v>7.6749300000000006E-2</v>
      </c>
      <c r="BN8" s="356">
        <v>9.5993200000000001E-2</v>
      </c>
      <c r="BO8" s="356">
        <v>0.11578620000000001</v>
      </c>
      <c r="BP8" s="356">
        <v>0.11261889999999999</v>
      </c>
      <c r="BQ8" s="356">
        <v>0.1185282</v>
      </c>
      <c r="BR8" s="356">
        <v>0.11558880000000001</v>
      </c>
      <c r="BS8" s="356">
        <v>0.1016299</v>
      </c>
      <c r="BT8" s="356">
        <v>9.0321600000000002E-2</v>
      </c>
      <c r="BU8" s="356">
        <v>6.6986299999999999E-2</v>
      </c>
      <c r="BV8" s="356">
        <v>5.6923000000000001E-2</v>
      </c>
    </row>
    <row r="9" spans="1:74" ht="12" customHeight="1" x14ac:dyDescent="0.2">
      <c r="A9" s="545" t="s">
        <v>628</v>
      </c>
      <c r="B9" s="581" t="s">
        <v>841</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2.493828E-2</v>
      </c>
      <c r="P9" s="270">
        <v>2.210763E-2</v>
      </c>
      <c r="Q9" s="270">
        <v>2.430556E-2</v>
      </c>
      <c r="R9" s="270">
        <v>2.2249459999999999E-2</v>
      </c>
      <c r="S9" s="270">
        <v>2.3570839999999999E-2</v>
      </c>
      <c r="T9" s="270">
        <v>2.3651539999999999E-2</v>
      </c>
      <c r="U9" s="270">
        <v>2.3763860000000001E-2</v>
      </c>
      <c r="V9" s="270">
        <v>2.3683200000000001E-2</v>
      </c>
      <c r="W9" s="270">
        <v>2.1938269999999999E-2</v>
      </c>
      <c r="X9" s="270">
        <v>2.250315E-2</v>
      </c>
      <c r="Y9" s="270">
        <v>2.3190019999999999E-2</v>
      </c>
      <c r="Z9" s="270">
        <v>2.4315460000000001E-2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2.0198580000000001E-2</v>
      </c>
      <c r="AN9" s="270">
        <v>1.833129E-2</v>
      </c>
      <c r="AO9" s="270">
        <v>2.053661E-2</v>
      </c>
      <c r="AP9" s="270">
        <v>1.9096510000000001E-2</v>
      </c>
      <c r="AQ9" s="270">
        <v>1.9657640000000001E-2</v>
      </c>
      <c r="AR9" s="270">
        <v>1.9462449999999999E-2</v>
      </c>
      <c r="AS9" s="270">
        <v>2.0062670000000001E-2</v>
      </c>
      <c r="AT9" s="270">
        <v>2.020688E-2</v>
      </c>
      <c r="AU9" s="270">
        <v>1.8695690000000001E-2</v>
      </c>
      <c r="AV9" s="270">
        <v>1.984667E-2</v>
      </c>
      <c r="AW9" s="270">
        <v>1.971386E-2</v>
      </c>
      <c r="AX9" s="270">
        <v>2.049923E-2</v>
      </c>
      <c r="AY9" s="270">
        <v>2.055649E-2</v>
      </c>
      <c r="AZ9" s="270">
        <v>1.9006929999999998E-2</v>
      </c>
      <c r="BA9" s="270">
        <v>2.0632009999999999E-2</v>
      </c>
      <c r="BB9" s="270">
        <v>1.8876460000000001E-2</v>
      </c>
      <c r="BC9" s="270">
        <v>1.9029003999999999E-2</v>
      </c>
      <c r="BD9" s="270">
        <v>1.7717175000000002E-2</v>
      </c>
      <c r="BE9" s="270">
        <v>2.0386700000000001E-2</v>
      </c>
      <c r="BF9" s="270">
        <v>2.0319E-2</v>
      </c>
      <c r="BG9" s="356">
        <v>1.9181299999999998E-2</v>
      </c>
      <c r="BH9" s="356">
        <v>1.9749300000000001E-2</v>
      </c>
      <c r="BI9" s="356">
        <v>1.8770700000000001E-2</v>
      </c>
      <c r="BJ9" s="356">
        <v>2.0870199999999998E-2</v>
      </c>
      <c r="BK9" s="356">
        <v>2.2090499999999999E-2</v>
      </c>
      <c r="BL9" s="356">
        <v>1.8588500000000001E-2</v>
      </c>
      <c r="BM9" s="356">
        <v>2.13695E-2</v>
      </c>
      <c r="BN9" s="356">
        <v>2.06509E-2</v>
      </c>
      <c r="BO9" s="356">
        <v>2.0962999999999999E-2</v>
      </c>
      <c r="BP9" s="356">
        <v>1.8707399999999999E-2</v>
      </c>
      <c r="BQ9" s="356">
        <v>2.0827600000000002E-2</v>
      </c>
      <c r="BR9" s="356">
        <v>2.0150100000000001E-2</v>
      </c>
      <c r="BS9" s="356">
        <v>1.90128E-2</v>
      </c>
      <c r="BT9" s="356">
        <v>2.0372700000000001E-2</v>
      </c>
      <c r="BU9" s="356">
        <v>1.8946000000000001E-2</v>
      </c>
      <c r="BV9" s="356">
        <v>2.1581099999999999E-2</v>
      </c>
    </row>
    <row r="10" spans="1:74" ht="12" customHeight="1" x14ac:dyDescent="0.2">
      <c r="A10" s="545" t="s">
        <v>627</v>
      </c>
      <c r="B10" s="581" t="s">
        <v>1066</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2.0437799999999999E-2</v>
      </c>
      <c r="P10" s="270">
        <v>1.8488870000000001E-2</v>
      </c>
      <c r="Q10" s="270">
        <v>2.09388E-2</v>
      </c>
      <c r="R10" s="270">
        <v>1.679245E-2</v>
      </c>
      <c r="S10" s="270">
        <v>1.6757609999999999E-2</v>
      </c>
      <c r="T10" s="270">
        <v>1.8422379999999999E-2</v>
      </c>
      <c r="U10" s="270">
        <v>2.009244E-2</v>
      </c>
      <c r="V10" s="270">
        <v>2.105168E-2</v>
      </c>
      <c r="W10" s="270">
        <v>1.8055109999999999E-2</v>
      </c>
      <c r="X10" s="270">
        <v>1.8039070000000001E-2</v>
      </c>
      <c r="Y10" s="270">
        <v>1.9035659999999999E-2</v>
      </c>
      <c r="Z10" s="270">
        <v>2.12123E-2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1.994727E-2</v>
      </c>
      <c r="AN10" s="270">
        <v>1.6599969999999999E-2</v>
      </c>
      <c r="AO10" s="270">
        <v>1.667832E-2</v>
      </c>
      <c r="AP10" s="270">
        <v>1.5678259999999999E-2</v>
      </c>
      <c r="AQ10" s="270">
        <v>1.8961329999999998E-2</v>
      </c>
      <c r="AR10" s="270">
        <v>1.7357460000000002E-2</v>
      </c>
      <c r="AS10" s="270">
        <v>1.894736E-2</v>
      </c>
      <c r="AT10" s="270">
        <v>2.1181390000000001E-2</v>
      </c>
      <c r="AU10" s="270">
        <v>1.8224130000000002E-2</v>
      </c>
      <c r="AV10" s="270">
        <v>1.5146440000000001E-2</v>
      </c>
      <c r="AW10" s="270">
        <v>1.465315E-2</v>
      </c>
      <c r="AX10" s="270">
        <v>1.8011530000000001E-2</v>
      </c>
      <c r="AY10" s="270">
        <v>1.6970079999999998E-2</v>
      </c>
      <c r="AZ10" s="270">
        <v>1.679694E-2</v>
      </c>
      <c r="BA10" s="270">
        <v>1.5907709999999999E-2</v>
      </c>
      <c r="BB10" s="270">
        <v>1.366943E-2</v>
      </c>
      <c r="BC10" s="270">
        <v>1.5813072000000001E-2</v>
      </c>
      <c r="BD10" s="270">
        <v>1.5079407E-2</v>
      </c>
      <c r="BE10" s="270">
        <v>1.64102E-2</v>
      </c>
      <c r="BF10" s="270">
        <v>2.1038899999999999E-2</v>
      </c>
      <c r="BG10" s="356">
        <v>1.69681E-2</v>
      </c>
      <c r="BH10" s="356">
        <v>1.50168E-2</v>
      </c>
      <c r="BI10" s="356">
        <v>1.4892300000000001E-2</v>
      </c>
      <c r="BJ10" s="356">
        <v>2.29853E-2</v>
      </c>
      <c r="BK10" s="356">
        <v>2.22562E-2</v>
      </c>
      <c r="BL10" s="356">
        <v>2.3012500000000002E-2</v>
      </c>
      <c r="BM10" s="356">
        <v>1.7599699999999999E-2</v>
      </c>
      <c r="BN10" s="356">
        <v>1.46418E-2</v>
      </c>
      <c r="BO10" s="356">
        <v>1.8053E-2</v>
      </c>
      <c r="BP10" s="356">
        <v>1.7300800000000002E-2</v>
      </c>
      <c r="BQ10" s="356">
        <v>1.9393199999999999E-2</v>
      </c>
      <c r="BR10" s="356">
        <v>2.14909E-2</v>
      </c>
      <c r="BS10" s="356">
        <v>1.9138800000000001E-2</v>
      </c>
      <c r="BT10" s="356">
        <v>1.69815E-2</v>
      </c>
      <c r="BU10" s="356">
        <v>1.5968699999999999E-2</v>
      </c>
      <c r="BV10" s="356">
        <v>2.6205300000000001E-2</v>
      </c>
    </row>
    <row r="11" spans="1:74" ht="12" customHeight="1" x14ac:dyDescent="0.2">
      <c r="A11" s="579" t="s">
        <v>102</v>
      </c>
      <c r="B11" s="581" t="s">
        <v>470</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0.1914463743</v>
      </c>
      <c r="P11" s="270">
        <v>0.20334923634999999</v>
      </c>
      <c r="Q11" s="270">
        <v>0.23682316685999999</v>
      </c>
      <c r="R11" s="270">
        <v>0.23359440976000001</v>
      </c>
      <c r="S11" s="270">
        <v>0.21233092631</v>
      </c>
      <c r="T11" s="270">
        <v>0.18540642711999999</v>
      </c>
      <c r="U11" s="270">
        <v>0.14840164875</v>
      </c>
      <c r="V11" s="270">
        <v>0.12777797336999999</v>
      </c>
      <c r="W11" s="270">
        <v>0.16487719613999999</v>
      </c>
      <c r="X11" s="270">
        <v>0.22429652132</v>
      </c>
      <c r="Y11" s="270">
        <v>0.20814320989999999</v>
      </c>
      <c r="Z11" s="270">
        <v>0.20433688262999999</v>
      </c>
      <c r="AA11" s="270">
        <v>0.23278976269000001</v>
      </c>
      <c r="AB11" s="270">
        <v>0.21089434288</v>
      </c>
      <c r="AC11" s="270">
        <v>0.24066441146000001</v>
      </c>
      <c r="AD11" s="270">
        <v>0.24040196132</v>
      </c>
      <c r="AE11" s="270">
        <v>0.21787306294</v>
      </c>
      <c r="AF11" s="270">
        <v>0.22471188727999999</v>
      </c>
      <c r="AG11" s="270">
        <v>0.14959366940999999</v>
      </c>
      <c r="AH11" s="270">
        <v>0.18053417722000001</v>
      </c>
      <c r="AI11" s="270">
        <v>0.16844034386000001</v>
      </c>
      <c r="AJ11" s="270">
        <v>0.19272835997000001</v>
      </c>
      <c r="AK11" s="270">
        <v>0.20020624089</v>
      </c>
      <c r="AL11" s="270">
        <v>0.22105885938</v>
      </c>
      <c r="AM11" s="270">
        <v>0.22847849363</v>
      </c>
      <c r="AN11" s="270">
        <v>0.20917997811</v>
      </c>
      <c r="AO11" s="270">
        <v>0.23752179245999999</v>
      </c>
      <c r="AP11" s="270">
        <v>0.27021315242999999</v>
      </c>
      <c r="AQ11" s="270">
        <v>0.23623020533</v>
      </c>
      <c r="AR11" s="270">
        <v>0.20870325727</v>
      </c>
      <c r="AS11" s="270">
        <v>0.20032304337000001</v>
      </c>
      <c r="AT11" s="270">
        <v>0.18072906530999999</v>
      </c>
      <c r="AU11" s="270">
        <v>0.22181141051</v>
      </c>
      <c r="AV11" s="270">
        <v>0.25592078500999998</v>
      </c>
      <c r="AW11" s="270">
        <v>0.23287973178999999</v>
      </c>
      <c r="AX11" s="270">
        <v>0.24724811543</v>
      </c>
      <c r="AY11" s="270">
        <v>0.25835216931999999</v>
      </c>
      <c r="AZ11" s="270">
        <v>0.26590993673000002</v>
      </c>
      <c r="BA11" s="270">
        <v>0.26816827084</v>
      </c>
      <c r="BB11" s="270">
        <v>0.26862401464000002</v>
      </c>
      <c r="BC11" s="270">
        <v>0.25632563715000001</v>
      </c>
      <c r="BD11" s="270">
        <v>0.27375590370000003</v>
      </c>
      <c r="BE11" s="270">
        <v>0.22268160000000001</v>
      </c>
      <c r="BF11" s="270">
        <v>0.2205049</v>
      </c>
      <c r="BG11" s="356">
        <v>0.22853490000000001</v>
      </c>
      <c r="BH11" s="356">
        <v>0.30398950000000002</v>
      </c>
      <c r="BI11" s="356">
        <v>0.26300200000000001</v>
      </c>
      <c r="BJ11" s="356">
        <v>0.3154592</v>
      </c>
      <c r="BK11" s="356">
        <v>0.3243663</v>
      </c>
      <c r="BL11" s="356">
        <v>0.31107849999999998</v>
      </c>
      <c r="BM11" s="356">
        <v>0.3317755</v>
      </c>
      <c r="BN11" s="356">
        <v>0.3264551</v>
      </c>
      <c r="BO11" s="356">
        <v>0.30119950000000001</v>
      </c>
      <c r="BP11" s="356">
        <v>0.31981229999999999</v>
      </c>
      <c r="BQ11" s="356">
        <v>0.26863120000000001</v>
      </c>
      <c r="BR11" s="356">
        <v>0.25482280000000002</v>
      </c>
      <c r="BS11" s="356">
        <v>0.26710089999999997</v>
      </c>
      <c r="BT11" s="356">
        <v>0.34031450000000002</v>
      </c>
      <c r="BU11" s="356">
        <v>0.2953443</v>
      </c>
      <c r="BV11" s="356">
        <v>0.33504909999999999</v>
      </c>
    </row>
    <row r="12" spans="1:74" ht="12" customHeight="1" x14ac:dyDescent="0.2">
      <c r="A12" s="580" t="s">
        <v>228</v>
      </c>
      <c r="B12" s="581" t="s">
        <v>362</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0.51491111027000003</v>
      </c>
      <c r="P12" s="270">
        <v>0.49916598077000002</v>
      </c>
      <c r="Q12" s="270">
        <v>0.60739668828000004</v>
      </c>
      <c r="R12" s="270">
        <v>0.59904622376000005</v>
      </c>
      <c r="S12" s="270">
        <v>0.61609866155000004</v>
      </c>
      <c r="T12" s="270">
        <v>0.57534516290000004</v>
      </c>
      <c r="U12" s="270">
        <v>0.49943868792000001</v>
      </c>
      <c r="V12" s="270">
        <v>0.43597978692</v>
      </c>
      <c r="W12" s="270">
        <v>0.43888860438999999</v>
      </c>
      <c r="X12" s="270">
        <v>0.48066779706000001</v>
      </c>
      <c r="Y12" s="270">
        <v>0.47366161717999999</v>
      </c>
      <c r="Z12" s="270">
        <v>0.49422356147000002</v>
      </c>
      <c r="AA12" s="270">
        <v>0.54801332278000003</v>
      </c>
      <c r="AB12" s="270">
        <v>0.52515541156000001</v>
      </c>
      <c r="AC12" s="270">
        <v>0.57715034903999995</v>
      </c>
      <c r="AD12" s="270">
        <v>0.59928180399999997</v>
      </c>
      <c r="AE12" s="270">
        <v>0.60844225708999999</v>
      </c>
      <c r="AF12" s="270">
        <v>0.59567649982000004</v>
      </c>
      <c r="AG12" s="270">
        <v>0.49418773226000001</v>
      </c>
      <c r="AH12" s="270">
        <v>0.49559723173999998</v>
      </c>
      <c r="AI12" s="270">
        <v>0.44532785659000002</v>
      </c>
      <c r="AJ12" s="270">
        <v>0.46523374154000002</v>
      </c>
      <c r="AK12" s="270">
        <v>0.48415838021000002</v>
      </c>
      <c r="AL12" s="270">
        <v>0.50927906811000001</v>
      </c>
      <c r="AM12" s="270">
        <v>0.53344730413999997</v>
      </c>
      <c r="AN12" s="270">
        <v>0.48794096318000002</v>
      </c>
      <c r="AO12" s="270">
        <v>0.57218302365999996</v>
      </c>
      <c r="AP12" s="270">
        <v>0.60864482725000002</v>
      </c>
      <c r="AQ12" s="270">
        <v>0.62415020320000003</v>
      </c>
      <c r="AR12" s="270">
        <v>0.56973361687000001</v>
      </c>
      <c r="AS12" s="270">
        <v>0.54057466746000005</v>
      </c>
      <c r="AT12" s="270">
        <v>0.4964242593</v>
      </c>
      <c r="AU12" s="270">
        <v>0.47974046417999999</v>
      </c>
      <c r="AV12" s="270">
        <v>0.50498727166000001</v>
      </c>
      <c r="AW12" s="270">
        <v>0.50231236807000001</v>
      </c>
      <c r="AX12" s="270">
        <v>0.52983491168999997</v>
      </c>
      <c r="AY12" s="270">
        <v>0.56811301182999996</v>
      </c>
      <c r="AZ12" s="270">
        <v>0.59012534676999995</v>
      </c>
      <c r="BA12" s="270">
        <v>0.57649340640000002</v>
      </c>
      <c r="BB12" s="270">
        <v>0.57342123895999997</v>
      </c>
      <c r="BC12" s="270">
        <v>0.65876489093000001</v>
      </c>
      <c r="BD12" s="270">
        <v>0.66341813472</v>
      </c>
      <c r="BE12" s="270">
        <v>0.60974019999999995</v>
      </c>
      <c r="BF12" s="270">
        <v>0.56369579999999997</v>
      </c>
      <c r="BG12" s="356">
        <v>0.52008109999999996</v>
      </c>
      <c r="BH12" s="356">
        <v>0.57784519999999995</v>
      </c>
      <c r="BI12" s="356">
        <v>0.54614569999999996</v>
      </c>
      <c r="BJ12" s="356">
        <v>0.63373489999999999</v>
      </c>
      <c r="BK12" s="356">
        <v>0.66006719999999997</v>
      </c>
      <c r="BL12" s="356">
        <v>0.63413189999999997</v>
      </c>
      <c r="BM12" s="356">
        <v>0.69325650000000005</v>
      </c>
      <c r="BN12" s="356">
        <v>0.67521319999999996</v>
      </c>
      <c r="BO12" s="356">
        <v>0.71667429999999999</v>
      </c>
      <c r="BP12" s="356">
        <v>0.72190299999999996</v>
      </c>
      <c r="BQ12" s="356">
        <v>0.65856890000000001</v>
      </c>
      <c r="BR12" s="356">
        <v>0.62156049999999996</v>
      </c>
      <c r="BS12" s="356">
        <v>0.58259629999999996</v>
      </c>
      <c r="BT12" s="356">
        <v>0.63868879999999995</v>
      </c>
      <c r="BU12" s="356">
        <v>0.59656330000000002</v>
      </c>
      <c r="BV12" s="356">
        <v>0.67336850000000004</v>
      </c>
    </row>
    <row r="13" spans="1:74" ht="12" customHeight="1" x14ac:dyDescent="0.2">
      <c r="A13" s="580"/>
      <c r="B13" s="170" t="s">
        <v>363</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1005</v>
      </c>
      <c r="B14" s="581" t="s">
        <v>1067</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6.5846002000000001E-2</v>
      </c>
      <c r="AW14" s="270">
        <v>6.6645917999999998E-2</v>
      </c>
      <c r="AX14" s="270">
        <v>7.0743513999999993E-2</v>
      </c>
      <c r="AY14" s="270">
        <v>7.0264506000000004E-2</v>
      </c>
      <c r="AZ14" s="270">
        <v>6.4358105999999998E-2</v>
      </c>
      <c r="BA14" s="270">
        <v>6.2027231000000002E-2</v>
      </c>
      <c r="BB14" s="270">
        <v>3.5765727999999997E-2</v>
      </c>
      <c r="BC14" s="270">
        <v>4.4488028999999998E-2</v>
      </c>
      <c r="BD14" s="270">
        <v>5.4987099999999997E-2</v>
      </c>
      <c r="BE14" s="270">
        <v>6.1183599999999998E-2</v>
      </c>
      <c r="BF14" s="270">
        <v>6.0731500000000001E-2</v>
      </c>
      <c r="BG14" s="356">
        <v>5.9542100000000001E-2</v>
      </c>
      <c r="BH14" s="356">
        <v>6.00119E-2</v>
      </c>
      <c r="BI14" s="356">
        <v>6.0618499999999999E-2</v>
      </c>
      <c r="BJ14" s="356">
        <v>6.4200499999999994E-2</v>
      </c>
      <c r="BK14" s="356">
        <v>6.4876299999999998E-2</v>
      </c>
      <c r="BL14" s="356">
        <v>5.9734700000000002E-2</v>
      </c>
      <c r="BM14" s="356">
        <v>6.5242099999999997E-2</v>
      </c>
      <c r="BN14" s="356">
        <v>6.2156599999999999E-2</v>
      </c>
      <c r="BO14" s="356">
        <v>6.6066299999999994E-2</v>
      </c>
      <c r="BP14" s="356">
        <v>6.4583500000000002E-2</v>
      </c>
      <c r="BQ14" s="356">
        <v>6.6298399999999993E-2</v>
      </c>
      <c r="BR14" s="356">
        <v>6.7325800000000005E-2</v>
      </c>
      <c r="BS14" s="356">
        <v>6.2341199999999999E-2</v>
      </c>
      <c r="BT14" s="356">
        <v>6.5692E-2</v>
      </c>
      <c r="BU14" s="356">
        <v>6.5889400000000001E-2</v>
      </c>
      <c r="BV14" s="356">
        <v>6.6403199999999996E-2</v>
      </c>
    </row>
    <row r="15" spans="1:74" ht="12" customHeight="1" x14ac:dyDescent="0.2">
      <c r="A15" s="580" t="s">
        <v>625</v>
      </c>
      <c r="B15" s="581" t="s">
        <v>469</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3.3278700000000002E-4</v>
      </c>
      <c r="BA15" s="270">
        <v>3.5573799999999997E-4</v>
      </c>
      <c r="BB15" s="270">
        <v>3.4426200000000002E-4</v>
      </c>
      <c r="BC15" s="270">
        <v>3.5573799999999997E-4</v>
      </c>
      <c r="BD15" s="270">
        <v>3.51047E-4</v>
      </c>
      <c r="BE15" s="270">
        <v>3.5053200000000002E-4</v>
      </c>
      <c r="BF15" s="270">
        <v>3.4997099999999997E-4</v>
      </c>
      <c r="BG15" s="356">
        <v>3.5040400000000001E-4</v>
      </c>
      <c r="BH15" s="356">
        <v>3.4982999999999998E-4</v>
      </c>
      <c r="BI15" s="356">
        <v>3.5025099999999999E-4</v>
      </c>
      <c r="BJ15" s="356">
        <v>3.49663E-4</v>
      </c>
      <c r="BK15" s="356">
        <v>3.4911099999999999E-4</v>
      </c>
      <c r="BL15" s="356">
        <v>3.5059499999999999E-4</v>
      </c>
      <c r="BM15" s="356">
        <v>3.5012800000000001E-4</v>
      </c>
      <c r="BN15" s="356">
        <v>3.50661E-4</v>
      </c>
      <c r="BO15" s="356">
        <v>3.5019899999999999E-4</v>
      </c>
      <c r="BP15" s="356">
        <v>3.5012200000000002E-4</v>
      </c>
      <c r="BQ15" s="356">
        <v>3.5008499999999998E-4</v>
      </c>
      <c r="BR15" s="356">
        <v>3.5009599999999999E-4</v>
      </c>
      <c r="BS15" s="356">
        <v>3.5006700000000002E-4</v>
      </c>
      <c r="BT15" s="356">
        <v>3.5008899999999999E-4</v>
      </c>
      <c r="BU15" s="356">
        <v>3.5007400000000002E-4</v>
      </c>
      <c r="BV15" s="356">
        <v>3.5011200000000003E-4</v>
      </c>
    </row>
    <row r="16" spans="1:74" ht="12" customHeight="1" x14ac:dyDescent="0.2">
      <c r="A16" s="580" t="s">
        <v>626</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1.1737609999999999E-3</v>
      </c>
      <c r="P16" s="270">
        <v>1.0655770000000001E-3</v>
      </c>
      <c r="Q16" s="270">
        <v>1.1852220000000001E-3</v>
      </c>
      <c r="R16" s="270">
        <v>1.3766200000000001E-3</v>
      </c>
      <c r="S16" s="270">
        <v>1.4600170000000001E-3</v>
      </c>
      <c r="T16" s="270">
        <v>1.187925E-3</v>
      </c>
      <c r="U16" s="270">
        <v>1.0770459999999999E-3</v>
      </c>
      <c r="V16" s="270">
        <v>8.5371600000000002E-4</v>
      </c>
      <c r="W16" s="270">
        <v>6.7993800000000005E-4</v>
      </c>
      <c r="X16" s="270">
        <v>7.2656499999999998E-4</v>
      </c>
      <c r="Y16" s="270">
        <v>1.068931E-3</v>
      </c>
      <c r="Z16" s="270">
        <v>8.8053999999999997E-4</v>
      </c>
      <c r="AA16" s="270">
        <v>7.57374E-4</v>
      </c>
      <c r="AB16" s="270">
        <v>8.1329000000000004E-4</v>
      </c>
      <c r="AC16" s="270">
        <v>7.9245800000000001E-4</v>
      </c>
      <c r="AD16" s="270">
        <v>9.2554099999999999E-4</v>
      </c>
      <c r="AE16" s="270">
        <v>9.2219299999999997E-4</v>
      </c>
      <c r="AF16" s="270">
        <v>6.7516099999999997E-4</v>
      </c>
      <c r="AG16" s="270">
        <v>7.0638299999999999E-4</v>
      </c>
      <c r="AH16" s="270">
        <v>8.3010899999999999E-4</v>
      </c>
      <c r="AI16" s="270">
        <v>8.2216400000000001E-4</v>
      </c>
      <c r="AJ16" s="270">
        <v>9.7953499999999991E-4</v>
      </c>
      <c r="AK16" s="270">
        <v>1.056193E-3</v>
      </c>
      <c r="AL16" s="270">
        <v>1.180328E-3</v>
      </c>
      <c r="AM16" s="270">
        <v>9.3044899999999997E-4</v>
      </c>
      <c r="AN16" s="270">
        <v>7.8902099999999999E-4</v>
      </c>
      <c r="AO16" s="270">
        <v>9.2106899999999995E-4</v>
      </c>
      <c r="AP16" s="270">
        <v>8.5140400000000005E-4</v>
      </c>
      <c r="AQ16" s="270">
        <v>9.2865700000000005E-4</v>
      </c>
      <c r="AR16" s="270">
        <v>8.84288E-4</v>
      </c>
      <c r="AS16" s="270">
        <v>8.5180900000000003E-4</v>
      </c>
      <c r="AT16" s="270">
        <v>7.9188299999999995E-4</v>
      </c>
      <c r="AU16" s="270">
        <v>7.3451199999999999E-4</v>
      </c>
      <c r="AV16" s="270">
        <v>7.5749300000000003E-4</v>
      </c>
      <c r="AW16" s="270">
        <v>8.2729099999999996E-4</v>
      </c>
      <c r="AX16" s="270">
        <v>9.2562299999999998E-4</v>
      </c>
      <c r="AY16" s="270">
        <v>9.1248100000000003E-4</v>
      </c>
      <c r="AZ16" s="270">
        <v>8.8557999999999996E-4</v>
      </c>
      <c r="BA16" s="270">
        <v>9.4753600000000002E-4</v>
      </c>
      <c r="BB16" s="270">
        <v>9.5003600000000002E-4</v>
      </c>
      <c r="BC16" s="270">
        <v>9.3170600000000003E-4</v>
      </c>
      <c r="BD16" s="270">
        <v>8.48495E-4</v>
      </c>
      <c r="BE16" s="270">
        <v>8.5110199999999996E-4</v>
      </c>
      <c r="BF16" s="270">
        <v>7.91225E-4</v>
      </c>
      <c r="BG16" s="356">
        <v>7.3390200000000004E-4</v>
      </c>
      <c r="BH16" s="356">
        <v>7.56864E-4</v>
      </c>
      <c r="BI16" s="356">
        <v>8.2660399999999999E-4</v>
      </c>
      <c r="BJ16" s="356">
        <v>9.2485400000000002E-4</v>
      </c>
      <c r="BK16" s="356">
        <v>9.1172300000000003E-4</v>
      </c>
      <c r="BL16" s="356">
        <v>8.5433299999999998E-4</v>
      </c>
      <c r="BM16" s="356">
        <v>9.4674899999999998E-4</v>
      </c>
      <c r="BN16" s="356">
        <v>9.4924699999999996E-4</v>
      </c>
      <c r="BO16" s="356">
        <v>9.3093199999999998E-4</v>
      </c>
      <c r="BP16" s="356">
        <v>8.4853700000000001E-4</v>
      </c>
      <c r="BQ16" s="356">
        <v>8.5110100000000005E-4</v>
      </c>
      <c r="BR16" s="356">
        <v>7.9122600000000002E-4</v>
      </c>
      <c r="BS16" s="356">
        <v>7.3390200000000004E-4</v>
      </c>
      <c r="BT16" s="356">
        <v>7.56864E-4</v>
      </c>
      <c r="BU16" s="356">
        <v>8.2660399999999999E-4</v>
      </c>
      <c r="BV16" s="356">
        <v>9.2485400000000002E-4</v>
      </c>
    </row>
    <row r="17" spans="1:74" ht="12" customHeight="1" x14ac:dyDescent="0.2">
      <c r="A17" s="580" t="s">
        <v>1062</v>
      </c>
      <c r="B17" s="581" t="s">
        <v>1061</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1.3551973144E-3</v>
      </c>
      <c r="AB17" s="270">
        <v>1.4369252789E-3</v>
      </c>
      <c r="AC17" s="270">
        <v>2.0474767177999999E-3</v>
      </c>
      <c r="AD17" s="270">
        <v>2.2310728707000001E-3</v>
      </c>
      <c r="AE17" s="270">
        <v>2.4710395167E-3</v>
      </c>
      <c r="AF17" s="270">
        <v>2.4870666626000001E-3</v>
      </c>
      <c r="AG17" s="270">
        <v>2.5656001335999999E-3</v>
      </c>
      <c r="AH17" s="270">
        <v>2.4879054322999999E-3</v>
      </c>
      <c r="AI17" s="270">
        <v>2.2476545958999999E-3</v>
      </c>
      <c r="AJ17" s="270">
        <v>2.0385671064000002E-3</v>
      </c>
      <c r="AK17" s="270">
        <v>1.6083880301999999E-3</v>
      </c>
      <c r="AL17" s="270">
        <v>1.4522843187000001E-3</v>
      </c>
      <c r="AM17" s="270">
        <v>1.5640537624999999E-3</v>
      </c>
      <c r="AN17" s="270">
        <v>1.6541991032999999E-3</v>
      </c>
      <c r="AO17" s="270">
        <v>2.3726533989E-3</v>
      </c>
      <c r="AP17" s="270">
        <v>2.5941462264000002E-3</v>
      </c>
      <c r="AQ17" s="270">
        <v>2.8805852235999998E-3</v>
      </c>
      <c r="AR17" s="270">
        <v>2.9059422123999998E-3</v>
      </c>
      <c r="AS17" s="270">
        <v>3.0055469278999999E-3</v>
      </c>
      <c r="AT17" s="270">
        <v>2.9072502659999999E-3</v>
      </c>
      <c r="AU17" s="270">
        <v>2.6269522809999999E-3</v>
      </c>
      <c r="AV17" s="270">
        <v>2.3799092322999999E-3</v>
      </c>
      <c r="AW17" s="270">
        <v>1.8507402247E-3</v>
      </c>
      <c r="AX17" s="270">
        <v>1.6690805472E-3</v>
      </c>
      <c r="AY17" s="270">
        <v>1.7861691942999999E-3</v>
      </c>
      <c r="AZ17" s="270">
        <v>1.9837473613E-3</v>
      </c>
      <c r="BA17" s="270">
        <v>2.7276340177999998E-3</v>
      </c>
      <c r="BB17" s="270">
        <v>2.9487343263000002E-3</v>
      </c>
      <c r="BC17" s="270">
        <v>3.2864354075000002E-3</v>
      </c>
      <c r="BD17" s="270">
        <v>3.3304187980000002E-3</v>
      </c>
      <c r="BE17" s="270">
        <v>3.4201000000000001E-3</v>
      </c>
      <c r="BF17" s="270">
        <v>3.3169699999999998E-3</v>
      </c>
      <c r="BG17" s="356">
        <v>3.0013700000000002E-3</v>
      </c>
      <c r="BH17" s="356">
        <v>2.7445500000000001E-3</v>
      </c>
      <c r="BI17" s="356">
        <v>2.1670999999999999E-3</v>
      </c>
      <c r="BJ17" s="356">
        <v>1.9597E-3</v>
      </c>
      <c r="BK17" s="356">
        <v>2.0653799999999999E-3</v>
      </c>
      <c r="BL17" s="356">
        <v>2.2008800000000001E-3</v>
      </c>
      <c r="BM17" s="356">
        <v>3.0797899999999998E-3</v>
      </c>
      <c r="BN17" s="356">
        <v>3.3302100000000001E-3</v>
      </c>
      <c r="BO17" s="356">
        <v>3.66863E-3</v>
      </c>
      <c r="BP17" s="356">
        <v>3.6788400000000001E-3</v>
      </c>
      <c r="BQ17" s="356">
        <v>3.8013500000000002E-3</v>
      </c>
      <c r="BR17" s="356">
        <v>3.6941399999999998E-3</v>
      </c>
      <c r="BS17" s="356">
        <v>3.3483300000000001E-3</v>
      </c>
      <c r="BT17" s="356">
        <v>3.06398E-3</v>
      </c>
      <c r="BU17" s="356">
        <v>2.41917E-3</v>
      </c>
      <c r="BV17" s="356">
        <v>2.1872599999999999E-3</v>
      </c>
    </row>
    <row r="18" spans="1:74" ht="12" customHeight="1" x14ac:dyDescent="0.2">
      <c r="A18" s="580" t="s">
        <v>22</v>
      </c>
      <c r="B18" s="581" t="s">
        <v>841</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1.5196486E-2</v>
      </c>
      <c r="P18" s="270">
        <v>1.3684913999999999E-2</v>
      </c>
      <c r="Q18" s="270">
        <v>1.5065556000000001E-2</v>
      </c>
      <c r="R18" s="270">
        <v>1.4390969E-2</v>
      </c>
      <c r="S18" s="270">
        <v>1.3748306E-2</v>
      </c>
      <c r="T18" s="270">
        <v>1.2437439E-2</v>
      </c>
      <c r="U18" s="270">
        <v>1.3167946E-2</v>
      </c>
      <c r="V18" s="270">
        <v>1.3335206E-2</v>
      </c>
      <c r="W18" s="270">
        <v>1.2607899000000001E-2</v>
      </c>
      <c r="X18" s="270">
        <v>1.4254736E-2</v>
      </c>
      <c r="Y18" s="270">
        <v>1.4579429E-2</v>
      </c>
      <c r="Z18" s="270">
        <v>1.5067316000000001E-2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1.4802635999999999E-2</v>
      </c>
      <c r="AZ18" s="270">
        <v>1.3730615E-2</v>
      </c>
      <c r="BA18" s="270">
        <v>1.4242806E-2</v>
      </c>
      <c r="BB18" s="270">
        <v>1.3822070000000001E-2</v>
      </c>
      <c r="BC18" s="270">
        <v>1.4071446E-2</v>
      </c>
      <c r="BD18" s="270">
        <v>1.20616E-2</v>
      </c>
      <c r="BE18" s="270">
        <v>1.3281599999999999E-2</v>
      </c>
      <c r="BF18" s="270">
        <v>1.35478E-2</v>
      </c>
      <c r="BG18" s="356">
        <v>1.2786E-2</v>
      </c>
      <c r="BH18" s="356">
        <v>1.41549E-2</v>
      </c>
      <c r="BI18" s="356">
        <v>1.38163E-2</v>
      </c>
      <c r="BJ18" s="356">
        <v>1.44055E-2</v>
      </c>
      <c r="BK18" s="356">
        <v>1.4410600000000001E-2</v>
      </c>
      <c r="BL18" s="356">
        <v>1.3219399999999999E-2</v>
      </c>
      <c r="BM18" s="356">
        <v>1.40316E-2</v>
      </c>
      <c r="BN18" s="356">
        <v>1.3617199999999999E-2</v>
      </c>
      <c r="BO18" s="356">
        <v>1.3835099999999999E-2</v>
      </c>
      <c r="BP18" s="356">
        <v>1.2821600000000001E-2</v>
      </c>
      <c r="BQ18" s="356">
        <v>1.3407000000000001E-2</v>
      </c>
      <c r="BR18" s="356">
        <v>1.3627E-2</v>
      </c>
      <c r="BS18" s="356">
        <v>1.2797299999999999E-2</v>
      </c>
      <c r="BT18" s="356">
        <v>1.4094300000000001E-2</v>
      </c>
      <c r="BU18" s="356">
        <v>1.37456E-2</v>
      </c>
      <c r="BV18" s="356">
        <v>1.43378E-2</v>
      </c>
    </row>
    <row r="19" spans="1:74" ht="12" customHeight="1" x14ac:dyDescent="0.2">
      <c r="A19" s="545" t="s">
        <v>54</v>
      </c>
      <c r="B19" s="581" t="s">
        <v>1066</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0.12309469300000001</v>
      </c>
      <c r="P19" s="270">
        <v>0.11214916900000001</v>
      </c>
      <c r="Q19" s="270">
        <v>0.121768213</v>
      </c>
      <c r="R19" s="270">
        <v>0.115380392</v>
      </c>
      <c r="S19" s="270">
        <v>0.118025173</v>
      </c>
      <c r="T19" s="270">
        <v>0.12082454199999999</v>
      </c>
      <c r="U19" s="270">
        <v>0.124617773</v>
      </c>
      <c r="V19" s="270">
        <v>0.125508963</v>
      </c>
      <c r="W19" s="270">
        <v>0.11456079199999999</v>
      </c>
      <c r="X19" s="270">
        <v>0.119457493</v>
      </c>
      <c r="Y19" s="270">
        <v>0.120522982</v>
      </c>
      <c r="Z19" s="270">
        <v>0.12641403300000001</v>
      </c>
      <c r="AA19" s="270">
        <v>0.124042123</v>
      </c>
      <c r="AB19" s="270">
        <v>0.111187829</v>
      </c>
      <c r="AC19" s="270">
        <v>0.121947023</v>
      </c>
      <c r="AD19" s="270">
        <v>0.115191132</v>
      </c>
      <c r="AE19" s="270">
        <v>0.120855643</v>
      </c>
      <c r="AF19" s="270">
        <v>0.118000462</v>
      </c>
      <c r="AG19" s="270">
        <v>0.12417450300000001</v>
      </c>
      <c r="AH19" s="270">
        <v>0.123442703</v>
      </c>
      <c r="AI19" s="270">
        <v>0.11530705199999999</v>
      </c>
      <c r="AJ19" s="270">
        <v>0.118962293</v>
      </c>
      <c r="AK19" s="270">
        <v>0.11823397200000001</v>
      </c>
      <c r="AL19" s="270">
        <v>0.126685403</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0.11891795600000001</v>
      </c>
      <c r="AZ19" s="270">
        <v>0.11020775300000001</v>
      </c>
      <c r="BA19" s="270">
        <v>0.11401048599999999</v>
      </c>
      <c r="BB19" s="270">
        <v>0.11245345900000001</v>
      </c>
      <c r="BC19" s="270">
        <v>0.117580936</v>
      </c>
      <c r="BD19" s="270">
        <v>0.1069008</v>
      </c>
      <c r="BE19" s="270">
        <v>0.11449380000000001</v>
      </c>
      <c r="BF19" s="270">
        <v>0.1148025</v>
      </c>
      <c r="BG19" s="356">
        <v>0.1117373</v>
      </c>
      <c r="BH19" s="356">
        <v>0.11670609999999999</v>
      </c>
      <c r="BI19" s="356">
        <v>0.1139212</v>
      </c>
      <c r="BJ19" s="356">
        <v>0.11948599999999999</v>
      </c>
      <c r="BK19" s="356">
        <v>0.11935759999999999</v>
      </c>
      <c r="BL19" s="356">
        <v>0.1081462</v>
      </c>
      <c r="BM19" s="356">
        <v>0.1141518</v>
      </c>
      <c r="BN19" s="356">
        <v>0.1120719</v>
      </c>
      <c r="BO19" s="356">
        <v>0.1139535</v>
      </c>
      <c r="BP19" s="356">
        <v>0.11326650000000001</v>
      </c>
      <c r="BQ19" s="356">
        <v>0.1197163</v>
      </c>
      <c r="BR19" s="356">
        <v>0.11841749999999999</v>
      </c>
      <c r="BS19" s="356">
        <v>0.1143573</v>
      </c>
      <c r="BT19" s="356">
        <v>0.1188408</v>
      </c>
      <c r="BU19" s="356">
        <v>0.1158011</v>
      </c>
      <c r="BV19" s="356">
        <v>0.1212466</v>
      </c>
    </row>
    <row r="20" spans="1:74" ht="12" customHeight="1" x14ac:dyDescent="0.2">
      <c r="A20" s="580" t="s">
        <v>21</v>
      </c>
      <c r="B20" s="581" t="s">
        <v>362</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0.21233824471000001</v>
      </c>
      <c r="P20" s="270">
        <v>0.19190339880999999</v>
      </c>
      <c r="Q20" s="270">
        <v>0.20993594540999999</v>
      </c>
      <c r="R20" s="270">
        <v>0.19713120859</v>
      </c>
      <c r="S20" s="270">
        <v>0.20419040462999999</v>
      </c>
      <c r="T20" s="270">
        <v>0.20310814152000001</v>
      </c>
      <c r="U20" s="270">
        <v>0.20878399466</v>
      </c>
      <c r="V20" s="270">
        <v>0.21247061990999999</v>
      </c>
      <c r="W20" s="270">
        <v>0.19625833924</v>
      </c>
      <c r="X20" s="270">
        <v>0.20622420148000001</v>
      </c>
      <c r="Y20" s="270">
        <v>0.20885291617999999</v>
      </c>
      <c r="Z20" s="270">
        <v>0.21574056550000001</v>
      </c>
      <c r="AA20" s="270">
        <v>0.2117209364</v>
      </c>
      <c r="AB20" s="270">
        <v>0.19102729241999999</v>
      </c>
      <c r="AC20" s="270">
        <v>0.20927931592999999</v>
      </c>
      <c r="AD20" s="270">
        <v>0.19807651832000001</v>
      </c>
      <c r="AE20" s="270">
        <v>0.20730533579999999</v>
      </c>
      <c r="AF20" s="270">
        <v>0.20155497719000001</v>
      </c>
      <c r="AG20" s="270">
        <v>0.21159390938</v>
      </c>
      <c r="AH20" s="270">
        <v>0.21191230226999999</v>
      </c>
      <c r="AI20" s="270">
        <v>0.19636306865</v>
      </c>
      <c r="AJ20" s="270">
        <v>0.20616374000000001</v>
      </c>
      <c r="AK20" s="270">
        <v>0.20337087717999999</v>
      </c>
      <c r="AL20" s="270">
        <v>0.21305243194000001</v>
      </c>
      <c r="AM20" s="270">
        <v>0.21543494512</v>
      </c>
      <c r="AN20" s="270">
        <v>0.19537784590999999</v>
      </c>
      <c r="AO20" s="270">
        <v>0.20660458740000001</v>
      </c>
      <c r="AP20" s="270">
        <v>0.20231537156000001</v>
      </c>
      <c r="AQ20" s="270">
        <v>0.20736304749000001</v>
      </c>
      <c r="AR20" s="270">
        <v>0.20360358814000001</v>
      </c>
      <c r="AS20" s="270">
        <v>0.20861643963000001</v>
      </c>
      <c r="AT20" s="270">
        <v>0.21047131261999999</v>
      </c>
      <c r="AU20" s="270">
        <v>0.19469075979</v>
      </c>
      <c r="AV20" s="270">
        <v>0.20277381744</v>
      </c>
      <c r="AW20" s="270">
        <v>0.20516037294</v>
      </c>
      <c r="AX20" s="270">
        <v>0.21400936989</v>
      </c>
      <c r="AY20" s="270">
        <v>0.20682271244</v>
      </c>
      <c r="AZ20" s="270">
        <v>0.19095143605000001</v>
      </c>
      <c r="BA20" s="270">
        <v>0.19290833399999999</v>
      </c>
      <c r="BB20" s="270">
        <v>0.16427041382999999</v>
      </c>
      <c r="BC20" s="270">
        <v>0.17880351099</v>
      </c>
      <c r="BD20" s="270">
        <v>0.17658740000000001</v>
      </c>
      <c r="BE20" s="270">
        <v>0.19161629999999999</v>
      </c>
      <c r="BF20" s="270">
        <v>0.1916554</v>
      </c>
      <c r="BG20" s="356">
        <v>0.18659429999999999</v>
      </c>
      <c r="BH20" s="356">
        <v>0.19345200000000001</v>
      </c>
      <c r="BI20" s="356">
        <v>0.19098560000000001</v>
      </c>
      <c r="BJ20" s="356">
        <v>0.20086109999999999</v>
      </c>
      <c r="BK20" s="356">
        <v>0.20135929999999999</v>
      </c>
      <c r="BL20" s="356">
        <v>0.18365989999999999</v>
      </c>
      <c r="BM20" s="356">
        <v>0.1962294</v>
      </c>
      <c r="BN20" s="356">
        <v>0.19061690000000001</v>
      </c>
      <c r="BO20" s="356">
        <v>0.1967131</v>
      </c>
      <c r="BP20" s="356">
        <v>0.19341469999999999</v>
      </c>
      <c r="BQ20" s="356">
        <v>0.20220650000000001</v>
      </c>
      <c r="BR20" s="356">
        <v>0.20213590000000001</v>
      </c>
      <c r="BS20" s="356">
        <v>0.19204489999999999</v>
      </c>
      <c r="BT20" s="356">
        <v>0.20130400000000001</v>
      </c>
      <c r="BU20" s="356">
        <v>0.19812460000000001</v>
      </c>
      <c r="BV20" s="356">
        <v>0.2047745</v>
      </c>
    </row>
    <row r="21" spans="1:74" ht="12" customHeight="1" x14ac:dyDescent="0.2">
      <c r="A21" s="580"/>
      <c r="B21" s="170" t="s">
        <v>364</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469</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1.9776070000000001E-3</v>
      </c>
      <c r="AM22" s="270">
        <v>2.0559469999999998E-3</v>
      </c>
      <c r="AN22" s="270">
        <v>1.881247E-3</v>
      </c>
      <c r="AO22" s="270">
        <v>2.0752019999999999E-3</v>
      </c>
      <c r="AP22" s="270">
        <v>1.8645580000000001E-3</v>
      </c>
      <c r="AQ22" s="270">
        <v>2.0135489999999999E-3</v>
      </c>
      <c r="AR22" s="270">
        <v>1.928122E-3</v>
      </c>
      <c r="AS22" s="270">
        <v>1.9771609999999998E-3</v>
      </c>
      <c r="AT22" s="270">
        <v>1.953008E-3</v>
      </c>
      <c r="AU22" s="270">
        <v>1.8879190000000001E-3</v>
      </c>
      <c r="AV22" s="270">
        <v>2.0206320000000001E-3</v>
      </c>
      <c r="AW22" s="270">
        <v>2.0028929999999999E-3</v>
      </c>
      <c r="AX22" s="270">
        <v>2.0614819999999999E-3</v>
      </c>
      <c r="AY22" s="270">
        <v>1.6685789999999999E-3</v>
      </c>
      <c r="AZ22" s="270">
        <v>1.560929E-3</v>
      </c>
      <c r="BA22" s="270">
        <v>1.6685789999999999E-3</v>
      </c>
      <c r="BB22" s="270">
        <v>1.6147539999999999E-3</v>
      </c>
      <c r="BC22" s="270">
        <v>1.6685789999999999E-3</v>
      </c>
      <c r="BD22" s="270">
        <v>1.8258599999999999E-3</v>
      </c>
      <c r="BE22" s="270">
        <v>1.81211E-3</v>
      </c>
      <c r="BF22" s="270">
        <v>1.7993E-3</v>
      </c>
      <c r="BG22" s="356">
        <v>1.7912500000000001E-3</v>
      </c>
      <c r="BH22" s="356">
        <v>1.7703899999999999E-3</v>
      </c>
      <c r="BI22" s="356">
        <v>1.7492600000000001E-3</v>
      </c>
      <c r="BJ22" s="356">
        <v>1.72087E-3</v>
      </c>
      <c r="BK22" s="356">
        <v>1.72562E-3</v>
      </c>
      <c r="BL22" s="356">
        <v>1.7405999999999999E-3</v>
      </c>
      <c r="BM22" s="356">
        <v>1.7471400000000001E-3</v>
      </c>
      <c r="BN22" s="356">
        <v>1.7591799999999999E-3</v>
      </c>
      <c r="BO22" s="356">
        <v>1.76742E-3</v>
      </c>
      <c r="BP22" s="356">
        <v>1.7621E-3</v>
      </c>
      <c r="BQ22" s="356">
        <v>1.75756E-3</v>
      </c>
      <c r="BR22" s="356">
        <v>1.75376E-3</v>
      </c>
      <c r="BS22" s="356">
        <v>1.7503499999999999E-3</v>
      </c>
      <c r="BT22" s="356">
        <v>1.7485300000000001E-3</v>
      </c>
      <c r="BU22" s="356">
        <v>1.74847E-3</v>
      </c>
      <c r="BV22" s="356">
        <v>1.7509800000000001E-3</v>
      </c>
    </row>
    <row r="23" spans="1:74" ht="12" customHeight="1" x14ac:dyDescent="0.2">
      <c r="A23" s="580" t="s">
        <v>1064</v>
      </c>
      <c r="B23" s="581" t="s">
        <v>1063</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4.0953055473000001E-3</v>
      </c>
      <c r="P23" s="270">
        <v>4.5155157287E-3</v>
      </c>
      <c r="Q23" s="270">
        <v>6.2248111641000003E-3</v>
      </c>
      <c r="R23" s="270">
        <v>6.8936729464999999E-3</v>
      </c>
      <c r="S23" s="270">
        <v>7.6063104180999997E-3</v>
      </c>
      <c r="T23" s="270">
        <v>7.6958399199000002E-3</v>
      </c>
      <c r="U23" s="270">
        <v>7.9478402528000008E-3</v>
      </c>
      <c r="V23" s="270">
        <v>7.746249264E-3</v>
      </c>
      <c r="W23" s="270">
        <v>6.9828412433999999E-3</v>
      </c>
      <c r="X23" s="270">
        <v>6.1970832678999999E-3</v>
      </c>
      <c r="Y23" s="270">
        <v>4.9179446357999999E-3</v>
      </c>
      <c r="Z23" s="270">
        <v>4.7769583456000004E-3</v>
      </c>
      <c r="AA23" s="270">
        <v>5.2900142669000004E-3</v>
      </c>
      <c r="AB23" s="270">
        <v>5.7866800371999998E-3</v>
      </c>
      <c r="AC23" s="270">
        <v>7.8554391304000003E-3</v>
      </c>
      <c r="AD23" s="270">
        <v>8.7109590165999999E-3</v>
      </c>
      <c r="AE23" s="270">
        <v>9.5445595390000002E-3</v>
      </c>
      <c r="AF23" s="270">
        <v>9.6966113150000009E-3</v>
      </c>
      <c r="AG23" s="270">
        <v>9.9642264721999992E-3</v>
      </c>
      <c r="AH23" s="270">
        <v>9.5508648510000006E-3</v>
      </c>
      <c r="AI23" s="270">
        <v>8.5424656441999997E-3</v>
      </c>
      <c r="AJ23" s="270">
        <v>7.5182491568000004E-3</v>
      </c>
      <c r="AK23" s="270">
        <v>5.9393611090999996E-3</v>
      </c>
      <c r="AL23" s="270">
        <v>5.5860523214999996E-3</v>
      </c>
      <c r="AM23" s="270">
        <v>6.0508166287999996E-3</v>
      </c>
      <c r="AN23" s="270">
        <v>6.4773750988999998E-3</v>
      </c>
      <c r="AO23" s="270">
        <v>9.0091356644999999E-3</v>
      </c>
      <c r="AP23" s="270">
        <v>1.0003034293E-2</v>
      </c>
      <c r="AQ23" s="270">
        <v>1.0761636756E-2</v>
      </c>
      <c r="AR23" s="270">
        <v>1.089127361E-2</v>
      </c>
      <c r="AS23" s="270">
        <v>1.1416790055999999E-2</v>
      </c>
      <c r="AT23" s="270">
        <v>1.0885600306E-2</v>
      </c>
      <c r="AU23" s="270">
        <v>9.6742618144000005E-3</v>
      </c>
      <c r="AV23" s="270">
        <v>8.5332553275999992E-3</v>
      </c>
      <c r="AW23" s="270">
        <v>6.5979582161999999E-3</v>
      </c>
      <c r="AX23" s="270">
        <v>6.2631253500999998E-3</v>
      </c>
      <c r="AY23" s="270">
        <v>6.9791969105000001E-3</v>
      </c>
      <c r="AZ23" s="270">
        <v>7.9310198283000007E-3</v>
      </c>
      <c r="BA23" s="270">
        <v>1.0299696136E-2</v>
      </c>
      <c r="BB23" s="270">
        <v>1.1430720478000001E-2</v>
      </c>
      <c r="BC23" s="270">
        <v>1.2540506317000001E-2</v>
      </c>
      <c r="BD23" s="270">
        <v>1.2565489405E-2</v>
      </c>
      <c r="BE23" s="270">
        <v>1.2777200000000001E-2</v>
      </c>
      <c r="BF23" s="270">
        <v>1.2199399999999999E-2</v>
      </c>
      <c r="BG23" s="356">
        <v>1.09123E-2</v>
      </c>
      <c r="BH23" s="356">
        <v>9.6711599999999998E-3</v>
      </c>
      <c r="BI23" s="356">
        <v>7.6846400000000004E-3</v>
      </c>
      <c r="BJ23" s="356">
        <v>7.2942299999999996E-3</v>
      </c>
      <c r="BK23" s="356">
        <v>7.8115499999999996E-3</v>
      </c>
      <c r="BL23" s="356">
        <v>8.6157100000000004E-3</v>
      </c>
      <c r="BM23" s="356">
        <v>1.15239E-2</v>
      </c>
      <c r="BN23" s="356">
        <v>1.26499E-2</v>
      </c>
      <c r="BO23" s="356">
        <v>1.38072E-2</v>
      </c>
      <c r="BP23" s="356">
        <v>1.38841E-2</v>
      </c>
      <c r="BQ23" s="356">
        <v>1.43985E-2</v>
      </c>
      <c r="BR23" s="356">
        <v>1.38529E-2</v>
      </c>
      <c r="BS23" s="356">
        <v>1.24767E-2</v>
      </c>
      <c r="BT23" s="356">
        <v>1.1113899999999999E-2</v>
      </c>
      <c r="BU23" s="356">
        <v>8.8659199999999994E-3</v>
      </c>
      <c r="BV23" s="356">
        <v>8.4475100000000001E-3</v>
      </c>
    </row>
    <row r="24" spans="1:74" ht="12" customHeight="1" x14ac:dyDescent="0.2">
      <c r="A24" s="545" t="s">
        <v>862</v>
      </c>
      <c r="B24" s="581" t="s">
        <v>841</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4.28686E-3</v>
      </c>
      <c r="P24" s="270">
        <v>3.79196E-3</v>
      </c>
      <c r="Q24" s="270">
        <v>4.0063E-3</v>
      </c>
      <c r="R24" s="270">
        <v>3.8939600000000001E-3</v>
      </c>
      <c r="S24" s="270">
        <v>4.0485900000000003E-3</v>
      </c>
      <c r="T24" s="270">
        <v>3.9549399999999997E-3</v>
      </c>
      <c r="U24" s="270">
        <v>4.0954399999999997E-3</v>
      </c>
      <c r="V24" s="270">
        <v>4.1099700000000001E-3</v>
      </c>
      <c r="W24" s="270">
        <v>3.6791599999999999E-3</v>
      </c>
      <c r="X24" s="270">
        <v>3.6778599999999998E-3</v>
      </c>
      <c r="Y24" s="270">
        <v>3.9069700000000001E-3</v>
      </c>
      <c r="Z24" s="270">
        <v>4.0543200000000001E-3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3.1528699999999999E-3</v>
      </c>
      <c r="AZ24" s="270">
        <v>2.9258800000000001E-3</v>
      </c>
      <c r="BA24" s="270">
        <v>3.1859000000000002E-3</v>
      </c>
      <c r="BB24" s="270">
        <v>2.6247100000000002E-3</v>
      </c>
      <c r="BC24" s="270">
        <v>2.70973E-3</v>
      </c>
      <c r="BD24" s="270">
        <v>2.7901800000000002E-3</v>
      </c>
      <c r="BE24" s="270">
        <v>2.9433699999999998E-3</v>
      </c>
      <c r="BF24" s="270">
        <v>3.0204199999999998E-3</v>
      </c>
      <c r="BG24" s="356">
        <v>2.90472E-3</v>
      </c>
      <c r="BH24" s="356">
        <v>2.9750000000000002E-3</v>
      </c>
      <c r="BI24" s="356">
        <v>2.8969099999999999E-3</v>
      </c>
      <c r="BJ24" s="356">
        <v>3.0460000000000001E-3</v>
      </c>
      <c r="BK24" s="356">
        <v>3.0216700000000002E-3</v>
      </c>
      <c r="BL24" s="356">
        <v>2.7442399999999998E-3</v>
      </c>
      <c r="BM24" s="356">
        <v>3.0872999999999999E-3</v>
      </c>
      <c r="BN24" s="356">
        <v>2.82146E-3</v>
      </c>
      <c r="BO24" s="356">
        <v>2.8606E-3</v>
      </c>
      <c r="BP24" s="356">
        <v>2.7861800000000001E-3</v>
      </c>
      <c r="BQ24" s="356">
        <v>2.9312499999999998E-3</v>
      </c>
      <c r="BR24" s="356">
        <v>3.0030299999999998E-3</v>
      </c>
      <c r="BS24" s="356">
        <v>2.8863399999999998E-3</v>
      </c>
      <c r="BT24" s="356">
        <v>2.9549099999999998E-3</v>
      </c>
      <c r="BU24" s="356">
        <v>2.8790899999999999E-3</v>
      </c>
      <c r="BV24" s="356">
        <v>3.0346800000000001E-3</v>
      </c>
    </row>
    <row r="25" spans="1:74" ht="12" customHeight="1" x14ac:dyDescent="0.2">
      <c r="A25" s="545" t="s">
        <v>23</v>
      </c>
      <c r="B25" s="581" t="s">
        <v>1066</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7.2019670000000001E-3</v>
      </c>
      <c r="AZ25" s="270">
        <v>6.7340439999999998E-3</v>
      </c>
      <c r="BA25" s="270">
        <v>7.0548670000000003E-3</v>
      </c>
      <c r="BB25" s="270">
        <v>6.7002809999999998E-3</v>
      </c>
      <c r="BC25" s="270">
        <v>7.0208570000000001E-3</v>
      </c>
      <c r="BD25" s="270">
        <v>6.9206099999999998E-3</v>
      </c>
      <c r="BE25" s="270">
        <v>7.7285499999999998E-3</v>
      </c>
      <c r="BF25" s="270">
        <v>7.3602900000000002E-3</v>
      </c>
      <c r="BG25" s="356">
        <v>7.0693199999999996E-3</v>
      </c>
      <c r="BH25" s="356">
        <v>7.1804900000000003E-3</v>
      </c>
      <c r="BI25" s="356">
        <v>6.8943600000000004E-3</v>
      </c>
      <c r="BJ25" s="356">
        <v>7.09583E-3</v>
      </c>
      <c r="BK25" s="356">
        <v>7.2276700000000003E-3</v>
      </c>
      <c r="BL25" s="356">
        <v>6.6761299999999997E-3</v>
      </c>
      <c r="BM25" s="356">
        <v>7.0024099999999997E-3</v>
      </c>
      <c r="BN25" s="356">
        <v>6.5019700000000001E-3</v>
      </c>
      <c r="BO25" s="356">
        <v>6.9485900000000001E-3</v>
      </c>
      <c r="BP25" s="356">
        <v>7.0215599999999996E-3</v>
      </c>
      <c r="BQ25" s="356">
        <v>7.84609E-3</v>
      </c>
      <c r="BR25" s="356">
        <v>7.3806999999999996E-3</v>
      </c>
      <c r="BS25" s="356">
        <v>7.0678099999999999E-3</v>
      </c>
      <c r="BT25" s="356">
        <v>7.1670500000000003E-3</v>
      </c>
      <c r="BU25" s="356">
        <v>6.8800399999999996E-3</v>
      </c>
      <c r="BV25" s="356">
        <v>7.0845500000000002E-3</v>
      </c>
    </row>
    <row r="26" spans="1:74" ht="12" customHeight="1" x14ac:dyDescent="0.2">
      <c r="A26" s="580" t="s">
        <v>229</v>
      </c>
      <c r="B26" s="581" t="s">
        <v>362</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1.9484330715000001E-2</v>
      </c>
      <c r="P26" s="270">
        <v>1.8346705227E-2</v>
      </c>
      <c r="Q26" s="270">
        <v>2.1212199268000002E-2</v>
      </c>
      <c r="R26" s="270">
        <v>2.1476538864999999E-2</v>
      </c>
      <c r="S26" s="270">
        <v>2.2777358022E-2</v>
      </c>
      <c r="T26" s="270">
        <v>2.2492162890999999E-2</v>
      </c>
      <c r="U26" s="270">
        <v>2.3131218273E-2</v>
      </c>
      <c r="V26" s="270">
        <v>2.3007101859000002E-2</v>
      </c>
      <c r="W26" s="270">
        <v>2.1219037183E-2</v>
      </c>
      <c r="X26" s="270">
        <v>2.0940256833E-2</v>
      </c>
      <c r="Y26" s="270">
        <v>1.9668393007999999E-2</v>
      </c>
      <c r="Z26" s="270">
        <v>2.0008735234999998E-2</v>
      </c>
      <c r="AA26" s="270">
        <v>2.0445255145000001E-2</v>
      </c>
      <c r="AB26" s="270">
        <v>1.9538603493E-2</v>
      </c>
      <c r="AC26" s="270">
        <v>2.3028829143000001E-2</v>
      </c>
      <c r="AD26" s="270">
        <v>2.3238345543E-2</v>
      </c>
      <c r="AE26" s="270">
        <v>2.4794487887000002E-2</v>
      </c>
      <c r="AF26" s="270">
        <v>2.4503300919E-2</v>
      </c>
      <c r="AG26" s="270">
        <v>2.5137919814000001E-2</v>
      </c>
      <c r="AH26" s="270">
        <v>2.4900238368E-2</v>
      </c>
      <c r="AI26" s="270">
        <v>2.273646847E-2</v>
      </c>
      <c r="AJ26" s="270">
        <v>2.2405776204E-2</v>
      </c>
      <c r="AK26" s="270">
        <v>2.0508493844000001E-2</v>
      </c>
      <c r="AL26" s="270">
        <v>2.1126282430000001E-2</v>
      </c>
      <c r="AM26" s="270">
        <v>2.1104890402E-2</v>
      </c>
      <c r="AN26" s="270">
        <v>2.0198686055000001E-2</v>
      </c>
      <c r="AO26" s="270">
        <v>2.3894694115E-2</v>
      </c>
      <c r="AP26" s="270">
        <v>2.3790166617000001E-2</v>
      </c>
      <c r="AQ26" s="270">
        <v>2.4943292464E-2</v>
      </c>
      <c r="AR26" s="270">
        <v>2.4981554271999998E-2</v>
      </c>
      <c r="AS26" s="270">
        <v>2.5843728767000002E-2</v>
      </c>
      <c r="AT26" s="270">
        <v>2.5346085389E-2</v>
      </c>
      <c r="AU26" s="270">
        <v>2.3541452514999998E-2</v>
      </c>
      <c r="AV26" s="270">
        <v>2.3055299293999999E-2</v>
      </c>
      <c r="AW26" s="270">
        <v>2.0859505146000001E-2</v>
      </c>
      <c r="AX26" s="270">
        <v>2.0885254443999999E-2</v>
      </c>
      <c r="AY26" s="270">
        <v>2.1252637852999998E-2</v>
      </c>
      <c r="AZ26" s="270">
        <v>2.1219959481999999E-2</v>
      </c>
      <c r="BA26" s="270">
        <v>2.4078455993E-2</v>
      </c>
      <c r="BB26" s="270">
        <v>2.3687738863000001E-2</v>
      </c>
      <c r="BC26" s="270">
        <v>2.5896508015999999E-2</v>
      </c>
      <c r="BD26" s="270">
        <v>2.6286299999999999E-2</v>
      </c>
      <c r="BE26" s="270">
        <v>2.7395900000000001E-2</v>
      </c>
      <c r="BF26" s="270">
        <v>2.6479300000000001E-2</v>
      </c>
      <c r="BG26" s="356">
        <v>2.4752900000000001E-2</v>
      </c>
      <c r="BH26" s="356">
        <v>2.37068E-2</v>
      </c>
      <c r="BI26" s="356">
        <v>2.1336600000000001E-2</v>
      </c>
      <c r="BJ26" s="356">
        <v>2.1333399999999999E-2</v>
      </c>
      <c r="BK26" s="356">
        <v>2.19349E-2</v>
      </c>
      <c r="BL26" s="356">
        <v>2.1792499999999999E-2</v>
      </c>
      <c r="BM26" s="356">
        <v>2.55604E-2</v>
      </c>
      <c r="BN26" s="356">
        <v>2.5878999999999999E-2</v>
      </c>
      <c r="BO26" s="356">
        <v>2.7759499999999999E-2</v>
      </c>
      <c r="BP26" s="356">
        <v>2.7782600000000001E-2</v>
      </c>
      <c r="BQ26" s="356">
        <v>2.92421E-2</v>
      </c>
      <c r="BR26" s="356">
        <v>2.8351500000000002E-2</v>
      </c>
      <c r="BS26" s="356">
        <v>2.6284499999999999E-2</v>
      </c>
      <c r="BT26" s="356">
        <v>2.5226999999999999E-2</v>
      </c>
      <c r="BU26" s="356">
        <v>2.25653E-2</v>
      </c>
      <c r="BV26" s="356">
        <v>2.2517599999999999E-2</v>
      </c>
    </row>
    <row r="27" spans="1:74" ht="12" customHeight="1" x14ac:dyDescent="0.2">
      <c r="A27" s="580"/>
      <c r="B27" s="170" t="s">
        <v>365</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624</v>
      </c>
      <c r="B28" s="581" t="s">
        <v>469</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3.1377050000000002E-3</v>
      </c>
      <c r="BA28" s="270">
        <v>3.3540979999999998E-3</v>
      </c>
      <c r="BB28" s="270">
        <v>3.2459020000000002E-3</v>
      </c>
      <c r="BC28" s="270">
        <v>3.3540979999999998E-3</v>
      </c>
      <c r="BD28" s="270">
        <v>3.2548E-3</v>
      </c>
      <c r="BE28" s="270">
        <v>3.3632900000000001E-3</v>
      </c>
      <c r="BF28" s="270">
        <v>3.3632900000000001E-3</v>
      </c>
      <c r="BG28" s="356">
        <v>3.2548E-3</v>
      </c>
      <c r="BH28" s="356">
        <v>3.3632900000000001E-3</v>
      </c>
      <c r="BI28" s="356">
        <v>3.2548E-3</v>
      </c>
      <c r="BJ28" s="356">
        <v>3.3632900000000001E-3</v>
      </c>
      <c r="BK28" s="356">
        <v>3.3541000000000001E-3</v>
      </c>
      <c r="BL28" s="356">
        <v>3.1377100000000002E-3</v>
      </c>
      <c r="BM28" s="356">
        <v>3.3541000000000001E-3</v>
      </c>
      <c r="BN28" s="356">
        <v>3.2458999999999999E-3</v>
      </c>
      <c r="BO28" s="356">
        <v>3.3541000000000001E-3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1068</v>
      </c>
      <c r="C29" s="270">
        <v>8.1242640000000008E-3</v>
      </c>
      <c r="D29" s="270">
        <v>9.6249930000000001E-3</v>
      </c>
      <c r="E29" s="270">
        <v>1.2880219E-2</v>
      </c>
      <c r="F29" s="270">
        <v>1.4558356999999999E-2</v>
      </c>
      <c r="G29" s="270">
        <v>1.6140445E-2</v>
      </c>
      <c r="H29" s="270">
        <v>1.6687823000000001E-2</v>
      </c>
      <c r="I29" s="270">
        <v>1.7371671000000002E-2</v>
      </c>
      <c r="J29" s="270">
        <v>1.686255E-2</v>
      </c>
      <c r="K29" s="270">
        <v>1.5020567E-2</v>
      </c>
      <c r="L29" s="270">
        <v>1.3431568E-2</v>
      </c>
      <c r="M29" s="270">
        <v>1.0964966E-2</v>
      </c>
      <c r="N29" s="270">
        <v>9.9849169999999994E-3</v>
      </c>
      <c r="O29" s="270">
        <v>9.8586990000000003E-3</v>
      </c>
      <c r="P29" s="270">
        <v>1.1030987000000001E-2</v>
      </c>
      <c r="Q29" s="270">
        <v>1.5919237999999999E-2</v>
      </c>
      <c r="R29" s="270">
        <v>1.7781001000000001E-2</v>
      </c>
      <c r="S29" s="270">
        <v>1.9613618999999999E-2</v>
      </c>
      <c r="T29" s="270">
        <v>2.0283011E-2</v>
      </c>
      <c r="U29" s="270">
        <v>2.0706612999999999E-2</v>
      </c>
      <c r="V29" s="270">
        <v>2.0052555E-2</v>
      </c>
      <c r="W29" s="270">
        <v>1.7956842000000001E-2</v>
      </c>
      <c r="X29" s="270">
        <v>1.6059308000000001E-2</v>
      </c>
      <c r="Y29" s="270">
        <v>1.2564278999999999E-2</v>
      </c>
      <c r="Z29" s="270">
        <v>1.1747469999999999E-2</v>
      </c>
      <c r="AA29" s="270">
        <v>1.1972806000000001E-2</v>
      </c>
      <c r="AB29" s="270">
        <v>1.3081953E-2</v>
      </c>
      <c r="AC29" s="270">
        <v>1.8083657999999999E-2</v>
      </c>
      <c r="AD29" s="270">
        <v>2.0571895E-2</v>
      </c>
      <c r="AE29" s="270">
        <v>2.2635635000000001E-2</v>
      </c>
      <c r="AF29" s="270">
        <v>2.3063552000000001E-2</v>
      </c>
      <c r="AG29" s="270">
        <v>2.3673037000000001E-2</v>
      </c>
      <c r="AH29" s="270">
        <v>2.2682058000000001E-2</v>
      </c>
      <c r="AI29" s="270">
        <v>1.9944177E-2</v>
      </c>
      <c r="AJ29" s="270">
        <v>1.7918470999999998E-2</v>
      </c>
      <c r="AK29" s="270">
        <v>1.4313230999999999E-2</v>
      </c>
      <c r="AL29" s="270">
        <v>1.3303850000000001E-2</v>
      </c>
      <c r="AM29" s="270">
        <v>1.3668428999999999E-2</v>
      </c>
      <c r="AN29" s="270">
        <v>1.4857512E-2</v>
      </c>
      <c r="AO29" s="270">
        <v>2.1227722000000001E-2</v>
      </c>
      <c r="AP29" s="270">
        <v>2.3755312000000001E-2</v>
      </c>
      <c r="AQ29" s="270">
        <v>2.6104450000000001E-2</v>
      </c>
      <c r="AR29" s="270">
        <v>2.6626613E-2</v>
      </c>
      <c r="AS29" s="270">
        <v>2.7768218000000001E-2</v>
      </c>
      <c r="AT29" s="270">
        <v>2.6725299000000001E-2</v>
      </c>
      <c r="AU29" s="270">
        <v>2.3634685999999999E-2</v>
      </c>
      <c r="AV29" s="270">
        <v>2.0811251999999999E-2</v>
      </c>
      <c r="AW29" s="270">
        <v>1.6468976999999999E-2</v>
      </c>
      <c r="AX29" s="270">
        <v>1.487234E-2</v>
      </c>
      <c r="AY29" s="270">
        <v>1.6067596999999999E-2</v>
      </c>
      <c r="AZ29" s="270">
        <v>1.8153770999999999E-2</v>
      </c>
      <c r="BA29" s="270">
        <v>2.4030693999999998E-2</v>
      </c>
      <c r="BB29" s="270">
        <v>2.7027866000000001E-2</v>
      </c>
      <c r="BC29" s="270">
        <v>3.0328568E-2</v>
      </c>
      <c r="BD29" s="270">
        <v>3.0575399999999999E-2</v>
      </c>
      <c r="BE29" s="270">
        <v>3.1572500000000003E-2</v>
      </c>
      <c r="BF29" s="270">
        <v>3.0412399999999999E-2</v>
      </c>
      <c r="BG29" s="356">
        <v>2.6955900000000001E-2</v>
      </c>
      <c r="BH29" s="356">
        <v>2.3964900000000001E-2</v>
      </c>
      <c r="BI29" s="356">
        <v>1.9085999999999999E-2</v>
      </c>
      <c r="BJ29" s="356">
        <v>1.73841E-2</v>
      </c>
      <c r="BK29" s="356">
        <v>1.7821199999999999E-2</v>
      </c>
      <c r="BL29" s="356">
        <v>1.9663799999999999E-2</v>
      </c>
      <c r="BM29" s="356">
        <v>2.7403500000000001E-2</v>
      </c>
      <c r="BN29" s="356">
        <v>3.06641E-2</v>
      </c>
      <c r="BO29" s="356">
        <v>3.3909799999999997E-2</v>
      </c>
      <c r="BP29" s="356">
        <v>3.4420399999999997E-2</v>
      </c>
      <c r="BQ29" s="356">
        <v>3.5612400000000002E-2</v>
      </c>
      <c r="BR29" s="356">
        <v>3.4383999999999998E-2</v>
      </c>
      <c r="BS29" s="356">
        <v>3.0549199999999999E-2</v>
      </c>
      <c r="BT29" s="356">
        <v>2.7231000000000002E-2</v>
      </c>
      <c r="BU29" s="356">
        <v>2.1767000000000002E-2</v>
      </c>
      <c r="BV29" s="356">
        <v>1.9876999999999999E-2</v>
      </c>
    </row>
    <row r="30" spans="1:74" ht="12" customHeight="1" x14ac:dyDescent="0.2">
      <c r="A30" s="580" t="s">
        <v>746</v>
      </c>
      <c r="B30" s="581" t="s">
        <v>1066</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3.9446969999999998E-2</v>
      </c>
      <c r="BA30" s="270">
        <v>4.2167451000000002E-2</v>
      </c>
      <c r="BB30" s="270">
        <v>4.0807211000000003E-2</v>
      </c>
      <c r="BC30" s="270">
        <v>4.2167451000000002E-2</v>
      </c>
      <c r="BD30" s="270">
        <v>4.3462899999999999E-2</v>
      </c>
      <c r="BE30" s="270">
        <v>4.4911699999999999E-2</v>
      </c>
      <c r="BF30" s="270">
        <v>4.4911699999999999E-2</v>
      </c>
      <c r="BG30" s="356">
        <v>4.3462899999999999E-2</v>
      </c>
      <c r="BH30" s="356">
        <v>4.4911699999999999E-2</v>
      </c>
      <c r="BI30" s="356">
        <v>4.3462899999999999E-2</v>
      </c>
      <c r="BJ30" s="356">
        <v>4.4911699999999999E-2</v>
      </c>
      <c r="BK30" s="356">
        <v>4.2167499999999997E-2</v>
      </c>
      <c r="BL30" s="356">
        <v>3.9447000000000003E-2</v>
      </c>
      <c r="BM30" s="356">
        <v>4.2167499999999997E-2</v>
      </c>
      <c r="BN30" s="356">
        <v>4.0807200000000002E-2</v>
      </c>
      <c r="BO30" s="356">
        <v>4.2167499999999997E-2</v>
      </c>
      <c r="BP30" s="356">
        <v>4.3462899999999999E-2</v>
      </c>
      <c r="BQ30" s="356">
        <v>4.4911699999999999E-2</v>
      </c>
      <c r="BR30" s="356">
        <v>4.4911699999999999E-2</v>
      </c>
      <c r="BS30" s="356">
        <v>4.3462899999999999E-2</v>
      </c>
      <c r="BT30" s="356">
        <v>4.4911699999999999E-2</v>
      </c>
      <c r="BU30" s="356">
        <v>4.3462899999999999E-2</v>
      </c>
      <c r="BV30" s="356">
        <v>4.4911699999999999E-2</v>
      </c>
    </row>
    <row r="31" spans="1:74" ht="12" customHeight="1" x14ac:dyDescent="0.2">
      <c r="A31" s="579" t="s">
        <v>25</v>
      </c>
      <c r="B31" s="581" t="s">
        <v>362</v>
      </c>
      <c r="C31" s="270">
        <v>4.8932279000000002E-2</v>
      </c>
      <c r="D31" s="270">
        <v>4.7800233999999997E-2</v>
      </c>
      <c r="E31" s="270">
        <v>5.3688234000000001E-2</v>
      </c>
      <c r="F31" s="270">
        <v>5.4049985000000002E-2</v>
      </c>
      <c r="G31" s="270">
        <v>5.6948459999999999E-2</v>
      </c>
      <c r="H31" s="270">
        <v>5.6179450999999998E-2</v>
      </c>
      <c r="I31" s="270">
        <v>5.8179686000000001E-2</v>
      </c>
      <c r="J31" s="270">
        <v>5.7670565E-2</v>
      </c>
      <c r="K31" s="270">
        <v>5.4512194999999999E-2</v>
      </c>
      <c r="L31" s="270">
        <v>5.4239583000000001E-2</v>
      </c>
      <c r="M31" s="270">
        <v>5.0456594E-2</v>
      </c>
      <c r="N31" s="270">
        <v>5.0792931999999999E-2</v>
      </c>
      <c r="O31" s="270">
        <v>4.9333574999999998E-2</v>
      </c>
      <c r="P31" s="270">
        <v>4.6685712999999997E-2</v>
      </c>
      <c r="Q31" s="270">
        <v>5.5394114000000001E-2</v>
      </c>
      <c r="R31" s="270">
        <v>5.5982494000000001E-2</v>
      </c>
      <c r="S31" s="270">
        <v>5.9088494999999998E-2</v>
      </c>
      <c r="T31" s="270">
        <v>5.8484504E-2</v>
      </c>
      <c r="U31" s="270">
        <v>6.0181488999999998E-2</v>
      </c>
      <c r="V31" s="270">
        <v>5.9527430999999999E-2</v>
      </c>
      <c r="W31" s="270">
        <v>5.6158334999999997E-2</v>
      </c>
      <c r="X31" s="270">
        <v>5.5534184E-2</v>
      </c>
      <c r="Y31" s="270">
        <v>5.0765772000000001E-2</v>
      </c>
      <c r="Z31" s="270">
        <v>5.1222346000000002E-2</v>
      </c>
      <c r="AA31" s="270">
        <v>5.9274476E-2</v>
      </c>
      <c r="AB31" s="270">
        <v>5.5806041000000001E-2</v>
      </c>
      <c r="AC31" s="270">
        <v>6.5385328000000006E-2</v>
      </c>
      <c r="AD31" s="270">
        <v>6.6347703999999993E-2</v>
      </c>
      <c r="AE31" s="270">
        <v>6.9937305000000005E-2</v>
      </c>
      <c r="AF31" s="270">
        <v>6.8839361000000002E-2</v>
      </c>
      <c r="AG31" s="270">
        <v>7.0974706999999998E-2</v>
      </c>
      <c r="AH31" s="270">
        <v>6.9983727999999995E-2</v>
      </c>
      <c r="AI31" s="270">
        <v>6.5719985999999994E-2</v>
      </c>
      <c r="AJ31" s="270">
        <v>6.5220140999999995E-2</v>
      </c>
      <c r="AK31" s="270">
        <v>6.0089040000000003E-2</v>
      </c>
      <c r="AL31" s="270">
        <v>6.0605520000000003E-2</v>
      </c>
      <c r="AM31" s="270">
        <v>6.1943416000000001E-2</v>
      </c>
      <c r="AN31" s="270">
        <v>5.8460724999999998E-2</v>
      </c>
      <c r="AO31" s="270">
        <v>6.9502708999999996E-2</v>
      </c>
      <c r="AP31" s="270">
        <v>7.0473041E-2</v>
      </c>
      <c r="AQ31" s="270">
        <v>7.4379437000000007E-2</v>
      </c>
      <c r="AR31" s="270">
        <v>7.3344342000000007E-2</v>
      </c>
      <c r="AS31" s="270">
        <v>7.6043205000000003E-2</v>
      </c>
      <c r="AT31" s="270">
        <v>7.5000285999999999E-2</v>
      </c>
      <c r="AU31" s="270">
        <v>7.0352415000000001E-2</v>
      </c>
      <c r="AV31" s="270">
        <v>6.9086238999999994E-2</v>
      </c>
      <c r="AW31" s="270">
        <v>6.3186705999999995E-2</v>
      </c>
      <c r="AX31" s="270">
        <v>6.3147327000000003E-2</v>
      </c>
      <c r="AY31" s="270">
        <v>6.1589145999999997E-2</v>
      </c>
      <c r="AZ31" s="270">
        <v>6.0738446000000001E-2</v>
      </c>
      <c r="BA31" s="270">
        <v>6.9552243E-2</v>
      </c>
      <c r="BB31" s="270">
        <v>7.1080979000000002E-2</v>
      </c>
      <c r="BC31" s="270">
        <v>7.5850116999999995E-2</v>
      </c>
      <c r="BD31" s="270">
        <v>7.7293200000000006E-2</v>
      </c>
      <c r="BE31" s="270">
        <v>7.9847399999999999E-2</v>
      </c>
      <c r="BF31" s="270">
        <v>7.8687400000000005E-2</v>
      </c>
      <c r="BG31" s="356">
        <v>7.3673600000000006E-2</v>
      </c>
      <c r="BH31" s="356">
        <v>7.2239899999999996E-2</v>
      </c>
      <c r="BI31" s="356">
        <v>6.5803700000000007E-2</v>
      </c>
      <c r="BJ31" s="356">
        <v>6.5659099999999998E-2</v>
      </c>
      <c r="BK31" s="356">
        <v>6.3342700000000002E-2</v>
      </c>
      <c r="BL31" s="356">
        <v>6.2248499999999998E-2</v>
      </c>
      <c r="BM31" s="356">
        <v>7.2925000000000004E-2</v>
      </c>
      <c r="BN31" s="356">
        <v>7.4717199999999998E-2</v>
      </c>
      <c r="BO31" s="356">
        <v>7.9431399999999999E-2</v>
      </c>
      <c r="BP31" s="356">
        <v>8.1138100000000005E-2</v>
      </c>
      <c r="BQ31" s="356">
        <v>8.3887400000000001E-2</v>
      </c>
      <c r="BR31" s="356">
        <v>8.2658999999999996E-2</v>
      </c>
      <c r="BS31" s="356">
        <v>7.7266899999999999E-2</v>
      </c>
      <c r="BT31" s="356">
        <v>7.5506000000000004E-2</v>
      </c>
      <c r="BU31" s="356">
        <v>6.8484699999999996E-2</v>
      </c>
      <c r="BV31" s="356">
        <v>6.8152000000000004E-2</v>
      </c>
    </row>
    <row r="32" spans="1:74" ht="12" customHeight="1" x14ac:dyDescent="0.2">
      <c r="A32" s="579"/>
      <c r="B32" s="170" t="s">
        <v>366</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1070</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1.7483994736999998E-2</v>
      </c>
      <c r="AN33" s="270">
        <v>1.7541362848000001E-2</v>
      </c>
      <c r="AO33" s="270">
        <v>2.2992178649000002E-2</v>
      </c>
      <c r="AP33" s="270">
        <v>2.2472109006E-2</v>
      </c>
      <c r="AQ33" s="270">
        <v>2.5766940078000001E-2</v>
      </c>
      <c r="AR33" s="270">
        <v>2.2425319576999999E-2</v>
      </c>
      <c r="AS33" s="270">
        <v>2.4606127184000001E-2</v>
      </c>
      <c r="AT33" s="270">
        <v>2.4859452511E-2</v>
      </c>
      <c r="AU33" s="270">
        <v>2.1712047395E-2</v>
      </c>
      <c r="AV33" s="270">
        <v>2.1377988862999998E-2</v>
      </c>
      <c r="AW33" s="270">
        <v>2.0337442458999998E-2</v>
      </c>
      <c r="AX33" s="270">
        <v>2.3892351310000001E-2</v>
      </c>
      <c r="AY33" s="270">
        <v>1.8343696289000001E-2</v>
      </c>
      <c r="AZ33" s="270">
        <v>2.2529637929999999E-2</v>
      </c>
      <c r="BA33" s="270">
        <v>2.0049278391999999E-2</v>
      </c>
      <c r="BB33" s="270">
        <v>2.1754056704000001E-2</v>
      </c>
      <c r="BC33" s="270">
        <v>1.9656769128000001E-2</v>
      </c>
      <c r="BD33" s="270">
        <v>2.2992827013000001E-2</v>
      </c>
      <c r="BE33" s="270">
        <v>2.0262599999999999E-2</v>
      </c>
      <c r="BF33" s="270">
        <v>2.2025099999999999E-2</v>
      </c>
      <c r="BG33" s="356">
        <v>1.9702500000000001E-2</v>
      </c>
      <c r="BH33" s="356">
        <v>2.1697999999999999E-2</v>
      </c>
      <c r="BI33" s="356">
        <v>2.19916E-2</v>
      </c>
      <c r="BJ33" s="356">
        <v>2.4898E-2</v>
      </c>
      <c r="BK33" s="356">
        <v>2.60472E-2</v>
      </c>
      <c r="BL33" s="356">
        <v>2.7221800000000001E-2</v>
      </c>
      <c r="BM33" s="356">
        <v>3.1207700000000001E-2</v>
      </c>
      <c r="BN33" s="356">
        <v>2.86304E-2</v>
      </c>
      <c r="BO33" s="356">
        <v>3.00751E-2</v>
      </c>
      <c r="BP33" s="356">
        <v>3.0213400000000001E-2</v>
      </c>
      <c r="BQ33" s="356">
        <v>2.6522400000000002E-2</v>
      </c>
      <c r="BR33" s="356">
        <v>2.81052E-2</v>
      </c>
      <c r="BS33" s="356">
        <v>2.4034300000000001E-2</v>
      </c>
      <c r="BT33" s="356">
        <v>2.7574700000000001E-2</v>
      </c>
      <c r="BU33" s="356">
        <v>2.6954700000000002E-2</v>
      </c>
      <c r="BV33" s="356">
        <v>3.0527700000000001E-2</v>
      </c>
    </row>
    <row r="34" spans="1:74" ht="12" customHeight="1" x14ac:dyDescent="0.2">
      <c r="A34" s="579" t="s">
        <v>367</v>
      </c>
      <c r="B34" s="581" t="s">
        <v>1069</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8.8736536113999995E-2</v>
      </c>
      <c r="AN34" s="270">
        <v>8.9794956804000001E-2</v>
      </c>
      <c r="AO34" s="270">
        <v>9.4491724767000004E-2</v>
      </c>
      <c r="AP34" s="270">
        <v>9.2894834709999999E-2</v>
      </c>
      <c r="AQ34" s="270">
        <v>0.10214298227</v>
      </c>
      <c r="AR34" s="270">
        <v>9.9465809690999996E-2</v>
      </c>
      <c r="AS34" s="270">
        <v>9.9732611644999997E-2</v>
      </c>
      <c r="AT34" s="270">
        <v>9.8979215597E-2</v>
      </c>
      <c r="AU34" s="270">
        <v>9.2387780444999998E-2</v>
      </c>
      <c r="AV34" s="270">
        <v>0.10064742906</v>
      </c>
      <c r="AW34" s="270">
        <v>9.8271054477999997E-2</v>
      </c>
      <c r="AX34" s="270">
        <v>9.7711789160999998E-2</v>
      </c>
      <c r="AY34" s="270">
        <v>9.4034905525000004E-2</v>
      </c>
      <c r="AZ34" s="270">
        <v>8.5409133972000006E-2</v>
      </c>
      <c r="BA34" s="270">
        <v>7.7774842321000001E-2</v>
      </c>
      <c r="BB34" s="270">
        <v>5.3008486838000003E-2</v>
      </c>
      <c r="BC34" s="270">
        <v>7.8076016297000006E-2</v>
      </c>
      <c r="BD34" s="270">
        <v>8.8475700000000004E-2</v>
      </c>
      <c r="BE34" s="270">
        <v>8.9539599999999997E-2</v>
      </c>
      <c r="BF34" s="270">
        <v>8.81025E-2</v>
      </c>
      <c r="BG34" s="356">
        <v>8.8860999999999996E-2</v>
      </c>
      <c r="BH34" s="356">
        <v>9.0568700000000002E-2</v>
      </c>
      <c r="BI34" s="356">
        <v>8.9365100000000003E-2</v>
      </c>
      <c r="BJ34" s="356">
        <v>9.1943399999999995E-2</v>
      </c>
      <c r="BK34" s="356">
        <v>8.9442999999999995E-2</v>
      </c>
      <c r="BL34" s="356">
        <v>8.3330100000000004E-2</v>
      </c>
      <c r="BM34" s="356">
        <v>9.2707700000000004E-2</v>
      </c>
      <c r="BN34" s="356">
        <v>9.0506500000000004E-2</v>
      </c>
      <c r="BO34" s="356">
        <v>9.7013000000000002E-2</v>
      </c>
      <c r="BP34" s="356">
        <v>9.5008400000000007E-2</v>
      </c>
      <c r="BQ34" s="356">
        <v>9.7407999999999995E-2</v>
      </c>
      <c r="BR34" s="356">
        <v>9.99115E-2</v>
      </c>
      <c r="BS34" s="356">
        <v>9.0127399999999996E-2</v>
      </c>
      <c r="BT34" s="356">
        <v>9.6572500000000006E-2</v>
      </c>
      <c r="BU34" s="356">
        <v>9.2995900000000006E-2</v>
      </c>
      <c r="BV34" s="356">
        <v>9.3001500000000001E-2</v>
      </c>
    </row>
    <row r="35" spans="1:74" ht="12" customHeight="1" x14ac:dyDescent="0.2">
      <c r="A35" s="579" t="s">
        <v>368</v>
      </c>
      <c r="B35" s="581" t="s">
        <v>362</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0.10622053084999999</v>
      </c>
      <c r="AN35" s="270">
        <v>0.10733631965</v>
      </c>
      <c r="AO35" s="270">
        <v>0.11748390341999999</v>
      </c>
      <c r="AP35" s="270">
        <v>0.11536694372</v>
      </c>
      <c r="AQ35" s="270">
        <v>0.12790992235000001</v>
      </c>
      <c r="AR35" s="270">
        <v>0.12189112927</v>
      </c>
      <c r="AS35" s="270">
        <v>0.12433873883</v>
      </c>
      <c r="AT35" s="270">
        <v>0.12383866810999999</v>
      </c>
      <c r="AU35" s="270">
        <v>0.11409982784</v>
      </c>
      <c r="AV35" s="270">
        <v>0.12202541792</v>
      </c>
      <c r="AW35" s="270">
        <v>0.11860849694</v>
      </c>
      <c r="AX35" s="270">
        <v>0.12160414047</v>
      </c>
      <c r="AY35" s="270">
        <v>0.11237860181000001</v>
      </c>
      <c r="AZ35" s="270">
        <v>0.10793877189999999</v>
      </c>
      <c r="BA35" s="270">
        <v>9.7824120712000001E-2</v>
      </c>
      <c r="BB35" s="270">
        <v>7.4762543542000001E-2</v>
      </c>
      <c r="BC35" s="270">
        <v>9.7732785424999996E-2</v>
      </c>
      <c r="BD35" s="270">
        <v>0.1114686</v>
      </c>
      <c r="BE35" s="270">
        <v>0.1098022</v>
      </c>
      <c r="BF35" s="270">
        <v>0.11012760000000001</v>
      </c>
      <c r="BG35" s="356">
        <v>0.10856349999999999</v>
      </c>
      <c r="BH35" s="356">
        <v>0.1122667</v>
      </c>
      <c r="BI35" s="356">
        <v>0.11135680000000001</v>
      </c>
      <c r="BJ35" s="356">
        <v>0.1168414</v>
      </c>
      <c r="BK35" s="356">
        <v>0.1154902</v>
      </c>
      <c r="BL35" s="356">
        <v>0.11055189999999999</v>
      </c>
      <c r="BM35" s="356">
        <v>0.12391539999999999</v>
      </c>
      <c r="BN35" s="356">
        <v>0.1191369</v>
      </c>
      <c r="BO35" s="356">
        <v>0.12708810000000001</v>
      </c>
      <c r="BP35" s="356">
        <v>0.12522179999999999</v>
      </c>
      <c r="BQ35" s="356">
        <v>0.1239304</v>
      </c>
      <c r="BR35" s="356">
        <v>0.12801670000000001</v>
      </c>
      <c r="BS35" s="356">
        <v>0.1141617</v>
      </c>
      <c r="BT35" s="356">
        <v>0.1241471</v>
      </c>
      <c r="BU35" s="356">
        <v>0.1199506</v>
      </c>
      <c r="BV35" s="356">
        <v>0.12352920000000001</v>
      </c>
    </row>
    <row r="36" spans="1:74" s="169" customFormat="1" ht="12" customHeight="1" x14ac:dyDescent="0.2">
      <c r="A36" s="132"/>
      <c r="B36" s="170" t="s">
        <v>369</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1070</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1.7483994736999998E-2</v>
      </c>
      <c r="AN37" s="270">
        <v>1.7541362848000001E-2</v>
      </c>
      <c r="AO37" s="270">
        <v>2.2992178649000002E-2</v>
      </c>
      <c r="AP37" s="270">
        <v>2.2472109006E-2</v>
      </c>
      <c r="AQ37" s="270">
        <v>2.5766940078000001E-2</v>
      </c>
      <c r="AR37" s="270">
        <v>2.2425319576999999E-2</v>
      </c>
      <c r="AS37" s="270">
        <v>2.4606127184000001E-2</v>
      </c>
      <c r="AT37" s="270">
        <v>2.4859452511E-2</v>
      </c>
      <c r="AU37" s="270">
        <v>2.1712047395E-2</v>
      </c>
      <c r="AV37" s="270">
        <v>2.1377988862999998E-2</v>
      </c>
      <c r="AW37" s="270">
        <v>2.0337442458999998E-2</v>
      </c>
      <c r="AX37" s="270">
        <v>2.3892351310000001E-2</v>
      </c>
      <c r="AY37" s="270">
        <v>1.8343696289000001E-2</v>
      </c>
      <c r="AZ37" s="270">
        <v>2.2529637929999999E-2</v>
      </c>
      <c r="BA37" s="270">
        <v>2.0049278391999999E-2</v>
      </c>
      <c r="BB37" s="270">
        <v>2.1754056704000001E-2</v>
      </c>
      <c r="BC37" s="270">
        <v>1.9656769128000001E-2</v>
      </c>
      <c r="BD37" s="270">
        <v>2.2992827013000001E-2</v>
      </c>
      <c r="BE37" s="270">
        <v>2.0262599999999999E-2</v>
      </c>
      <c r="BF37" s="270">
        <v>2.2025099999999999E-2</v>
      </c>
      <c r="BG37" s="356">
        <v>1.9702500000000001E-2</v>
      </c>
      <c r="BH37" s="356">
        <v>2.1697999999999999E-2</v>
      </c>
      <c r="BI37" s="356">
        <v>2.19916E-2</v>
      </c>
      <c r="BJ37" s="356">
        <v>2.4898E-2</v>
      </c>
      <c r="BK37" s="356">
        <v>2.60472E-2</v>
      </c>
      <c r="BL37" s="356">
        <v>2.7221800000000001E-2</v>
      </c>
      <c r="BM37" s="356">
        <v>3.1207700000000001E-2</v>
      </c>
      <c r="BN37" s="356">
        <v>2.86304E-2</v>
      </c>
      <c r="BO37" s="356">
        <v>3.00751E-2</v>
      </c>
      <c r="BP37" s="356">
        <v>3.0213400000000001E-2</v>
      </c>
      <c r="BQ37" s="356">
        <v>2.6522400000000002E-2</v>
      </c>
      <c r="BR37" s="356">
        <v>2.81052E-2</v>
      </c>
      <c r="BS37" s="356">
        <v>2.4034300000000001E-2</v>
      </c>
      <c r="BT37" s="356">
        <v>2.7574700000000001E-2</v>
      </c>
      <c r="BU37" s="356">
        <v>2.6954700000000002E-2</v>
      </c>
      <c r="BV37" s="356">
        <v>3.0527700000000001E-2</v>
      </c>
    </row>
    <row r="38" spans="1:74" s="169" customFormat="1" ht="12" customHeight="1" x14ac:dyDescent="0.2">
      <c r="A38" s="580" t="s">
        <v>1005</v>
      </c>
      <c r="B38" s="581" t="s">
        <v>1067</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6.5846002000000001E-2</v>
      </c>
      <c r="AW38" s="270">
        <v>6.6645917999999998E-2</v>
      </c>
      <c r="AX38" s="270">
        <v>7.0743513999999993E-2</v>
      </c>
      <c r="AY38" s="270">
        <v>7.0264506000000004E-2</v>
      </c>
      <c r="AZ38" s="270">
        <v>6.4358105999999998E-2</v>
      </c>
      <c r="BA38" s="270">
        <v>6.2027231000000002E-2</v>
      </c>
      <c r="BB38" s="270">
        <v>3.5765727999999997E-2</v>
      </c>
      <c r="BC38" s="270">
        <v>4.4488028999999998E-2</v>
      </c>
      <c r="BD38" s="270">
        <v>5.4987099999999997E-2</v>
      </c>
      <c r="BE38" s="270">
        <v>6.1183599999999998E-2</v>
      </c>
      <c r="BF38" s="270">
        <v>6.0731500000000001E-2</v>
      </c>
      <c r="BG38" s="356">
        <v>5.9542100000000001E-2</v>
      </c>
      <c r="BH38" s="356">
        <v>6.00119E-2</v>
      </c>
      <c r="BI38" s="356">
        <v>6.0618499999999999E-2</v>
      </c>
      <c r="BJ38" s="356">
        <v>6.4200499999999994E-2</v>
      </c>
      <c r="BK38" s="356">
        <v>6.4876299999999998E-2</v>
      </c>
      <c r="BL38" s="356">
        <v>5.9734700000000002E-2</v>
      </c>
      <c r="BM38" s="356">
        <v>6.5242099999999997E-2</v>
      </c>
      <c r="BN38" s="356">
        <v>6.2156599999999999E-2</v>
      </c>
      <c r="BO38" s="356">
        <v>6.6066299999999994E-2</v>
      </c>
      <c r="BP38" s="356">
        <v>6.4583500000000002E-2</v>
      </c>
      <c r="BQ38" s="356">
        <v>6.6298399999999993E-2</v>
      </c>
      <c r="BR38" s="356">
        <v>6.7325800000000005E-2</v>
      </c>
      <c r="BS38" s="356">
        <v>6.2341199999999999E-2</v>
      </c>
      <c r="BT38" s="356">
        <v>6.5692E-2</v>
      </c>
      <c r="BU38" s="356">
        <v>6.5889400000000001E-2</v>
      </c>
      <c r="BV38" s="356">
        <v>6.6403199999999996E-2</v>
      </c>
    </row>
    <row r="39" spans="1:74" s="169" customFormat="1" ht="12" customHeight="1" x14ac:dyDescent="0.2">
      <c r="A39" s="579" t="s">
        <v>45</v>
      </c>
      <c r="B39" s="581" t="s">
        <v>1069</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9.2141963162000004E-2</v>
      </c>
      <c r="AN39" s="270">
        <v>9.3240121940000004E-2</v>
      </c>
      <c r="AO39" s="270">
        <v>9.8118403404999999E-2</v>
      </c>
      <c r="AP39" s="270">
        <v>9.6459444069999997E-2</v>
      </c>
      <c r="AQ39" s="270">
        <v>0.10606237547</v>
      </c>
      <c r="AR39" s="270">
        <v>0.10328245912</v>
      </c>
      <c r="AS39" s="270">
        <v>0.10355929032</v>
      </c>
      <c r="AT39" s="270">
        <v>0.10277786849999999</v>
      </c>
      <c r="AU39" s="270">
        <v>9.5932876259999994E-2</v>
      </c>
      <c r="AV39" s="270">
        <v>0.10450944104</v>
      </c>
      <c r="AW39" s="270">
        <v>0.10204189806</v>
      </c>
      <c r="AX39" s="270">
        <v>0.10146138527</v>
      </c>
      <c r="AY39" s="270">
        <v>9.7643377591000002E-2</v>
      </c>
      <c r="AZ39" s="270">
        <v>8.8686603887999996E-2</v>
      </c>
      <c r="BA39" s="270">
        <v>8.0759399603999998E-2</v>
      </c>
      <c r="BB39" s="270">
        <v>5.504259785E-2</v>
      </c>
      <c r="BC39" s="270">
        <v>8.1071971162000003E-2</v>
      </c>
      <c r="BD39" s="270">
        <v>9.1870812060000001E-2</v>
      </c>
      <c r="BE39" s="270">
        <v>9.2975508280999999E-2</v>
      </c>
      <c r="BF39" s="270">
        <v>9.1483251299000007E-2</v>
      </c>
      <c r="BG39" s="356">
        <v>9.22708E-2</v>
      </c>
      <c r="BH39" s="356">
        <v>9.4044100000000005E-2</v>
      </c>
      <c r="BI39" s="356">
        <v>9.2794299999999996E-2</v>
      </c>
      <c r="BJ39" s="356">
        <v>9.5471500000000001E-2</v>
      </c>
      <c r="BK39" s="356">
        <v>9.2875200000000005E-2</v>
      </c>
      <c r="BL39" s="356">
        <v>8.6527699999999999E-2</v>
      </c>
      <c r="BM39" s="356">
        <v>9.6265199999999995E-2</v>
      </c>
      <c r="BN39" s="356">
        <v>9.3979499999999994E-2</v>
      </c>
      <c r="BO39" s="356">
        <v>0.10073559999999999</v>
      </c>
      <c r="BP39" s="356">
        <v>9.8654099999999995E-2</v>
      </c>
      <c r="BQ39" s="356">
        <v>0.10114579999999999</v>
      </c>
      <c r="BR39" s="356">
        <v>0.1037454</v>
      </c>
      <c r="BS39" s="356">
        <v>9.3585799999999997E-2</v>
      </c>
      <c r="BT39" s="356">
        <v>0.1002782</v>
      </c>
      <c r="BU39" s="356">
        <v>9.6564499999999998E-2</v>
      </c>
      <c r="BV39" s="356">
        <v>9.6570199999999995E-2</v>
      </c>
    </row>
    <row r="40" spans="1:74" s="169" customFormat="1" ht="12" customHeight="1" x14ac:dyDescent="0.2">
      <c r="A40" s="576" t="s">
        <v>33</v>
      </c>
      <c r="B40" s="581" t="s">
        <v>469</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1.8355539000000001E-2</v>
      </c>
      <c r="P40" s="270">
        <v>1.6284964999999998E-2</v>
      </c>
      <c r="Q40" s="270">
        <v>1.8173284000000001E-2</v>
      </c>
      <c r="R40" s="270">
        <v>1.7575844E-2</v>
      </c>
      <c r="S40" s="270">
        <v>1.7387171999999999E-2</v>
      </c>
      <c r="T40" s="270">
        <v>1.7046362999999998E-2</v>
      </c>
      <c r="U40" s="270">
        <v>1.8039873000000001E-2</v>
      </c>
      <c r="V40" s="270">
        <v>1.7950434000000001E-2</v>
      </c>
      <c r="W40" s="270">
        <v>1.7486315999999998E-2</v>
      </c>
      <c r="X40" s="270">
        <v>1.6578875999999999E-2</v>
      </c>
      <c r="Y40" s="270">
        <v>1.7239236000000002E-2</v>
      </c>
      <c r="Z40" s="270">
        <v>1.8115470000000002E-2</v>
      </c>
      <c r="AA40" s="270">
        <v>1.7604412999999999E-2</v>
      </c>
      <c r="AB40" s="270">
        <v>1.6470571999999999E-2</v>
      </c>
      <c r="AC40" s="270">
        <v>1.7836069999999999E-2</v>
      </c>
      <c r="AD40" s="270">
        <v>1.6034152999999999E-2</v>
      </c>
      <c r="AE40" s="270">
        <v>1.7980525000000001E-2</v>
      </c>
      <c r="AF40" s="270">
        <v>1.7052873999999999E-2</v>
      </c>
      <c r="AG40" s="270">
        <v>1.7862092E-2</v>
      </c>
      <c r="AH40" s="270">
        <v>1.7838819999999998E-2</v>
      </c>
      <c r="AI40" s="270">
        <v>1.730845E-2</v>
      </c>
      <c r="AJ40" s="270">
        <v>1.6983365E-2</v>
      </c>
      <c r="AK40" s="270">
        <v>1.7335178E-2</v>
      </c>
      <c r="AL40" s="270">
        <v>1.8558274999999999E-2</v>
      </c>
      <c r="AM40" s="270">
        <v>1.8334903E-2</v>
      </c>
      <c r="AN40" s="270">
        <v>1.6779097999999999E-2</v>
      </c>
      <c r="AO40" s="270">
        <v>1.8475681000000001E-2</v>
      </c>
      <c r="AP40" s="270">
        <v>1.6499361000000001E-2</v>
      </c>
      <c r="AQ40" s="270">
        <v>1.7657791999999999E-2</v>
      </c>
      <c r="AR40" s="270">
        <v>1.7621825000000001E-2</v>
      </c>
      <c r="AS40" s="270">
        <v>1.8244651000000001E-2</v>
      </c>
      <c r="AT40" s="270">
        <v>1.8224988000000001E-2</v>
      </c>
      <c r="AU40" s="270">
        <v>1.7823199000000001E-2</v>
      </c>
      <c r="AV40" s="270">
        <v>1.7018605999999999E-2</v>
      </c>
      <c r="AW40" s="270">
        <v>1.5339678000000001E-2</v>
      </c>
      <c r="AX40" s="270">
        <v>1.7240596E-2</v>
      </c>
      <c r="AY40" s="270">
        <v>1.6477895999999999E-2</v>
      </c>
      <c r="AZ40" s="270">
        <v>1.5174033999999999E-2</v>
      </c>
      <c r="BA40" s="270">
        <v>1.8544409000000001E-2</v>
      </c>
      <c r="BB40" s="270">
        <v>1.7184327999999999E-2</v>
      </c>
      <c r="BC40" s="270">
        <v>1.795942E-2</v>
      </c>
      <c r="BD40" s="270">
        <v>1.73449E-2</v>
      </c>
      <c r="BE40" s="270">
        <v>1.8304999999999998E-2</v>
      </c>
      <c r="BF40" s="270">
        <v>1.8315499999999998E-2</v>
      </c>
      <c r="BG40" s="356">
        <v>1.7980800000000002E-2</v>
      </c>
      <c r="BH40" s="356">
        <v>1.7013199999999999E-2</v>
      </c>
      <c r="BI40" s="356">
        <v>1.53966E-2</v>
      </c>
      <c r="BJ40" s="356">
        <v>1.80915E-2</v>
      </c>
      <c r="BK40" s="356">
        <v>1.6342200000000001E-2</v>
      </c>
      <c r="BL40" s="356">
        <v>1.4693400000000001E-2</v>
      </c>
      <c r="BM40" s="356">
        <v>1.76341E-2</v>
      </c>
      <c r="BN40" s="356">
        <v>1.73128E-2</v>
      </c>
      <c r="BO40" s="356">
        <v>1.88626E-2</v>
      </c>
      <c r="BP40" s="356">
        <v>1.7479499999999999E-2</v>
      </c>
      <c r="BQ40" s="356">
        <v>1.8307899999999998E-2</v>
      </c>
      <c r="BR40" s="356">
        <v>1.8369E-2</v>
      </c>
      <c r="BS40" s="356">
        <v>1.8082399999999998E-2</v>
      </c>
      <c r="BT40" s="356">
        <v>1.6987100000000002E-2</v>
      </c>
      <c r="BU40" s="356">
        <v>1.5341799999999999E-2</v>
      </c>
      <c r="BV40" s="356">
        <v>1.7915500000000001E-2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0.24532267099999999</v>
      </c>
      <c r="P41" s="270">
        <v>0.22002269699999999</v>
      </c>
      <c r="Q41" s="270">
        <v>0.27282636199999999</v>
      </c>
      <c r="R41" s="270">
        <v>0.27094940699999998</v>
      </c>
      <c r="S41" s="270">
        <v>0.30040935200000002</v>
      </c>
      <c r="T41" s="270">
        <v>0.281690198</v>
      </c>
      <c r="U41" s="270">
        <v>0.24504964500000001</v>
      </c>
      <c r="V41" s="270">
        <v>0.202997913</v>
      </c>
      <c r="W41" s="270">
        <v>0.17644512200000001</v>
      </c>
      <c r="X41" s="270">
        <v>0.163053327</v>
      </c>
      <c r="Y41" s="270">
        <v>0.183231221</v>
      </c>
      <c r="Z41" s="270">
        <v>0.20496936499999999</v>
      </c>
      <c r="AA41" s="270">
        <v>0.228183354</v>
      </c>
      <c r="AB41" s="270">
        <v>0.226710153</v>
      </c>
      <c r="AC41" s="270">
        <v>0.23543493900000001</v>
      </c>
      <c r="AD41" s="270">
        <v>0.25596036700000002</v>
      </c>
      <c r="AE41" s="270">
        <v>0.27716476000000001</v>
      </c>
      <c r="AF41" s="270">
        <v>0.25124753500000002</v>
      </c>
      <c r="AG41" s="270">
        <v>0.22850611200000001</v>
      </c>
      <c r="AH41" s="270">
        <v>0.200441906</v>
      </c>
      <c r="AI41" s="270">
        <v>0.17448381199999999</v>
      </c>
      <c r="AJ41" s="270">
        <v>0.17796672999999999</v>
      </c>
      <c r="AK41" s="270">
        <v>0.19949337</v>
      </c>
      <c r="AL41" s="270">
        <v>0.20754535700000001</v>
      </c>
      <c r="AM41" s="270">
        <v>0.220405718</v>
      </c>
      <c r="AN41" s="270">
        <v>0.19870541799999999</v>
      </c>
      <c r="AO41" s="270">
        <v>0.23257209400000001</v>
      </c>
      <c r="AP41" s="270">
        <v>0.23200091</v>
      </c>
      <c r="AQ41" s="270">
        <v>0.27367217199999999</v>
      </c>
      <c r="AR41" s="270">
        <v>0.240971926</v>
      </c>
      <c r="AS41" s="270">
        <v>0.216035693</v>
      </c>
      <c r="AT41" s="270">
        <v>0.19155946300000001</v>
      </c>
      <c r="AU41" s="270">
        <v>0.14861111599999999</v>
      </c>
      <c r="AV41" s="270">
        <v>0.14831976399999999</v>
      </c>
      <c r="AW41" s="270">
        <v>0.186813857</v>
      </c>
      <c r="AX41" s="270">
        <v>0.20216373300000001</v>
      </c>
      <c r="AY41" s="270">
        <v>0.221102618</v>
      </c>
      <c r="AZ41" s="270">
        <v>0.228300007</v>
      </c>
      <c r="BA41" s="270">
        <v>0.202739427</v>
      </c>
      <c r="BB41" s="270">
        <v>0.189098869</v>
      </c>
      <c r="BC41" s="270">
        <v>0.26827263800000001</v>
      </c>
      <c r="BD41" s="270">
        <v>0.26056580000000001</v>
      </c>
      <c r="BE41" s="270">
        <v>0.24569389999999999</v>
      </c>
      <c r="BF41" s="270">
        <v>0.2005256</v>
      </c>
      <c r="BG41" s="356">
        <v>0.16430330000000001</v>
      </c>
      <c r="BH41" s="356">
        <v>0.158279</v>
      </c>
      <c r="BI41" s="356">
        <v>0.18925549999999999</v>
      </c>
      <c r="BJ41" s="356">
        <v>0.2166913</v>
      </c>
      <c r="BK41" s="356">
        <v>0.22635420000000001</v>
      </c>
      <c r="BL41" s="356">
        <v>0.2081887</v>
      </c>
      <c r="BM41" s="356">
        <v>0.23467579999999999</v>
      </c>
      <c r="BN41" s="356">
        <v>0.2066093</v>
      </c>
      <c r="BO41" s="356">
        <v>0.24844279999999999</v>
      </c>
      <c r="BP41" s="356">
        <v>0.24242720000000001</v>
      </c>
      <c r="BQ41" s="356">
        <v>0.21935730000000001</v>
      </c>
      <c r="BR41" s="356">
        <v>0.19754869999999999</v>
      </c>
      <c r="BS41" s="356">
        <v>0.16383049999999999</v>
      </c>
      <c r="BT41" s="356">
        <v>0.16003700000000001</v>
      </c>
      <c r="BU41" s="356">
        <v>0.19029099999999999</v>
      </c>
      <c r="BV41" s="356">
        <v>0.2222268</v>
      </c>
    </row>
    <row r="42" spans="1:74" s="169" customFormat="1" ht="12" customHeight="1" x14ac:dyDescent="0.2">
      <c r="A42" s="576" t="s">
        <v>34</v>
      </c>
      <c r="B42" s="581" t="s">
        <v>1071</v>
      </c>
      <c r="C42" s="270">
        <v>2.6084961E-2</v>
      </c>
      <c r="D42" s="270">
        <v>3.5144950000000001E-2</v>
      </c>
      <c r="E42" s="270">
        <v>4.3420017999999998E-2</v>
      </c>
      <c r="F42" s="270">
        <v>4.8085700000000002E-2</v>
      </c>
      <c r="G42" s="270">
        <v>5.5344554999999997E-2</v>
      </c>
      <c r="H42" s="270">
        <v>5.6406412000000003E-2</v>
      </c>
      <c r="I42" s="270">
        <v>6.1672975999999997E-2</v>
      </c>
      <c r="J42" s="270">
        <v>6.1157784E-2</v>
      </c>
      <c r="K42" s="270">
        <v>5.5469031000000002E-2</v>
      </c>
      <c r="L42" s="270">
        <v>4.9057005000000001E-2</v>
      </c>
      <c r="M42" s="270">
        <v>4.1414602000000002E-2</v>
      </c>
      <c r="N42" s="270">
        <v>3.7109794000000002E-2</v>
      </c>
      <c r="O42" s="270">
        <v>3.6273326000000002E-2</v>
      </c>
      <c r="P42" s="270">
        <v>4.1856760999999999E-2</v>
      </c>
      <c r="Q42" s="270">
        <v>6.5115400000000004E-2</v>
      </c>
      <c r="R42" s="270">
        <v>7.1388309999999996E-2</v>
      </c>
      <c r="S42" s="270">
        <v>8.2200829000000003E-2</v>
      </c>
      <c r="T42" s="270">
        <v>8.6002771000000006E-2</v>
      </c>
      <c r="U42" s="270">
        <v>8.1779555000000004E-2</v>
      </c>
      <c r="V42" s="270">
        <v>7.9037009000000005E-2</v>
      </c>
      <c r="W42" s="270">
        <v>7.3156582999999997E-2</v>
      </c>
      <c r="X42" s="270">
        <v>6.6573040999999999E-2</v>
      </c>
      <c r="Y42" s="270">
        <v>4.8182807000000001E-2</v>
      </c>
      <c r="Z42" s="270">
        <v>4.5517520999999998E-2</v>
      </c>
      <c r="AA42" s="270">
        <v>4.8550528000000003E-2</v>
      </c>
      <c r="AB42" s="270">
        <v>5.5471670000000001E-2</v>
      </c>
      <c r="AC42" s="270">
        <v>7.3589544000000007E-2</v>
      </c>
      <c r="AD42" s="270">
        <v>8.6159767999999998E-2</v>
      </c>
      <c r="AE42" s="270">
        <v>9.6446668999999999E-2</v>
      </c>
      <c r="AF42" s="270">
        <v>0.10213873399999999</v>
      </c>
      <c r="AG42" s="270">
        <v>9.7120520000000002E-2</v>
      </c>
      <c r="AH42" s="270">
        <v>9.5112679000000006E-2</v>
      </c>
      <c r="AI42" s="270">
        <v>8.4547153999999999E-2</v>
      </c>
      <c r="AJ42" s="270">
        <v>7.2324022000000002E-2</v>
      </c>
      <c r="AK42" s="270">
        <v>5.5645956000000003E-2</v>
      </c>
      <c r="AL42" s="270">
        <v>4.8405477000000002E-2</v>
      </c>
      <c r="AM42" s="270">
        <v>5.4229594999999998E-2</v>
      </c>
      <c r="AN42" s="270">
        <v>5.7503068999999997E-2</v>
      </c>
      <c r="AO42" s="270">
        <v>8.5887107000000004E-2</v>
      </c>
      <c r="AP42" s="270">
        <v>9.7995358000000005E-2</v>
      </c>
      <c r="AQ42" s="270">
        <v>0.104592067</v>
      </c>
      <c r="AR42" s="270">
        <v>0.112621745</v>
      </c>
      <c r="AS42" s="270">
        <v>0.11583587200000001</v>
      </c>
      <c r="AT42" s="270">
        <v>0.111637709</v>
      </c>
      <c r="AU42" s="270">
        <v>9.6824297000000004E-2</v>
      </c>
      <c r="AV42" s="270">
        <v>8.7040626999999995E-2</v>
      </c>
      <c r="AW42" s="270">
        <v>6.4380039999999999E-2</v>
      </c>
      <c r="AX42" s="270">
        <v>5.4308852999999997E-2</v>
      </c>
      <c r="AY42" s="270">
        <v>6.5947916999999995E-2</v>
      </c>
      <c r="AZ42" s="270">
        <v>7.9102175999999996E-2</v>
      </c>
      <c r="BA42" s="270">
        <v>9.403483E-2</v>
      </c>
      <c r="BB42" s="270">
        <v>0.11367535500000001</v>
      </c>
      <c r="BC42" s="270">
        <v>0.13406089700000001</v>
      </c>
      <c r="BD42" s="270">
        <v>0.13193389999999999</v>
      </c>
      <c r="BE42" s="270">
        <v>0.14056379999999999</v>
      </c>
      <c r="BF42" s="270">
        <v>0.13537579999999999</v>
      </c>
      <c r="BG42" s="356">
        <v>0.1202225</v>
      </c>
      <c r="BH42" s="356">
        <v>0.1065252</v>
      </c>
      <c r="BI42" s="356">
        <v>8.0082100000000003E-2</v>
      </c>
      <c r="BJ42" s="356">
        <v>7.2776999999999994E-2</v>
      </c>
      <c r="BK42" s="356">
        <v>8.2866800000000004E-2</v>
      </c>
      <c r="BL42" s="356">
        <v>9.5306799999999997E-2</v>
      </c>
      <c r="BM42" s="356">
        <v>0.1187565</v>
      </c>
      <c r="BN42" s="356">
        <v>0.1426374</v>
      </c>
      <c r="BO42" s="356">
        <v>0.16717190000000001</v>
      </c>
      <c r="BP42" s="356">
        <v>0.1646022</v>
      </c>
      <c r="BQ42" s="356">
        <v>0.17234050000000001</v>
      </c>
      <c r="BR42" s="356">
        <v>0.1675199</v>
      </c>
      <c r="BS42" s="356">
        <v>0.1480042</v>
      </c>
      <c r="BT42" s="356">
        <v>0.1317304</v>
      </c>
      <c r="BU42" s="356">
        <v>0.1000384</v>
      </c>
      <c r="BV42" s="356">
        <v>8.7434799999999993E-2</v>
      </c>
    </row>
    <row r="43" spans="1:74" s="169" customFormat="1" ht="12" customHeight="1" x14ac:dyDescent="0.2">
      <c r="A43" s="545" t="s">
        <v>37</v>
      </c>
      <c r="B43" s="581" t="s">
        <v>841</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4.4421625999999999E-2</v>
      </c>
      <c r="P43" s="270">
        <v>3.9584504E-2</v>
      </c>
      <c r="Q43" s="270">
        <v>4.3377416000000002E-2</v>
      </c>
      <c r="R43" s="270">
        <v>4.0534388999999997E-2</v>
      </c>
      <c r="S43" s="270">
        <v>4.1367736000000002E-2</v>
      </c>
      <c r="T43" s="270">
        <v>4.0043918999999997E-2</v>
      </c>
      <c r="U43" s="270">
        <v>4.1027246000000003E-2</v>
      </c>
      <c r="V43" s="270">
        <v>4.1128376000000001E-2</v>
      </c>
      <c r="W43" s="270">
        <v>3.8225329000000002E-2</v>
      </c>
      <c r="X43" s="270">
        <v>4.0435746000000002E-2</v>
      </c>
      <c r="Y43" s="270">
        <v>4.1676418999999999E-2</v>
      </c>
      <c r="Z43" s="270">
        <v>4.3437096000000001E-2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3.8511996E-2</v>
      </c>
      <c r="AZ43" s="270">
        <v>3.5663424999999999E-2</v>
      </c>
      <c r="BA43" s="270">
        <v>3.8060716000000001E-2</v>
      </c>
      <c r="BB43" s="270">
        <v>3.5323239999999999E-2</v>
      </c>
      <c r="BC43" s="270">
        <v>3.5810186000000001E-2</v>
      </c>
      <c r="BD43" s="270">
        <v>3.2569000000000001E-2</v>
      </c>
      <c r="BE43" s="270">
        <v>3.6611699999999997E-2</v>
      </c>
      <c r="BF43" s="270">
        <v>3.6887200000000002E-2</v>
      </c>
      <c r="BG43" s="356">
        <v>3.4872100000000003E-2</v>
      </c>
      <c r="BH43" s="356">
        <v>3.6879200000000001E-2</v>
      </c>
      <c r="BI43" s="356">
        <v>3.5483800000000003E-2</v>
      </c>
      <c r="BJ43" s="356">
        <v>3.8321599999999997E-2</v>
      </c>
      <c r="BK43" s="356">
        <v>3.9522799999999997E-2</v>
      </c>
      <c r="BL43" s="356">
        <v>3.4552100000000002E-2</v>
      </c>
      <c r="BM43" s="356">
        <v>3.8488399999999999E-2</v>
      </c>
      <c r="BN43" s="356">
        <v>3.70896E-2</v>
      </c>
      <c r="BO43" s="356">
        <v>3.7658700000000003E-2</v>
      </c>
      <c r="BP43" s="356">
        <v>3.4315199999999997E-2</v>
      </c>
      <c r="BQ43" s="356">
        <v>3.7165900000000002E-2</v>
      </c>
      <c r="BR43" s="356">
        <v>3.6780100000000003E-2</v>
      </c>
      <c r="BS43" s="356">
        <v>3.4696400000000002E-2</v>
      </c>
      <c r="BT43" s="356">
        <v>3.7421900000000001E-2</v>
      </c>
      <c r="BU43" s="356">
        <v>3.5570699999999997E-2</v>
      </c>
      <c r="BV43" s="356">
        <v>3.8953599999999998E-2</v>
      </c>
    </row>
    <row r="44" spans="1:74" s="169" customFormat="1" ht="12" customHeight="1" x14ac:dyDescent="0.2">
      <c r="A44" s="545" t="s">
        <v>36</v>
      </c>
      <c r="B44" s="581" t="s">
        <v>1066</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0.186913312</v>
      </c>
      <c r="P44" s="270">
        <v>0.16977568000000001</v>
      </c>
      <c r="Q44" s="270">
        <v>0.185831472</v>
      </c>
      <c r="R44" s="270">
        <v>0.173920305</v>
      </c>
      <c r="S44" s="270">
        <v>0.17792622199999999</v>
      </c>
      <c r="T44" s="270">
        <v>0.181025885</v>
      </c>
      <c r="U44" s="270">
        <v>0.187905292</v>
      </c>
      <c r="V44" s="270">
        <v>0.18976590199999999</v>
      </c>
      <c r="W44" s="270">
        <v>0.17428369499999999</v>
      </c>
      <c r="X44" s="270">
        <v>0.18073087199999999</v>
      </c>
      <c r="Y44" s="270">
        <v>0.181491715</v>
      </c>
      <c r="Z44" s="270">
        <v>0.19099237199999999</v>
      </c>
      <c r="AA44" s="270">
        <v>0.19664757599999999</v>
      </c>
      <c r="AB44" s="270">
        <v>0.176280362</v>
      </c>
      <c r="AC44" s="270">
        <v>0.192760456</v>
      </c>
      <c r="AD44" s="270">
        <v>0.18050620100000001</v>
      </c>
      <c r="AE44" s="270">
        <v>0.189063906</v>
      </c>
      <c r="AF44" s="270">
        <v>0.18642880100000001</v>
      </c>
      <c r="AG44" s="270">
        <v>0.19606298599999999</v>
      </c>
      <c r="AH44" s="270">
        <v>0.19438982599999999</v>
      </c>
      <c r="AI44" s="270">
        <v>0.18163792100000001</v>
      </c>
      <c r="AJ44" s="270">
        <v>0.186573866</v>
      </c>
      <c r="AK44" s="270">
        <v>0.184591491</v>
      </c>
      <c r="AL44" s="270">
        <v>0.19556236599999999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0.18525745399999999</v>
      </c>
      <c r="AZ44" s="270">
        <v>0.17318570699999999</v>
      </c>
      <c r="BA44" s="270">
        <v>0.179140514</v>
      </c>
      <c r="BB44" s="270">
        <v>0.17363038</v>
      </c>
      <c r="BC44" s="270">
        <v>0.182582314</v>
      </c>
      <c r="BD44" s="270">
        <v>0.17236370000000001</v>
      </c>
      <c r="BE44" s="270">
        <v>0.18354419999999999</v>
      </c>
      <c r="BF44" s="270">
        <v>0.18811339999999999</v>
      </c>
      <c r="BG44" s="356">
        <v>0.1792377</v>
      </c>
      <c r="BH44" s="356">
        <v>0.18381510000000001</v>
      </c>
      <c r="BI44" s="356">
        <v>0.17917079999999999</v>
      </c>
      <c r="BJ44" s="356">
        <v>0.19447880000000001</v>
      </c>
      <c r="BK44" s="356">
        <v>0.19100890000000001</v>
      </c>
      <c r="BL44" s="356">
        <v>0.17728169999999999</v>
      </c>
      <c r="BM44" s="356">
        <v>0.18092140000000001</v>
      </c>
      <c r="BN44" s="356">
        <v>0.17402290000000001</v>
      </c>
      <c r="BO44" s="356">
        <v>0.18112259999999999</v>
      </c>
      <c r="BP44" s="356">
        <v>0.18105170000000001</v>
      </c>
      <c r="BQ44" s="356">
        <v>0.19186729999999999</v>
      </c>
      <c r="BR44" s="356">
        <v>0.1922008</v>
      </c>
      <c r="BS44" s="356">
        <v>0.18402689999999999</v>
      </c>
      <c r="BT44" s="356">
        <v>0.18790100000000001</v>
      </c>
      <c r="BU44" s="356">
        <v>0.18211279999999999</v>
      </c>
      <c r="BV44" s="356">
        <v>0.19944819999999999</v>
      </c>
    </row>
    <row r="45" spans="1:74" s="169" customFormat="1" ht="12" customHeight="1" x14ac:dyDescent="0.2">
      <c r="A45" s="576" t="s">
        <v>101</v>
      </c>
      <c r="B45" s="581" t="s">
        <v>470</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0.1914463743</v>
      </c>
      <c r="P45" s="270">
        <v>0.20334923634999999</v>
      </c>
      <c r="Q45" s="270">
        <v>0.23682316685999999</v>
      </c>
      <c r="R45" s="270">
        <v>0.23359440976000001</v>
      </c>
      <c r="S45" s="270">
        <v>0.21233092631</v>
      </c>
      <c r="T45" s="270">
        <v>0.18540642711999999</v>
      </c>
      <c r="U45" s="270">
        <v>0.14840164875</v>
      </c>
      <c r="V45" s="270">
        <v>0.12777797336999999</v>
      </c>
      <c r="W45" s="270">
        <v>0.16487719613999999</v>
      </c>
      <c r="X45" s="270">
        <v>0.22429652132</v>
      </c>
      <c r="Y45" s="270">
        <v>0.20814320989999999</v>
      </c>
      <c r="Z45" s="270">
        <v>0.20433688262999999</v>
      </c>
      <c r="AA45" s="270">
        <v>0.23278976269000001</v>
      </c>
      <c r="AB45" s="270">
        <v>0.21089434288</v>
      </c>
      <c r="AC45" s="270">
        <v>0.24066441146000001</v>
      </c>
      <c r="AD45" s="270">
        <v>0.24040196132</v>
      </c>
      <c r="AE45" s="270">
        <v>0.21787306294</v>
      </c>
      <c r="AF45" s="270">
        <v>0.22471188727999999</v>
      </c>
      <c r="AG45" s="270">
        <v>0.14959366940999999</v>
      </c>
      <c r="AH45" s="270">
        <v>0.18053417722000001</v>
      </c>
      <c r="AI45" s="270">
        <v>0.16844034386000001</v>
      </c>
      <c r="AJ45" s="270">
        <v>0.19272835997000001</v>
      </c>
      <c r="AK45" s="270">
        <v>0.20020624089</v>
      </c>
      <c r="AL45" s="270">
        <v>0.22105885938</v>
      </c>
      <c r="AM45" s="270">
        <v>0.22847849363</v>
      </c>
      <c r="AN45" s="270">
        <v>0.20917997811</v>
      </c>
      <c r="AO45" s="270">
        <v>0.23752179245999999</v>
      </c>
      <c r="AP45" s="270">
        <v>0.27021315242999999</v>
      </c>
      <c r="AQ45" s="270">
        <v>0.23623020533</v>
      </c>
      <c r="AR45" s="270">
        <v>0.20870325727</v>
      </c>
      <c r="AS45" s="270">
        <v>0.20032304337000001</v>
      </c>
      <c r="AT45" s="270">
        <v>0.18072906530999999</v>
      </c>
      <c r="AU45" s="270">
        <v>0.22181141051</v>
      </c>
      <c r="AV45" s="270">
        <v>0.25592078500999998</v>
      </c>
      <c r="AW45" s="270">
        <v>0.23287973178999999</v>
      </c>
      <c r="AX45" s="270">
        <v>0.24724811543</v>
      </c>
      <c r="AY45" s="270">
        <v>0.25835216931999999</v>
      </c>
      <c r="AZ45" s="270">
        <v>0.26590993673000002</v>
      </c>
      <c r="BA45" s="270">
        <v>0.26816827084</v>
      </c>
      <c r="BB45" s="270">
        <v>0.26862401464000002</v>
      </c>
      <c r="BC45" s="270">
        <v>0.25632563715000001</v>
      </c>
      <c r="BD45" s="270">
        <v>0.27375590370000003</v>
      </c>
      <c r="BE45" s="270">
        <v>0.22268160000000001</v>
      </c>
      <c r="BF45" s="270">
        <v>0.2205049</v>
      </c>
      <c r="BG45" s="356">
        <v>0.22853490000000001</v>
      </c>
      <c r="BH45" s="356">
        <v>0.30398950000000002</v>
      </c>
      <c r="BI45" s="356">
        <v>0.26300200000000001</v>
      </c>
      <c r="BJ45" s="356">
        <v>0.3154592</v>
      </c>
      <c r="BK45" s="356">
        <v>0.3243663</v>
      </c>
      <c r="BL45" s="356">
        <v>0.31107849999999998</v>
      </c>
      <c r="BM45" s="356">
        <v>0.3317755</v>
      </c>
      <c r="BN45" s="356">
        <v>0.3264551</v>
      </c>
      <c r="BO45" s="356">
        <v>0.30119950000000001</v>
      </c>
      <c r="BP45" s="356">
        <v>0.31981229999999999</v>
      </c>
      <c r="BQ45" s="356">
        <v>0.26863120000000001</v>
      </c>
      <c r="BR45" s="356">
        <v>0.25482280000000002</v>
      </c>
      <c r="BS45" s="356">
        <v>0.26710089999999997</v>
      </c>
      <c r="BT45" s="356">
        <v>0.34031450000000002</v>
      </c>
      <c r="BU45" s="356">
        <v>0.2953443</v>
      </c>
      <c r="BV45" s="356">
        <v>0.33504909999999999</v>
      </c>
    </row>
    <row r="46" spans="1:74" ht="12" customHeight="1" x14ac:dyDescent="0.2">
      <c r="A46" s="582" t="s">
        <v>26</v>
      </c>
      <c r="B46" s="583" t="s">
        <v>795</v>
      </c>
      <c r="C46" s="271">
        <v>0.85459608652999997</v>
      </c>
      <c r="D46" s="271">
        <v>0.85346211542999995</v>
      </c>
      <c r="E46" s="271">
        <v>0.93013934433000001</v>
      </c>
      <c r="F46" s="271">
        <v>0.88246184510000003</v>
      </c>
      <c r="G46" s="271">
        <v>0.89627229477000003</v>
      </c>
      <c r="H46" s="271">
        <v>0.85004286218000003</v>
      </c>
      <c r="I46" s="271">
        <v>0.86806329074999999</v>
      </c>
      <c r="J46" s="271">
        <v>0.81882543036</v>
      </c>
      <c r="K46" s="271">
        <v>0.78510750612000002</v>
      </c>
      <c r="L46" s="271">
        <v>0.82752041311000002</v>
      </c>
      <c r="M46" s="271">
        <v>0.83070110573</v>
      </c>
      <c r="N46" s="271">
        <v>0.93049417121</v>
      </c>
      <c r="O46" s="271">
        <v>0.90214277900999995</v>
      </c>
      <c r="P46" s="271">
        <v>0.85550178432000001</v>
      </c>
      <c r="Q46" s="271">
        <v>1.0111206996</v>
      </c>
      <c r="R46" s="271">
        <v>0.99001914507</v>
      </c>
      <c r="S46" s="271">
        <v>1.0300483789999999</v>
      </c>
      <c r="T46" s="271">
        <v>0.98706583598999997</v>
      </c>
      <c r="U46" s="271">
        <v>0.91590968906000003</v>
      </c>
      <c r="V46" s="271">
        <v>0.86093739860999996</v>
      </c>
      <c r="W46" s="271">
        <v>0.83191795477999997</v>
      </c>
      <c r="X46" s="271">
        <v>0.88590329892999997</v>
      </c>
      <c r="Y46" s="271">
        <v>0.87183533445000005</v>
      </c>
      <c r="Z46" s="271">
        <v>0.90106008003000004</v>
      </c>
      <c r="AA46" s="271">
        <v>0.95129850898000001</v>
      </c>
      <c r="AB46" s="271">
        <v>0.88986559620000005</v>
      </c>
      <c r="AC46" s="271">
        <v>0.98994532737999996</v>
      </c>
      <c r="AD46" s="271">
        <v>0.99671750566999995</v>
      </c>
      <c r="AE46" s="271">
        <v>1.0396040033</v>
      </c>
      <c r="AF46" s="271">
        <v>1.0116173971</v>
      </c>
      <c r="AG46" s="271">
        <v>0.92581350371000004</v>
      </c>
      <c r="AH46" s="271">
        <v>0.93159787035999997</v>
      </c>
      <c r="AI46" s="271">
        <v>0.84289605393</v>
      </c>
      <c r="AJ46" s="271">
        <v>0.88002774499000003</v>
      </c>
      <c r="AK46" s="271">
        <v>0.88377562953</v>
      </c>
      <c r="AL46" s="271">
        <v>0.92037448183000004</v>
      </c>
      <c r="AM46" s="271">
        <v>0.93815108651000001</v>
      </c>
      <c r="AN46" s="271">
        <v>0.86931453979999995</v>
      </c>
      <c r="AO46" s="271">
        <v>0.98966891757999997</v>
      </c>
      <c r="AP46" s="271">
        <v>1.0205903501</v>
      </c>
      <c r="AQ46" s="271">
        <v>1.0587459024999999</v>
      </c>
      <c r="AR46" s="271">
        <v>0.99355423056000003</v>
      </c>
      <c r="AS46" s="271">
        <v>0.97541677967999996</v>
      </c>
      <c r="AT46" s="271">
        <v>0.93108061141999998</v>
      </c>
      <c r="AU46" s="271">
        <v>0.88242491932</v>
      </c>
      <c r="AV46" s="271">
        <v>0.92192804531999994</v>
      </c>
      <c r="AW46" s="271">
        <v>0.91012744908999998</v>
      </c>
      <c r="AX46" s="271">
        <v>0.94948100348999998</v>
      </c>
      <c r="AY46" s="271">
        <v>0.97015610994000001</v>
      </c>
      <c r="AZ46" s="271">
        <v>0.97097396020000004</v>
      </c>
      <c r="BA46" s="271">
        <v>0.96085656009999998</v>
      </c>
      <c r="BB46" s="271">
        <v>0.90722291419000001</v>
      </c>
      <c r="BC46" s="271">
        <v>1.0370478124</v>
      </c>
      <c r="BD46" s="271">
        <v>1.0550539999999999</v>
      </c>
      <c r="BE46" s="271">
        <v>1.018402</v>
      </c>
      <c r="BF46" s="271">
        <v>0.97064539999999999</v>
      </c>
      <c r="BG46" s="354">
        <v>0.91366539999999996</v>
      </c>
      <c r="BH46" s="354">
        <v>0.97951060000000001</v>
      </c>
      <c r="BI46" s="354">
        <v>0.93562829999999997</v>
      </c>
      <c r="BJ46" s="354">
        <v>1.03843</v>
      </c>
      <c r="BK46" s="354">
        <v>1.0621940000000001</v>
      </c>
      <c r="BL46" s="354">
        <v>1.0123850000000001</v>
      </c>
      <c r="BM46" s="354">
        <v>1.1118870000000001</v>
      </c>
      <c r="BN46" s="354">
        <v>1.0855630000000001</v>
      </c>
      <c r="BO46" s="354">
        <v>1.1476660000000001</v>
      </c>
      <c r="BP46" s="354">
        <v>1.1494599999999999</v>
      </c>
      <c r="BQ46" s="354">
        <v>1.0978349999999999</v>
      </c>
      <c r="BR46" s="354">
        <v>1.062724</v>
      </c>
      <c r="BS46" s="354">
        <v>0.99235439999999997</v>
      </c>
      <c r="BT46" s="354">
        <v>1.064873</v>
      </c>
      <c r="BU46" s="354">
        <v>1.0056879999999999</v>
      </c>
      <c r="BV46" s="354">
        <v>1.0923419999999999</v>
      </c>
    </row>
    <row r="47" spans="1:74" ht="12" customHeight="1" x14ac:dyDescent="0.25">
      <c r="A47" s="582"/>
      <c r="B47" s="584" t="s">
        <v>826</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5">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5">
      <c r="A49" s="586"/>
      <c r="B49" s="587" t="s">
        <v>1072</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3.2" x14ac:dyDescent="0.25">
      <c r="A50" s="586"/>
      <c r="B50" s="587" t="s">
        <v>842</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5">
      <c r="A51" s="586"/>
      <c r="B51" s="590" t="s">
        <v>1073</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3.2" x14ac:dyDescent="0.25">
      <c r="A52" s="586"/>
      <c r="B52" s="587" t="s">
        <v>1074</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3.2" x14ac:dyDescent="0.25">
      <c r="A53" s="586"/>
      <c r="B53" s="865" t="s">
        <v>1075</v>
      </c>
      <c r="C53" s="809"/>
      <c r="D53" s="809"/>
      <c r="E53" s="809"/>
      <c r="F53" s="809"/>
      <c r="G53" s="809"/>
      <c r="H53" s="809"/>
      <c r="I53" s="809"/>
      <c r="J53" s="809"/>
      <c r="K53" s="809"/>
      <c r="L53" s="809"/>
      <c r="M53" s="809"/>
      <c r="N53" s="809"/>
      <c r="O53" s="809"/>
      <c r="P53" s="809"/>
      <c r="Q53" s="805"/>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5">
      <c r="A54" s="586"/>
      <c r="B54" s="591" t="s">
        <v>370</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5">
      <c r="A55" s="586"/>
      <c r="B55" s="592" t="s">
        <v>371</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5">
      <c r="A56" s="586"/>
      <c r="B56" s="593" t="s">
        <v>855</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5">
      <c r="A57" s="586"/>
      <c r="B57" s="817" t="s">
        <v>949</v>
      </c>
      <c r="C57" s="805"/>
      <c r="D57" s="805"/>
      <c r="E57" s="805"/>
      <c r="F57" s="805"/>
      <c r="G57" s="805"/>
      <c r="H57" s="805"/>
      <c r="I57" s="805"/>
      <c r="J57" s="805"/>
      <c r="K57" s="805"/>
      <c r="L57" s="805"/>
      <c r="M57" s="805"/>
      <c r="N57" s="805"/>
      <c r="O57" s="805"/>
      <c r="P57" s="805"/>
      <c r="Q57" s="805"/>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F7" sqref="BF7:BF45"/>
    </sheetView>
  </sheetViews>
  <sheetFormatPr defaultColWidth="9.21875" defaultRowHeight="12" customHeight="1" x14ac:dyDescent="0.3"/>
  <cols>
    <col min="1" max="1" width="12.44140625" style="716" customWidth="1"/>
    <col min="2" max="2" width="26" style="716" customWidth="1"/>
    <col min="3" max="55" width="6.5546875" style="716" customWidth="1"/>
    <col min="56" max="58" width="6.5546875" style="734" customWidth="1"/>
    <col min="59" max="74" width="6.5546875" style="716" customWidth="1"/>
    <col min="75" max="16384" width="9.21875" style="716"/>
  </cols>
  <sheetData>
    <row r="1" spans="1:74" ht="12.75" customHeight="1" x14ac:dyDescent="0.3">
      <c r="A1" s="866" t="s">
        <v>809</v>
      </c>
      <c r="B1" s="719" t="s">
        <v>1076</v>
      </c>
      <c r="C1" s="717"/>
      <c r="D1" s="717"/>
      <c r="E1" s="717"/>
      <c r="F1" s="717"/>
      <c r="G1" s="717"/>
      <c r="H1" s="717"/>
      <c r="I1" s="717"/>
      <c r="J1" s="717"/>
      <c r="K1" s="717"/>
      <c r="L1" s="717"/>
      <c r="M1" s="717"/>
      <c r="N1" s="717"/>
      <c r="O1" s="717"/>
      <c r="P1" s="717"/>
      <c r="Q1" s="717"/>
    </row>
    <row r="2" spans="1:74" ht="12.75" customHeight="1" x14ac:dyDescent="0.3">
      <c r="A2" s="866"/>
      <c r="B2" s="718" t="str">
        <f>"U.S. Energy Information Administration  |  Short-Term Energy Outlook - "&amp;Dates!$D$1</f>
        <v>U.S. Energy Information Administration  |  Short-Term Energy Outlook - September 2020</v>
      </c>
      <c r="C2" s="717"/>
      <c r="D2" s="717"/>
      <c r="E2" s="717"/>
      <c r="F2" s="717"/>
      <c r="G2" s="717"/>
      <c r="H2" s="717"/>
      <c r="I2" s="717"/>
      <c r="J2" s="717"/>
      <c r="K2" s="717"/>
      <c r="L2" s="717"/>
      <c r="M2" s="717"/>
      <c r="N2" s="717"/>
      <c r="O2" s="717"/>
      <c r="P2" s="717"/>
      <c r="Q2" s="717"/>
    </row>
    <row r="3" spans="1:74" ht="12.75" customHeight="1" x14ac:dyDescent="0.3">
      <c r="A3" s="722"/>
      <c r="B3" s="723"/>
      <c r="C3" s="867">
        <f>Dates!D3</f>
        <v>2016</v>
      </c>
      <c r="D3" s="868"/>
      <c r="E3" s="868"/>
      <c r="F3" s="868"/>
      <c r="G3" s="868"/>
      <c r="H3" s="868"/>
      <c r="I3" s="868"/>
      <c r="J3" s="868"/>
      <c r="K3" s="868"/>
      <c r="L3" s="868"/>
      <c r="M3" s="868"/>
      <c r="N3" s="869"/>
      <c r="O3" s="867">
        <f>C3+1</f>
        <v>2017</v>
      </c>
      <c r="P3" s="868"/>
      <c r="Q3" s="868"/>
      <c r="R3" s="868"/>
      <c r="S3" s="868"/>
      <c r="T3" s="868"/>
      <c r="U3" s="868"/>
      <c r="V3" s="868"/>
      <c r="W3" s="868"/>
      <c r="X3" s="868"/>
      <c r="Y3" s="868"/>
      <c r="Z3" s="869"/>
      <c r="AA3" s="867">
        <f>O3+1</f>
        <v>2018</v>
      </c>
      <c r="AB3" s="868"/>
      <c r="AC3" s="868"/>
      <c r="AD3" s="868"/>
      <c r="AE3" s="868"/>
      <c r="AF3" s="868"/>
      <c r="AG3" s="868"/>
      <c r="AH3" s="868"/>
      <c r="AI3" s="868"/>
      <c r="AJ3" s="868"/>
      <c r="AK3" s="868"/>
      <c r="AL3" s="869"/>
      <c r="AM3" s="867">
        <f>AA3+1</f>
        <v>2019</v>
      </c>
      <c r="AN3" s="868"/>
      <c r="AO3" s="868"/>
      <c r="AP3" s="868"/>
      <c r="AQ3" s="868"/>
      <c r="AR3" s="868"/>
      <c r="AS3" s="868"/>
      <c r="AT3" s="868"/>
      <c r="AU3" s="868"/>
      <c r="AV3" s="868"/>
      <c r="AW3" s="868"/>
      <c r="AX3" s="869"/>
      <c r="AY3" s="867">
        <f>AM3+1</f>
        <v>2020</v>
      </c>
      <c r="AZ3" s="868"/>
      <c r="BA3" s="868"/>
      <c r="BB3" s="868"/>
      <c r="BC3" s="868"/>
      <c r="BD3" s="868"/>
      <c r="BE3" s="868"/>
      <c r="BF3" s="868"/>
      <c r="BG3" s="868"/>
      <c r="BH3" s="868"/>
      <c r="BI3" s="868"/>
      <c r="BJ3" s="869"/>
      <c r="BK3" s="867">
        <f>AY3+1</f>
        <v>2021</v>
      </c>
      <c r="BL3" s="868"/>
      <c r="BM3" s="868"/>
      <c r="BN3" s="868"/>
      <c r="BO3" s="868"/>
      <c r="BP3" s="868"/>
      <c r="BQ3" s="868"/>
      <c r="BR3" s="868"/>
      <c r="BS3" s="868"/>
      <c r="BT3" s="868"/>
      <c r="BU3" s="868"/>
      <c r="BV3" s="869"/>
    </row>
    <row r="4" spans="1:74" ht="12.75" customHeight="1" x14ac:dyDescent="0.3">
      <c r="A4" s="722"/>
      <c r="B4" s="724"/>
      <c r="C4" s="725" t="s">
        <v>482</v>
      </c>
      <c r="D4" s="725" t="s">
        <v>483</v>
      </c>
      <c r="E4" s="725" t="s">
        <v>484</v>
      </c>
      <c r="F4" s="725" t="s">
        <v>485</v>
      </c>
      <c r="G4" s="725" t="s">
        <v>486</v>
      </c>
      <c r="H4" s="725" t="s">
        <v>487</v>
      </c>
      <c r="I4" s="725" t="s">
        <v>488</v>
      </c>
      <c r="J4" s="725" t="s">
        <v>489</v>
      </c>
      <c r="K4" s="725" t="s">
        <v>490</v>
      </c>
      <c r="L4" s="725" t="s">
        <v>491</v>
      </c>
      <c r="M4" s="725" t="s">
        <v>492</v>
      </c>
      <c r="N4" s="725" t="s">
        <v>493</v>
      </c>
      <c r="O4" s="725" t="s">
        <v>482</v>
      </c>
      <c r="P4" s="725" t="s">
        <v>483</v>
      </c>
      <c r="Q4" s="725" t="s">
        <v>484</v>
      </c>
      <c r="R4" s="725" t="s">
        <v>485</v>
      </c>
      <c r="S4" s="725" t="s">
        <v>486</v>
      </c>
      <c r="T4" s="725" t="s">
        <v>487</v>
      </c>
      <c r="U4" s="725" t="s">
        <v>488</v>
      </c>
      <c r="V4" s="725" t="s">
        <v>489</v>
      </c>
      <c r="W4" s="725" t="s">
        <v>490</v>
      </c>
      <c r="X4" s="725" t="s">
        <v>491</v>
      </c>
      <c r="Y4" s="725" t="s">
        <v>492</v>
      </c>
      <c r="Z4" s="725" t="s">
        <v>493</v>
      </c>
      <c r="AA4" s="725" t="s">
        <v>482</v>
      </c>
      <c r="AB4" s="725" t="s">
        <v>483</v>
      </c>
      <c r="AC4" s="725" t="s">
        <v>484</v>
      </c>
      <c r="AD4" s="725" t="s">
        <v>485</v>
      </c>
      <c r="AE4" s="725" t="s">
        <v>486</v>
      </c>
      <c r="AF4" s="725" t="s">
        <v>487</v>
      </c>
      <c r="AG4" s="725" t="s">
        <v>488</v>
      </c>
      <c r="AH4" s="725" t="s">
        <v>489</v>
      </c>
      <c r="AI4" s="725" t="s">
        <v>490</v>
      </c>
      <c r="AJ4" s="725" t="s">
        <v>491</v>
      </c>
      <c r="AK4" s="725" t="s">
        <v>492</v>
      </c>
      <c r="AL4" s="725" t="s">
        <v>493</v>
      </c>
      <c r="AM4" s="725" t="s">
        <v>482</v>
      </c>
      <c r="AN4" s="725" t="s">
        <v>483</v>
      </c>
      <c r="AO4" s="725" t="s">
        <v>484</v>
      </c>
      <c r="AP4" s="725" t="s">
        <v>485</v>
      </c>
      <c r="AQ4" s="725" t="s">
        <v>486</v>
      </c>
      <c r="AR4" s="725" t="s">
        <v>487</v>
      </c>
      <c r="AS4" s="725" t="s">
        <v>488</v>
      </c>
      <c r="AT4" s="725" t="s">
        <v>489</v>
      </c>
      <c r="AU4" s="725" t="s">
        <v>490</v>
      </c>
      <c r="AV4" s="725" t="s">
        <v>491</v>
      </c>
      <c r="AW4" s="725" t="s">
        <v>492</v>
      </c>
      <c r="AX4" s="725" t="s">
        <v>493</v>
      </c>
      <c r="AY4" s="725" t="s">
        <v>482</v>
      </c>
      <c r="AZ4" s="725" t="s">
        <v>483</v>
      </c>
      <c r="BA4" s="725" t="s">
        <v>484</v>
      </c>
      <c r="BB4" s="725" t="s">
        <v>485</v>
      </c>
      <c r="BC4" s="725" t="s">
        <v>486</v>
      </c>
      <c r="BD4" s="725" t="s">
        <v>487</v>
      </c>
      <c r="BE4" s="725" t="s">
        <v>488</v>
      </c>
      <c r="BF4" s="725" t="s">
        <v>489</v>
      </c>
      <c r="BG4" s="725" t="s">
        <v>490</v>
      </c>
      <c r="BH4" s="725" t="s">
        <v>491</v>
      </c>
      <c r="BI4" s="725" t="s">
        <v>492</v>
      </c>
      <c r="BJ4" s="725" t="s">
        <v>493</v>
      </c>
      <c r="BK4" s="725" t="s">
        <v>482</v>
      </c>
      <c r="BL4" s="725" t="s">
        <v>483</v>
      </c>
      <c r="BM4" s="725" t="s">
        <v>484</v>
      </c>
      <c r="BN4" s="725" t="s">
        <v>485</v>
      </c>
      <c r="BO4" s="725" t="s">
        <v>486</v>
      </c>
      <c r="BP4" s="725" t="s">
        <v>487</v>
      </c>
      <c r="BQ4" s="725" t="s">
        <v>488</v>
      </c>
      <c r="BR4" s="725" t="s">
        <v>489</v>
      </c>
      <c r="BS4" s="725" t="s">
        <v>490</v>
      </c>
      <c r="BT4" s="725" t="s">
        <v>491</v>
      </c>
      <c r="BU4" s="725" t="s">
        <v>492</v>
      </c>
      <c r="BV4" s="725" t="s">
        <v>493</v>
      </c>
    </row>
    <row r="5" spans="1:74" ht="12" customHeight="1" x14ac:dyDescent="0.3">
      <c r="A5" s="722"/>
      <c r="B5" s="721" t="s">
        <v>1084</v>
      </c>
      <c r="C5" s="717"/>
      <c r="D5" s="717"/>
      <c r="E5" s="717"/>
      <c r="F5" s="717"/>
      <c r="G5" s="717"/>
      <c r="H5" s="717"/>
      <c r="I5" s="717"/>
      <c r="J5" s="717"/>
      <c r="K5" s="717"/>
      <c r="L5" s="717"/>
      <c r="M5" s="717"/>
      <c r="N5" s="717"/>
      <c r="O5" s="717"/>
      <c r="P5" s="717"/>
      <c r="Q5" s="717"/>
      <c r="BG5" s="734"/>
      <c r="BH5" s="734"/>
      <c r="BI5" s="734"/>
    </row>
    <row r="6" spans="1:74" ht="12" customHeight="1" x14ac:dyDescent="0.3">
      <c r="A6" s="722"/>
      <c r="B6" s="721" t="s">
        <v>1085</v>
      </c>
      <c r="C6" s="717"/>
      <c r="D6" s="717"/>
      <c r="E6" s="717"/>
      <c r="F6" s="717"/>
      <c r="G6" s="717"/>
      <c r="H6" s="717"/>
      <c r="I6" s="717"/>
      <c r="J6" s="717"/>
      <c r="K6" s="717"/>
      <c r="L6" s="717"/>
      <c r="M6" s="717"/>
      <c r="N6" s="717"/>
      <c r="O6" s="717"/>
      <c r="P6" s="717"/>
      <c r="Q6" s="717"/>
      <c r="BG6" s="734"/>
      <c r="BH6" s="734"/>
      <c r="BI6" s="734"/>
    </row>
    <row r="7" spans="1:74" ht="12" customHeight="1" x14ac:dyDescent="0.3">
      <c r="A7" s="722" t="s">
        <v>1077</v>
      </c>
      <c r="B7" s="720" t="s">
        <v>1086</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7126.6</v>
      </c>
      <c r="AB7" s="732">
        <v>7105.9</v>
      </c>
      <c r="AC7" s="732">
        <v>7105.9</v>
      </c>
      <c r="AD7" s="732">
        <v>7103.3</v>
      </c>
      <c r="AE7" s="732">
        <v>7101.3</v>
      </c>
      <c r="AF7" s="732">
        <v>7068.1</v>
      </c>
      <c r="AG7" s="732">
        <v>7057.3</v>
      </c>
      <c r="AH7" s="732">
        <v>7035.2</v>
      </c>
      <c r="AI7" s="732">
        <v>7035.2</v>
      </c>
      <c r="AJ7" s="732">
        <v>7034.1</v>
      </c>
      <c r="AK7" s="732">
        <v>6976.7</v>
      </c>
      <c r="AL7" s="732">
        <v>6972.3</v>
      </c>
      <c r="AM7" s="732">
        <v>6925.2</v>
      </c>
      <c r="AN7" s="732">
        <v>6925.2</v>
      </c>
      <c r="AO7" s="732">
        <v>6807.4</v>
      </c>
      <c r="AP7" s="732">
        <v>6796.2</v>
      </c>
      <c r="AQ7" s="732">
        <v>6779.8</v>
      </c>
      <c r="AR7" s="732">
        <v>6760.5</v>
      </c>
      <c r="AS7" s="732">
        <v>6764.3</v>
      </c>
      <c r="AT7" s="732">
        <v>6762.4</v>
      </c>
      <c r="AU7" s="732">
        <v>6661.5</v>
      </c>
      <c r="AV7" s="732">
        <v>6622.8</v>
      </c>
      <c r="AW7" s="732">
        <v>6622.6</v>
      </c>
      <c r="AX7" s="732">
        <v>6671.6</v>
      </c>
      <c r="AY7" s="732">
        <v>6672.2</v>
      </c>
      <c r="AZ7" s="732">
        <v>6672.2</v>
      </c>
      <c r="BA7" s="732">
        <v>6672.2</v>
      </c>
      <c r="BB7" s="732">
        <v>6672.2</v>
      </c>
      <c r="BC7" s="732">
        <v>6655.1</v>
      </c>
      <c r="BD7" s="732">
        <v>6590.2</v>
      </c>
      <c r="BE7" s="732">
        <v>6590.2</v>
      </c>
      <c r="BF7" s="732">
        <v>6590.2</v>
      </c>
      <c r="BG7" s="735">
        <v>6595</v>
      </c>
      <c r="BH7" s="735">
        <v>6596.4</v>
      </c>
      <c r="BI7" s="735">
        <v>6596.4</v>
      </c>
      <c r="BJ7" s="735">
        <v>6628.4</v>
      </c>
      <c r="BK7" s="735">
        <v>6628.4</v>
      </c>
      <c r="BL7" s="735">
        <v>6628.4</v>
      </c>
      <c r="BM7" s="735">
        <v>6628.4</v>
      </c>
      <c r="BN7" s="735">
        <v>6628.4</v>
      </c>
      <c r="BO7" s="735">
        <v>6628.4</v>
      </c>
      <c r="BP7" s="735">
        <v>6630.4</v>
      </c>
      <c r="BQ7" s="735">
        <v>6630.4</v>
      </c>
      <c r="BR7" s="735">
        <v>6630.4</v>
      </c>
      <c r="BS7" s="735">
        <v>6550.4</v>
      </c>
      <c r="BT7" s="735">
        <v>6638.4</v>
      </c>
      <c r="BU7" s="735">
        <v>6638.4</v>
      </c>
      <c r="BV7" s="735">
        <v>6638.4</v>
      </c>
    </row>
    <row r="8" spans="1:74" ht="12" customHeight="1" x14ac:dyDescent="0.3">
      <c r="A8" s="722" t="s">
        <v>1078</v>
      </c>
      <c r="B8" s="720" t="s">
        <v>1087</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4120.1000000000004</v>
      </c>
      <c r="AB8" s="732">
        <v>4099.3999999999996</v>
      </c>
      <c r="AC8" s="732">
        <v>4099.3999999999996</v>
      </c>
      <c r="AD8" s="732">
        <v>4096.8</v>
      </c>
      <c r="AE8" s="732">
        <v>4094.8</v>
      </c>
      <c r="AF8" s="732">
        <v>4061.6</v>
      </c>
      <c r="AG8" s="732">
        <v>4050.8</v>
      </c>
      <c r="AH8" s="732">
        <v>4047.2</v>
      </c>
      <c r="AI8" s="732">
        <v>4047.2</v>
      </c>
      <c r="AJ8" s="732">
        <v>4046.1</v>
      </c>
      <c r="AK8" s="732">
        <v>4043.7</v>
      </c>
      <c r="AL8" s="732">
        <v>4039.3</v>
      </c>
      <c r="AM8" s="732">
        <v>4039.3</v>
      </c>
      <c r="AN8" s="732">
        <v>4039.3</v>
      </c>
      <c r="AO8" s="732">
        <v>4004.5</v>
      </c>
      <c r="AP8" s="732">
        <v>3993.3</v>
      </c>
      <c r="AQ8" s="732">
        <v>3991.9</v>
      </c>
      <c r="AR8" s="732">
        <v>3972.6</v>
      </c>
      <c r="AS8" s="732">
        <v>3976.4</v>
      </c>
      <c r="AT8" s="732">
        <v>3974.5</v>
      </c>
      <c r="AU8" s="732">
        <v>3962.9</v>
      </c>
      <c r="AV8" s="732">
        <v>3961.2</v>
      </c>
      <c r="AW8" s="732">
        <v>3961</v>
      </c>
      <c r="AX8" s="732">
        <v>3945</v>
      </c>
      <c r="AY8" s="732">
        <v>3945.6</v>
      </c>
      <c r="AZ8" s="732">
        <v>3945.6</v>
      </c>
      <c r="BA8" s="732">
        <v>3945.6</v>
      </c>
      <c r="BB8" s="732">
        <v>3945.6</v>
      </c>
      <c r="BC8" s="732">
        <v>3928.5</v>
      </c>
      <c r="BD8" s="732">
        <v>3863.6</v>
      </c>
      <c r="BE8" s="732">
        <v>3863.6</v>
      </c>
      <c r="BF8" s="732">
        <v>3863.6</v>
      </c>
      <c r="BG8" s="735">
        <v>3868.4</v>
      </c>
      <c r="BH8" s="735">
        <v>3869.8</v>
      </c>
      <c r="BI8" s="735">
        <v>3869.8</v>
      </c>
      <c r="BJ8" s="735">
        <v>3901.8</v>
      </c>
      <c r="BK8" s="735">
        <v>3901.8</v>
      </c>
      <c r="BL8" s="735">
        <v>3901.8</v>
      </c>
      <c r="BM8" s="735">
        <v>3901.8</v>
      </c>
      <c r="BN8" s="735">
        <v>3901.8</v>
      </c>
      <c r="BO8" s="735">
        <v>3901.8</v>
      </c>
      <c r="BP8" s="735">
        <v>3903.8</v>
      </c>
      <c r="BQ8" s="735">
        <v>3903.8</v>
      </c>
      <c r="BR8" s="735">
        <v>3903.8</v>
      </c>
      <c r="BS8" s="735">
        <v>3823.8</v>
      </c>
      <c r="BT8" s="735">
        <v>3911.8</v>
      </c>
      <c r="BU8" s="735">
        <v>3911.8</v>
      </c>
      <c r="BV8" s="735">
        <v>3911.8</v>
      </c>
    </row>
    <row r="9" spans="1:74" ht="12" customHeight="1" x14ac:dyDescent="0.3">
      <c r="A9" s="722" t="s">
        <v>1079</v>
      </c>
      <c r="B9" s="720" t="s">
        <v>1088</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3006.5</v>
      </c>
      <c r="AB9" s="732">
        <v>3006.5</v>
      </c>
      <c r="AC9" s="732">
        <v>3006.5</v>
      </c>
      <c r="AD9" s="732">
        <v>3006.5</v>
      </c>
      <c r="AE9" s="732">
        <v>3006.5</v>
      </c>
      <c r="AF9" s="732">
        <v>3006.5</v>
      </c>
      <c r="AG9" s="732">
        <v>3006.5</v>
      </c>
      <c r="AH9" s="732">
        <v>2988</v>
      </c>
      <c r="AI9" s="732">
        <v>2988</v>
      </c>
      <c r="AJ9" s="732">
        <v>2988</v>
      </c>
      <c r="AK9" s="732">
        <v>2933</v>
      </c>
      <c r="AL9" s="732">
        <v>2933</v>
      </c>
      <c r="AM9" s="732">
        <v>2885.9</v>
      </c>
      <c r="AN9" s="732">
        <v>2885.9</v>
      </c>
      <c r="AO9" s="732">
        <v>2802.9</v>
      </c>
      <c r="AP9" s="732">
        <v>2802.9</v>
      </c>
      <c r="AQ9" s="732">
        <v>2787.9</v>
      </c>
      <c r="AR9" s="732">
        <v>2787.9</v>
      </c>
      <c r="AS9" s="732">
        <v>2787.9</v>
      </c>
      <c r="AT9" s="732">
        <v>2787.9</v>
      </c>
      <c r="AU9" s="732">
        <v>2698.6</v>
      </c>
      <c r="AV9" s="732">
        <v>2661.6</v>
      </c>
      <c r="AW9" s="732">
        <v>2661.6</v>
      </c>
      <c r="AX9" s="732">
        <v>2726.6</v>
      </c>
      <c r="AY9" s="732">
        <v>2726.6</v>
      </c>
      <c r="AZ9" s="732">
        <v>2726.6</v>
      </c>
      <c r="BA9" s="732">
        <v>2726.6</v>
      </c>
      <c r="BB9" s="732">
        <v>2726.6</v>
      </c>
      <c r="BC9" s="732">
        <v>2726.6</v>
      </c>
      <c r="BD9" s="732">
        <v>2726.6</v>
      </c>
      <c r="BE9" s="732">
        <v>2726.6</v>
      </c>
      <c r="BF9" s="732">
        <v>2726.6</v>
      </c>
      <c r="BG9" s="735">
        <v>2726.6</v>
      </c>
      <c r="BH9" s="735">
        <v>2726.6</v>
      </c>
      <c r="BI9" s="735">
        <v>2726.6</v>
      </c>
      <c r="BJ9" s="735">
        <v>2726.6</v>
      </c>
      <c r="BK9" s="735">
        <v>2726.6</v>
      </c>
      <c r="BL9" s="735">
        <v>2726.6</v>
      </c>
      <c r="BM9" s="735">
        <v>2726.6</v>
      </c>
      <c r="BN9" s="735">
        <v>2726.6</v>
      </c>
      <c r="BO9" s="735">
        <v>2726.6</v>
      </c>
      <c r="BP9" s="735">
        <v>2726.6</v>
      </c>
      <c r="BQ9" s="735">
        <v>2726.6</v>
      </c>
      <c r="BR9" s="735">
        <v>2726.6</v>
      </c>
      <c r="BS9" s="735">
        <v>2726.6</v>
      </c>
      <c r="BT9" s="735">
        <v>2726.6</v>
      </c>
      <c r="BU9" s="735">
        <v>2726.6</v>
      </c>
      <c r="BV9" s="735">
        <v>2726.6</v>
      </c>
    </row>
    <row r="10" spans="1:74" ht="12" customHeight="1" x14ac:dyDescent="0.3">
      <c r="A10" s="722" t="s">
        <v>1080</v>
      </c>
      <c r="B10" s="720" t="s">
        <v>1089</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79437.2</v>
      </c>
      <c r="AB10" s="732">
        <v>79449.2</v>
      </c>
      <c r="AC10" s="732">
        <v>79449.2</v>
      </c>
      <c r="AD10" s="732">
        <v>79449.2</v>
      </c>
      <c r="AE10" s="732">
        <v>79410.2</v>
      </c>
      <c r="AF10" s="732">
        <v>79410.2</v>
      </c>
      <c r="AG10" s="732">
        <v>79408</v>
      </c>
      <c r="AH10" s="732">
        <v>79408</v>
      </c>
      <c r="AI10" s="732">
        <v>79408</v>
      </c>
      <c r="AJ10" s="732">
        <v>79408</v>
      </c>
      <c r="AK10" s="732">
        <v>79530</v>
      </c>
      <c r="AL10" s="732">
        <v>79526.3</v>
      </c>
      <c r="AM10" s="732">
        <v>79428.5</v>
      </c>
      <c r="AN10" s="732">
        <v>79512.5</v>
      </c>
      <c r="AO10" s="732">
        <v>79511.3</v>
      </c>
      <c r="AP10" s="732">
        <v>79511.3</v>
      </c>
      <c r="AQ10" s="732">
        <v>79490</v>
      </c>
      <c r="AR10" s="732">
        <v>79490</v>
      </c>
      <c r="AS10" s="732">
        <v>79489.8</v>
      </c>
      <c r="AT10" s="732">
        <v>79386</v>
      </c>
      <c r="AU10" s="732">
        <v>79313.5</v>
      </c>
      <c r="AV10" s="732">
        <v>79379.899999999994</v>
      </c>
      <c r="AW10" s="732">
        <v>79379.899999999994</v>
      </c>
      <c r="AX10" s="732">
        <v>79370.100000000006</v>
      </c>
      <c r="AY10" s="732">
        <v>79383.100000000006</v>
      </c>
      <c r="AZ10" s="732">
        <v>79383.100000000006</v>
      </c>
      <c r="BA10" s="732">
        <v>79383.100000000006</v>
      </c>
      <c r="BB10" s="732">
        <v>79343.100000000006</v>
      </c>
      <c r="BC10" s="732">
        <v>79393.100000000006</v>
      </c>
      <c r="BD10" s="732">
        <v>79393.100000000006</v>
      </c>
      <c r="BE10" s="732">
        <v>79396.2</v>
      </c>
      <c r="BF10" s="732">
        <v>79412.899999999994</v>
      </c>
      <c r="BG10" s="735">
        <v>79544.600000000006</v>
      </c>
      <c r="BH10" s="735">
        <v>79607.600000000006</v>
      </c>
      <c r="BI10" s="735">
        <v>79612.600000000006</v>
      </c>
      <c r="BJ10" s="735">
        <v>79568.800000000003</v>
      </c>
      <c r="BK10" s="735">
        <v>79599</v>
      </c>
      <c r="BL10" s="735">
        <v>79647.399999999994</v>
      </c>
      <c r="BM10" s="735">
        <v>79650.8</v>
      </c>
      <c r="BN10" s="735">
        <v>79650.8</v>
      </c>
      <c r="BO10" s="735">
        <v>79650.8</v>
      </c>
      <c r="BP10" s="735">
        <v>79599.7</v>
      </c>
      <c r="BQ10" s="735">
        <v>79495.7</v>
      </c>
      <c r="BR10" s="735">
        <v>79676.2</v>
      </c>
      <c r="BS10" s="735">
        <v>79676.2</v>
      </c>
      <c r="BT10" s="735">
        <v>79686.100000000006</v>
      </c>
      <c r="BU10" s="735">
        <v>79686.100000000006</v>
      </c>
      <c r="BV10" s="735">
        <v>79700.100000000006</v>
      </c>
    </row>
    <row r="11" spans="1:74" ht="12" customHeight="1" x14ac:dyDescent="0.3">
      <c r="A11" s="722" t="s">
        <v>1081</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2491.9</v>
      </c>
      <c r="AB11" s="732">
        <v>2491.9</v>
      </c>
      <c r="AC11" s="732">
        <v>2480.6</v>
      </c>
      <c r="AD11" s="732">
        <v>2480.6</v>
      </c>
      <c r="AE11" s="732">
        <v>2480.6</v>
      </c>
      <c r="AF11" s="732">
        <v>2480.6</v>
      </c>
      <c r="AG11" s="732">
        <v>2480.6</v>
      </c>
      <c r="AH11" s="732">
        <v>2480.6</v>
      </c>
      <c r="AI11" s="732">
        <v>2480.6</v>
      </c>
      <c r="AJ11" s="732">
        <v>2487</v>
      </c>
      <c r="AK11" s="732">
        <v>2487</v>
      </c>
      <c r="AL11" s="732">
        <v>2489.6999999999998</v>
      </c>
      <c r="AM11" s="732">
        <v>2486</v>
      </c>
      <c r="AN11" s="732">
        <v>2486</v>
      </c>
      <c r="AO11" s="732">
        <v>2486</v>
      </c>
      <c r="AP11" s="732">
        <v>2486</v>
      </c>
      <c r="AQ11" s="732">
        <v>2486</v>
      </c>
      <c r="AR11" s="732">
        <v>2486</v>
      </c>
      <c r="AS11" s="732">
        <v>2486</v>
      </c>
      <c r="AT11" s="732">
        <v>2486</v>
      </c>
      <c r="AU11" s="732">
        <v>2486</v>
      </c>
      <c r="AV11" s="732">
        <v>2486</v>
      </c>
      <c r="AW11" s="732">
        <v>2506</v>
      </c>
      <c r="AX11" s="732">
        <v>2506</v>
      </c>
      <c r="AY11" s="732">
        <v>2506</v>
      </c>
      <c r="AZ11" s="732">
        <v>2506</v>
      </c>
      <c r="BA11" s="732">
        <v>2506</v>
      </c>
      <c r="BB11" s="732">
        <v>2506</v>
      </c>
      <c r="BC11" s="732">
        <v>2506</v>
      </c>
      <c r="BD11" s="732">
        <v>2506</v>
      </c>
      <c r="BE11" s="732">
        <v>2506</v>
      </c>
      <c r="BF11" s="732">
        <v>2506</v>
      </c>
      <c r="BG11" s="735">
        <v>2506</v>
      </c>
      <c r="BH11" s="735">
        <v>2506</v>
      </c>
      <c r="BI11" s="735">
        <v>2506</v>
      </c>
      <c r="BJ11" s="735">
        <v>2506</v>
      </c>
      <c r="BK11" s="735">
        <v>2506</v>
      </c>
      <c r="BL11" s="735">
        <v>2506</v>
      </c>
      <c r="BM11" s="735">
        <v>2506</v>
      </c>
      <c r="BN11" s="735">
        <v>2506</v>
      </c>
      <c r="BO11" s="735">
        <v>2506</v>
      </c>
      <c r="BP11" s="735">
        <v>2506</v>
      </c>
      <c r="BQ11" s="735">
        <v>2506</v>
      </c>
      <c r="BR11" s="735">
        <v>2506</v>
      </c>
      <c r="BS11" s="735">
        <v>2506</v>
      </c>
      <c r="BT11" s="735">
        <v>2506</v>
      </c>
      <c r="BU11" s="735">
        <v>2506</v>
      </c>
      <c r="BV11" s="735">
        <v>2548</v>
      </c>
    </row>
    <row r="12" spans="1:74" ht="12" customHeight="1" x14ac:dyDescent="0.3">
      <c r="A12" s="722" t="s">
        <v>1082</v>
      </c>
      <c r="B12" s="720" t="s">
        <v>1090</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27479.8</v>
      </c>
      <c r="AB12" s="732">
        <v>27579</v>
      </c>
      <c r="AC12" s="732">
        <v>28105.5</v>
      </c>
      <c r="AD12" s="732">
        <v>28287.200000000001</v>
      </c>
      <c r="AE12" s="732">
        <v>28719</v>
      </c>
      <c r="AF12" s="732">
        <v>28892.9</v>
      </c>
      <c r="AG12" s="732">
        <v>29035.1</v>
      </c>
      <c r="AH12" s="732">
        <v>29116</v>
      </c>
      <c r="AI12" s="732">
        <v>29433.1</v>
      </c>
      <c r="AJ12" s="732">
        <v>29608.7</v>
      </c>
      <c r="AK12" s="732">
        <v>30144.9</v>
      </c>
      <c r="AL12" s="732">
        <v>31594.799999999999</v>
      </c>
      <c r="AM12" s="732">
        <v>32266.7</v>
      </c>
      <c r="AN12" s="732">
        <v>32477.4</v>
      </c>
      <c r="AO12" s="732">
        <v>32707</v>
      </c>
      <c r="AP12" s="732">
        <v>32815</v>
      </c>
      <c r="AQ12" s="732">
        <v>32876.800000000003</v>
      </c>
      <c r="AR12" s="732">
        <v>33155.5</v>
      </c>
      <c r="AS12" s="732">
        <v>33466.9</v>
      </c>
      <c r="AT12" s="732">
        <v>33689.599999999999</v>
      </c>
      <c r="AU12" s="732">
        <v>33943.199999999997</v>
      </c>
      <c r="AV12" s="732">
        <v>34393.599999999999</v>
      </c>
      <c r="AW12" s="732">
        <v>35044.800000000003</v>
      </c>
      <c r="AX12" s="732">
        <v>36998.1</v>
      </c>
      <c r="AY12" s="732">
        <v>38191.699999999997</v>
      </c>
      <c r="AZ12" s="732">
        <v>38603</v>
      </c>
      <c r="BA12" s="732">
        <v>38822.1</v>
      </c>
      <c r="BB12" s="732">
        <v>39468.699999999997</v>
      </c>
      <c r="BC12" s="732">
        <v>39739.9</v>
      </c>
      <c r="BD12" s="732">
        <v>41272.400000000001</v>
      </c>
      <c r="BE12" s="732">
        <v>42380.6</v>
      </c>
      <c r="BF12" s="732">
        <v>42636.4</v>
      </c>
      <c r="BG12" s="735">
        <v>43440.9</v>
      </c>
      <c r="BH12" s="735">
        <v>43850.7</v>
      </c>
      <c r="BI12" s="735">
        <v>45028.7</v>
      </c>
      <c r="BJ12" s="735">
        <v>50655.199999999997</v>
      </c>
      <c r="BK12" s="735">
        <v>50969.8</v>
      </c>
      <c r="BL12" s="735">
        <v>50972.800000000003</v>
      </c>
      <c r="BM12" s="735">
        <v>51125.7</v>
      </c>
      <c r="BN12" s="735">
        <v>51930.9</v>
      </c>
      <c r="BO12" s="735">
        <v>52892</v>
      </c>
      <c r="BP12" s="735">
        <v>54610.3</v>
      </c>
      <c r="BQ12" s="735">
        <v>55236</v>
      </c>
      <c r="BR12" s="735">
        <v>55657.2</v>
      </c>
      <c r="BS12" s="735">
        <v>56441.9</v>
      </c>
      <c r="BT12" s="735">
        <v>57228.9</v>
      </c>
      <c r="BU12" s="735">
        <v>58648.7</v>
      </c>
      <c r="BV12" s="735">
        <v>62463.5</v>
      </c>
    </row>
    <row r="13" spans="1:74" ht="12" customHeight="1" x14ac:dyDescent="0.3">
      <c r="A13" s="722" t="s">
        <v>1083</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88420.6</v>
      </c>
      <c r="AB13" s="732">
        <v>88645.1</v>
      </c>
      <c r="AC13" s="732">
        <v>88645.1</v>
      </c>
      <c r="AD13" s="732">
        <v>88945.1</v>
      </c>
      <c r="AE13" s="732">
        <v>88945.1</v>
      </c>
      <c r="AF13" s="732">
        <v>89094.1</v>
      </c>
      <c r="AG13" s="732">
        <v>89251</v>
      </c>
      <c r="AH13" s="732">
        <v>89333</v>
      </c>
      <c r="AI13" s="732">
        <v>89803</v>
      </c>
      <c r="AJ13" s="732">
        <v>90140</v>
      </c>
      <c r="AK13" s="732">
        <v>90391.3</v>
      </c>
      <c r="AL13" s="732">
        <v>94283</v>
      </c>
      <c r="AM13" s="732">
        <v>95205.8</v>
      </c>
      <c r="AN13" s="732">
        <v>95671.8</v>
      </c>
      <c r="AO13" s="732">
        <v>96504.3</v>
      </c>
      <c r="AP13" s="732">
        <v>96506.1</v>
      </c>
      <c r="AQ13" s="732">
        <v>96735.4</v>
      </c>
      <c r="AR13" s="732">
        <v>97979.5</v>
      </c>
      <c r="AS13" s="732">
        <v>98255.1</v>
      </c>
      <c r="AT13" s="732">
        <v>98638.5</v>
      </c>
      <c r="AU13" s="732">
        <v>99560.2</v>
      </c>
      <c r="AV13" s="732">
        <v>99558.2</v>
      </c>
      <c r="AW13" s="732">
        <v>100634.5</v>
      </c>
      <c r="AX13" s="732">
        <v>103391.6</v>
      </c>
      <c r="AY13" s="732">
        <v>104126.8</v>
      </c>
      <c r="AZ13" s="732">
        <v>104204.1</v>
      </c>
      <c r="BA13" s="732">
        <v>105739</v>
      </c>
      <c r="BB13" s="732">
        <v>106019</v>
      </c>
      <c r="BC13" s="732">
        <v>106878.39999999999</v>
      </c>
      <c r="BD13" s="732">
        <v>107193.4</v>
      </c>
      <c r="BE13" s="732">
        <v>108318.5</v>
      </c>
      <c r="BF13" s="732">
        <v>109130.5</v>
      </c>
      <c r="BG13" s="735">
        <v>112873.4</v>
      </c>
      <c r="BH13" s="735">
        <v>115040</v>
      </c>
      <c r="BI13" s="735">
        <v>117639.8</v>
      </c>
      <c r="BJ13" s="735">
        <v>126670.39999999999</v>
      </c>
      <c r="BK13" s="735">
        <v>126922.2</v>
      </c>
      <c r="BL13" s="735">
        <v>127656</v>
      </c>
      <c r="BM13" s="735">
        <v>127656</v>
      </c>
      <c r="BN13" s="735">
        <v>127656</v>
      </c>
      <c r="BO13" s="735">
        <v>127884</v>
      </c>
      <c r="BP13" s="735">
        <v>128174.7</v>
      </c>
      <c r="BQ13" s="735">
        <v>128701.1</v>
      </c>
      <c r="BR13" s="735">
        <v>128701.1</v>
      </c>
      <c r="BS13" s="735">
        <v>128796.4</v>
      </c>
      <c r="BT13" s="735">
        <v>129520</v>
      </c>
      <c r="BU13" s="735">
        <v>129622</v>
      </c>
      <c r="BV13" s="735">
        <v>133950.9</v>
      </c>
    </row>
    <row r="14" spans="1:74" ht="12" customHeight="1" x14ac:dyDescent="0.3">
      <c r="A14" s="722"/>
      <c r="B14" s="721" t="s">
        <v>1091</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21"/>
      <c r="BC14" s="721"/>
      <c r="BD14" s="721"/>
      <c r="BE14" s="721"/>
      <c r="BF14" s="721"/>
      <c r="BG14" s="736"/>
      <c r="BH14" s="736"/>
      <c r="BI14" s="736"/>
      <c r="BJ14" s="736"/>
      <c r="BK14" s="736"/>
      <c r="BL14" s="736"/>
      <c r="BM14" s="736"/>
      <c r="BN14" s="736"/>
      <c r="BO14" s="736"/>
      <c r="BP14" s="736"/>
      <c r="BQ14" s="736"/>
      <c r="BR14" s="736"/>
      <c r="BS14" s="736"/>
      <c r="BT14" s="736"/>
      <c r="BU14" s="736"/>
      <c r="BV14" s="736"/>
    </row>
    <row r="15" spans="1:74" ht="12" customHeight="1" x14ac:dyDescent="0.3">
      <c r="A15" s="722" t="s">
        <v>1092</v>
      </c>
      <c r="B15" s="720" t="s">
        <v>1086</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6672.6</v>
      </c>
      <c r="AN15" s="732">
        <v>6672.6</v>
      </c>
      <c r="AO15" s="732">
        <v>6541.3</v>
      </c>
      <c r="AP15" s="732">
        <v>6528.9</v>
      </c>
      <c r="AQ15" s="732">
        <v>6530.3</v>
      </c>
      <c r="AR15" s="732">
        <v>6490.2</v>
      </c>
      <c r="AS15" s="732">
        <v>6490.2</v>
      </c>
      <c r="AT15" s="732">
        <v>6490.2</v>
      </c>
      <c r="AU15" s="732">
        <v>6490.2</v>
      </c>
      <c r="AV15" s="732">
        <v>6423.6</v>
      </c>
      <c r="AW15" s="732">
        <v>6423.6</v>
      </c>
      <c r="AX15" s="732">
        <v>6423.6</v>
      </c>
      <c r="AY15" s="732">
        <v>6432.1</v>
      </c>
      <c r="AZ15" s="732">
        <v>6432.1</v>
      </c>
      <c r="BA15" s="732">
        <v>6432.1</v>
      </c>
      <c r="BB15" s="732">
        <v>6432.1</v>
      </c>
      <c r="BC15" s="732">
        <v>6432.1</v>
      </c>
      <c r="BD15" s="732">
        <v>6432.1</v>
      </c>
      <c r="BE15" s="732">
        <v>6432.1</v>
      </c>
      <c r="BF15" s="732">
        <v>6441.1</v>
      </c>
      <c r="BG15" s="735">
        <v>6448.1</v>
      </c>
      <c r="BH15" s="735">
        <v>6448.1</v>
      </c>
      <c r="BI15" s="735">
        <v>6448.1</v>
      </c>
      <c r="BJ15" s="735">
        <v>6428.1</v>
      </c>
      <c r="BK15" s="735">
        <v>6428.1</v>
      </c>
      <c r="BL15" s="735">
        <v>6428.1</v>
      </c>
      <c r="BM15" s="735">
        <v>6428.1</v>
      </c>
      <c r="BN15" s="735">
        <v>6428.1</v>
      </c>
      <c r="BO15" s="735">
        <v>6428.1</v>
      </c>
      <c r="BP15" s="735">
        <v>6428.1</v>
      </c>
      <c r="BQ15" s="735">
        <v>6428.1</v>
      </c>
      <c r="BR15" s="735">
        <v>6428.1</v>
      </c>
      <c r="BS15" s="735">
        <v>6428.1</v>
      </c>
      <c r="BT15" s="735">
        <v>6428.1</v>
      </c>
      <c r="BU15" s="735">
        <v>6428.1</v>
      </c>
      <c r="BV15" s="735">
        <v>6428.1</v>
      </c>
    </row>
    <row r="16" spans="1:74" ht="12" customHeight="1" x14ac:dyDescent="0.3">
      <c r="A16" s="722" t="s">
        <v>1093</v>
      </c>
      <c r="B16" s="720" t="s">
        <v>1087</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848.6</v>
      </c>
      <c r="AN16" s="732">
        <v>848.6</v>
      </c>
      <c r="AO16" s="732">
        <v>785</v>
      </c>
      <c r="AP16" s="732">
        <v>785</v>
      </c>
      <c r="AQ16" s="732">
        <v>786.4</v>
      </c>
      <c r="AR16" s="732">
        <v>786.4</v>
      </c>
      <c r="AS16" s="732">
        <v>786.4</v>
      </c>
      <c r="AT16" s="732">
        <v>786.4</v>
      </c>
      <c r="AU16" s="732">
        <v>786.4</v>
      </c>
      <c r="AV16" s="732">
        <v>786.4</v>
      </c>
      <c r="AW16" s="732">
        <v>786.4</v>
      </c>
      <c r="AX16" s="732">
        <v>786.4</v>
      </c>
      <c r="AY16" s="732">
        <v>786.4</v>
      </c>
      <c r="AZ16" s="732">
        <v>786.4</v>
      </c>
      <c r="BA16" s="732">
        <v>786.4</v>
      </c>
      <c r="BB16" s="732">
        <v>786.4</v>
      </c>
      <c r="BC16" s="732">
        <v>786.4</v>
      </c>
      <c r="BD16" s="732">
        <v>786.4</v>
      </c>
      <c r="BE16" s="732">
        <v>786.4</v>
      </c>
      <c r="BF16" s="732">
        <v>795.4</v>
      </c>
      <c r="BG16" s="735">
        <v>802.4</v>
      </c>
      <c r="BH16" s="735">
        <v>802.4</v>
      </c>
      <c r="BI16" s="735">
        <v>802.4</v>
      </c>
      <c r="BJ16" s="735">
        <v>802.4</v>
      </c>
      <c r="BK16" s="735">
        <v>802.4</v>
      </c>
      <c r="BL16" s="735">
        <v>802.4</v>
      </c>
      <c r="BM16" s="735">
        <v>802.4</v>
      </c>
      <c r="BN16" s="735">
        <v>802.4</v>
      </c>
      <c r="BO16" s="735">
        <v>802.4</v>
      </c>
      <c r="BP16" s="735">
        <v>802.4</v>
      </c>
      <c r="BQ16" s="735">
        <v>802.4</v>
      </c>
      <c r="BR16" s="735">
        <v>802.4</v>
      </c>
      <c r="BS16" s="735">
        <v>802.4</v>
      </c>
      <c r="BT16" s="735">
        <v>802.4</v>
      </c>
      <c r="BU16" s="735">
        <v>802.4</v>
      </c>
      <c r="BV16" s="735">
        <v>802.4</v>
      </c>
    </row>
    <row r="17" spans="1:74" ht="12" customHeight="1" x14ac:dyDescent="0.3">
      <c r="A17" s="722" t="s">
        <v>1094</v>
      </c>
      <c r="B17" s="720" t="s">
        <v>1088</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5824</v>
      </c>
      <c r="AN17" s="732">
        <v>5824</v>
      </c>
      <c r="AO17" s="732">
        <v>5756.3</v>
      </c>
      <c r="AP17" s="732">
        <v>5743.9</v>
      </c>
      <c r="AQ17" s="732">
        <v>5743.9</v>
      </c>
      <c r="AR17" s="732">
        <v>5703.8</v>
      </c>
      <c r="AS17" s="732">
        <v>5703.8</v>
      </c>
      <c r="AT17" s="732">
        <v>5703.8</v>
      </c>
      <c r="AU17" s="732">
        <v>5703.8</v>
      </c>
      <c r="AV17" s="732">
        <v>5637.2</v>
      </c>
      <c r="AW17" s="732">
        <v>5637.2</v>
      </c>
      <c r="AX17" s="732">
        <v>5637.2</v>
      </c>
      <c r="AY17" s="732">
        <v>5645.7</v>
      </c>
      <c r="AZ17" s="732">
        <v>5645.7</v>
      </c>
      <c r="BA17" s="732">
        <v>5645.7</v>
      </c>
      <c r="BB17" s="732">
        <v>5645.7</v>
      </c>
      <c r="BC17" s="732">
        <v>5645.7</v>
      </c>
      <c r="BD17" s="732">
        <v>5645.7</v>
      </c>
      <c r="BE17" s="732">
        <v>5645.7</v>
      </c>
      <c r="BF17" s="732">
        <v>5645.7</v>
      </c>
      <c r="BG17" s="735">
        <v>5645.7</v>
      </c>
      <c r="BH17" s="735">
        <v>5645.7</v>
      </c>
      <c r="BI17" s="735">
        <v>5645.7</v>
      </c>
      <c r="BJ17" s="735">
        <v>5625.7</v>
      </c>
      <c r="BK17" s="735">
        <v>5625.7</v>
      </c>
      <c r="BL17" s="735">
        <v>5625.7</v>
      </c>
      <c r="BM17" s="735">
        <v>5625.7</v>
      </c>
      <c r="BN17" s="735">
        <v>5625.7</v>
      </c>
      <c r="BO17" s="735">
        <v>5625.7</v>
      </c>
      <c r="BP17" s="735">
        <v>5625.7</v>
      </c>
      <c r="BQ17" s="735">
        <v>5625.7</v>
      </c>
      <c r="BR17" s="735">
        <v>5625.7</v>
      </c>
      <c r="BS17" s="735">
        <v>5625.7</v>
      </c>
      <c r="BT17" s="735">
        <v>5625.7</v>
      </c>
      <c r="BU17" s="735">
        <v>5625.7</v>
      </c>
      <c r="BV17" s="735">
        <v>5625.7</v>
      </c>
    </row>
    <row r="18" spans="1:74" ht="12" customHeight="1" x14ac:dyDescent="0.3">
      <c r="A18" s="722" t="s">
        <v>1095</v>
      </c>
      <c r="B18" s="720" t="s">
        <v>1089</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290.3</v>
      </c>
      <c r="AN18" s="732">
        <v>290.3</v>
      </c>
      <c r="AO18" s="732">
        <v>289.10000000000002</v>
      </c>
      <c r="AP18" s="732">
        <v>289.10000000000002</v>
      </c>
      <c r="AQ18" s="732">
        <v>289.10000000000002</v>
      </c>
      <c r="AR18" s="732">
        <v>289.10000000000002</v>
      </c>
      <c r="AS18" s="732">
        <v>289.10000000000002</v>
      </c>
      <c r="AT18" s="732">
        <v>289.10000000000002</v>
      </c>
      <c r="AU18" s="732">
        <v>289.10000000000002</v>
      </c>
      <c r="AV18" s="732">
        <v>289.10000000000002</v>
      </c>
      <c r="AW18" s="732">
        <v>289.10000000000002</v>
      </c>
      <c r="AX18" s="732">
        <v>289.10000000000002</v>
      </c>
      <c r="AY18" s="732">
        <v>289.10000000000002</v>
      </c>
      <c r="AZ18" s="732">
        <v>289.10000000000002</v>
      </c>
      <c r="BA18" s="732">
        <v>289.10000000000002</v>
      </c>
      <c r="BB18" s="732">
        <v>289.10000000000002</v>
      </c>
      <c r="BC18" s="732">
        <v>289.10000000000002</v>
      </c>
      <c r="BD18" s="732">
        <v>289.10000000000002</v>
      </c>
      <c r="BE18" s="732">
        <v>289.10000000000002</v>
      </c>
      <c r="BF18" s="732">
        <v>289.10000000000002</v>
      </c>
      <c r="BG18" s="735">
        <v>289.10000000000002</v>
      </c>
      <c r="BH18" s="735">
        <v>289.10000000000002</v>
      </c>
      <c r="BI18" s="735">
        <v>289.10000000000002</v>
      </c>
      <c r="BJ18" s="735">
        <v>289.10000000000002</v>
      </c>
      <c r="BK18" s="735">
        <v>289.10000000000002</v>
      </c>
      <c r="BL18" s="735">
        <v>289.10000000000002</v>
      </c>
      <c r="BM18" s="735">
        <v>289.10000000000002</v>
      </c>
      <c r="BN18" s="735">
        <v>289.10000000000002</v>
      </c>
      <c r="BO18" s="735">
        <v>289.10000000000002</v>
      </c>
      <c r="BP18" s="735">
        <v>291.60000000000002</v>
      </c>
      <c r="BQ18" s="735">
        <v>291.60000000000002</v>
      </c>
      <c r="BR18" s="735">
        <v>289.5</v>
      </c>
      <c r="BS18" s="735">
        <v>289.5</v>
      </c>
      <c r="BT18" s="735">
        <v>289.5</v>
      </c>
      <c r="BU18" s="735">
        <v>289.5</v>
      </c>
      <c r="BV18" s="735">
        <v>289.5</v>
      </c>
    </row>
    <row r="19" spans="1:74" ht="12" customHeight="1" x14ac:dyDescent="0.3">
      <c r="A19" s="722" t="s">
        <v>1096</v>
      </c>
      <c r="B19" s="720" t="s">
        <v>1090</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405.3</v>
      </c>
      <c r="AN19" s="732">
        <v>407.3</v>
      </c>
      <c r="AO19" s="732">
        <v>408.6</v>
      </c>
      <c r="AP19" s="732">
        <v>411.1</v>
      </c>
      <c r="AQ19" s="732">
        <v>411.1</v>
      </c>
      <c r="AR19" s="732">
        <v>414.4</v>
      </c>
      <c r="AS19" s="732">
        <v>425.8</v>
      </c>
      <c r="AT19" s="732">
        <v>425.8</v>
      </c>
      <c r="AU19" s="732">
        <v>425.8</v>
      </c>
      <c r="AV19" s="732">
        <v>425.8</v>
      </c>
      <c r="AW19" s="732">
        <v>431.5</v>
      </c>
      <c r="AX19" s="732">
        <v>431.5</v>
      </c>
      <c r="AY19" s="732">
        <v>431.5</v>
      </c>
      <c r="AZ19" s="732">
        <v>431.5</v>
      </c>
      <c r="BA19" s="732">
        <v>431.5</v>
      </c>
      <c r="BB19" s="732">
        <v>432.9</v>
      </c>
      <c r="BC19" s="732">
        <v>441.3</v>
      </c>
      <c r="BD19" s="732">
        <v>443.4</v>
      </c>
      <c r="BE19" s="732">
        <v>443.4</v>
      </c>
      <c r="BF19" s="732">
        <v>443.4</v>
      </c>
      <c r="BG19" s="735">
        <v>443.4</v>
      </c>
      <c r="BH19" s="735">
        <v>445.2</v>
      </c>
      <c r="BI19" s="735">
        <v>445.2</v>
      </c>
      <c r="BJ19" s="735">
        <v>445.2</v>
      </c>
      <c r="BK19" s="735">
        <v>445.2</v>
      </c>
      <c r="BL19" s="735">
        <v>445.2</v>
      </c>
      <c r="BM19" s="735">
        <v>445.2</v>
      </c>
      <c r="BN19" s="735">
        <v>445.2</v>
      </c>
      <c r="BO19" s="735">
        <v>445.2</v>
      </c>
      <c r="BP19" s="735">
        <v>445.2</v>
      </c>
      <c r="BQ19" s="735">
        <v>445.9</v>
      </c>
      <c r="BR19" s="735">
        <v>445.9</v>
      </c>
      <c r="BS19" s="735">
        <v>445.9</v>
      </c>
      <c r="BT19" s="735">
        <v>445.9</v>
      </c>
      <c r="BU19" s="735">
        <v>445.9</v>
      </c>
      <c r="BV19" s="735">
        <v>445.9</v>
      </c>
    </row>
    <row r="20" spans="1:74" ht="12" customHeight="1" x14ac:dyDescent="0.3">
      <c r="A20" s="722" t="s">
        <v>1097</v>
      </c>
      <c r="B20" s="720" t="s">
        <v>1098</v>
      </c>
      <c r="C20" s="733" t="s">
        <v>1123</v>
      </c>
      <c r="D20" s="733" t="s">
        <v>1123</v>
      </c>
      <c r="E20" s="733" t="s">
        <v>1123</v>
      </c>
      <c r="F20" s="733" t="s">
        <v>1123</v>
      </c>
      <c r="G20" s="733" t="s">
        <v>1123</v>
      </c>
      <c r="H20" s="733" t="s">
        <v>1123</v>
      </c>
      <c r="I20" s="733" t="s">
        <v>1123</v>
      </c>
      <c r="J20" s="733" t="s">
        <v>1123</v>
      </c>
      <c r="K20" s="733" t="s">
        <v>1123</v>
      </c>
      <c r="L20" s="733" t="s">
        <v>1123</v>
      </c>
      <c r="M20" s="733" t="s">
        <v>1123</v>
      </c>
      <c r="N20" s="733" t="s">
        <v>1123</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19727.025000000001</v>
      </c>
      <c r="AN20" s="732">
        <v>19967.141</v>
      </c>
      <c r="AO20" s="732">
        <v>20284.244999999999</v>
      </c>
      <c r="AP20" s="732">
        <v>20561.204000000002</v>
      </c>
      <c r="AQ20" s="732">
        <v>20870.608</v>
      </c>
      <c r="AR20" s="732">
        <v>21137.154999999999</v>
      </c>
      <c r="AS20" s="732">
        <v>21473.282999999999</v>
      </c>
      <c r="AT20" s="732">
        <v>21790.884999999998</v>
      </c>
      <c r="AU20" s="732">
        <v>22102.666000000001</v>
      </c>
      <c r="AV20" s="732">
        <v>22428.149000000001</v>
      </c>
      <c r="AW20" s="732">
        <v>22710.031999999999</v>
      </c>
      <c r="AX20" s="732">
        <v>23210.812000000002</v>
      </c>
      <c r="AY20" s="732">
        <v>23582.826000000001</v>
      </c>
      <c r="AZ20" s="732">
        <v>23919.262999999999</v>
      </c>
      <c r="BA20" s="732">
        <v>24258.837</v>
      </c>
      <c r="BB20" s="732">
        <v>24580.954000000002</v>
      </c>
      <c r="BC20" s="732">
        <v>24807.388999999999</v>
      </c>
      <c r="BD20" s="732">
        <v>25191.874</v>
      </c>
      <c r="BE20" s="732">
        <v>25269.06</v>
      </c>
      <c r="BF20" s="732">
        <v>25480.46</v>
      </c>
      <c r="BG20" s="735">
        <v>25712.35</v>
      </c>
      <c r="BH20" s="735">
        <v>25955.97</v>
      </c>
      <c r="BI20" s="735">
        <v>26212.73</v>
      </c>
      <c r="BJ20" s="735">
        <v>26480.66</v>
      </c>
      <c r="BK20" s="735">
        <v>26769.13</v>
      </c>
      <c r="BL20" s="735">
        <v>27073.37</v>
      </c>
      <c r="BM20" s="735">
        <v>27394.76</v>
      </c>
      <c r="BN20" s="735">
        <v>27733.23</v>
      </c>
      <c r="BO20" s="735">
        <v>28089.4</v>
      </c>
      <c r="BP20" s="735">
        <v>28453.18</v>
      </c>
      <c r="BQ20" s="735">
        <v>28829.68</v>
      </c>
      <c r="BR20" s="735">
        <v>29228.02</v>
      </c>
      <c r="BS20" s="735">
        <v>29633.3</v>
      </c>
      <c r="BT20" s="735">
        <v>30044.67</v>
      </c>
      <c r="BU20" s="735">
        <v>30471.19</v>
      </c>
      <c r="BV20" s="735">
        <v>30905</v>
      </c>
    </row>
    <row r="21" spans="1:74" ht="12" customHeight="1" x14ac:dyDescent="0.3">
      <c r="A21" s="722" t="s">
        <v>1099</v>
      </c>
      <c r="B21" s="720" t="s">
        <v>1100</v>
      </c>
      <c r="C21" s="733" t="s">
        <v>1123</v>
      </c>
      <c r="D21" s="733" t="s">
        <v>1123</v>
      </c>
      <c r="E21" s="733" t="s">
        <v>1123</v>
      </c>
      <c r="F21" s="733" t="s">
        <v>1123</v>
      </c>
      <c r="G21" s="733" t="s">
        <v>1123</v>
      </c>
      <c r="H21" s="733" t="s">
        <v>1123</v>
      </c>
      <c r="I21" s="733" t="s">
        <v>1123</v>
      </c>
      <c r="J21" s="733" t="s">
        <v>1123</v>
      </c>
      <c r="K21" s="733" t="s">
        <v>1123</v>
      </c>
      <c r="L21" s="733" t="s">
        <v>1123</v>
      </c>
      <c r="M21" s="733" t="s">
        <v>1123</v>
      </c>
      <c r="N21" s="733" t="s">
        <v>1123</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12069.513999999999</v>
      </c>
      <c r="AO21" s="732">
        <v>12270.665000000001</v>
      </c>
      <c r="AP21" s="732">
        <v>12454.049000000001</v>
      </c>
      <c r="AQ21" s="732">
        <v>12650.226000000001</v>
      </c>
      <c r="AR21" s="732">
        <v>12840.412</v>
      </c>
      <c r="AS21" s="732">
        <v>13089.460999999999</v>
      </c>
      <c r="AT21" s="732">
        <v>13308.096</v>
      </c>
      <c r="AU21" s="732">
        <v>13525.831</v>
      </c>
      <c r="AV21" s="732">
        <v>13760.847</v>
      </c>
      <c r="AW21" s="732">
        <v>13985.34</v>
      </c>
      <c r="AX21" s="732">
        <v>14228.682000000001</v>
      </c>
      <c r="AY21" s="732">
        <v>14491.242</v>
      </c>
      <c r="AZ21" s="732">
        <v>14746.6</v>
      </c>
      <c r="BA21" s="732">
        <v>14963.424000000001</v>
      </c>
      <c r="BB21" s="732">
        <v>15182.630999999999</v>
      </c>
      <c r="BC21" s="732">
        <v>15379.548000000001</v>
      </c>
      <c r="BD21" s="732">
        <v>15581.718999999999</v>
      </c>
      <c r="BE21" s="732">
        <v>15711.37</v>
      </c>
      <c r="BF21" s="732">
        <v>15864.12</v>
      </c>
      <c r="BG21" s="735">
        <v>16028.22</v>
      </c>
      <c r="BH21" s="735">
        <v>16192.87</v>
      </c>
      <c r="BI21" s="735">
        <v>16360.45</v>
      </c>
      <c r="BJ21" s="735">
        <v>16528.95</v>
      </c>
      <c r="BK21" s="735">
        <v>16707.73</v>
      </c>
      <c r="BL21" s="735">
        <v>16891.96</v>
      </c>
      <c r="BM21" s="735">
        <v>17092</v>
      </c>
      <c r="BN21" s="735">
        <v>17307.740000000002</v>
      </c>
      <c r="BO21" s="735">
        <v>17539.77</v>
      </c>
      <c r="BP21" s="735">
        <v>17777.96</v>
      </c>
      <c r="BQ21" s="735">
        <v>18019.38</v>
      </c>
      <c r="BR21" s="735">
        <v>18273.12</v>
      </c>
      <c r="BS21" s="735">
        <v>18532.240000000002</v>
      </c>
      <c r="BT21" s="735">
        <v>18794.849999999999</v>
      </c>
      <c r="BU21" s="735">
        <v>19070.98</v>
      </c>
      <c r="BV21" s="735">
        <v>19352.71</v>
      </c>
    </row>
    <row r="22" spans="1:74" ht="12" customHeight="1" x14ac:dyDescent="0.3">
      <c r="A22" s="722" t="s">
        <v>1101</v>
      </c>
      <c r="B22" s="720" t="s">
        <v>1102</v>
      </c>
      <c r="C22" s="733" t="s">
        <v>1123</v>
      </c>
      <c r="D22" s="733" t="s">
        <v>1123</v>
      </c>
      <c r="E22" s="733" t="s">
        <v>1123</v>
      </c>
      <c r="F22" s="733" t="s">
        <v>1123</v>
      </c>
      <c r="G22" s="733" t="s">
        <v>1123</v>
      </c>
      <c r="H22" s="733" t="s">
        <v>1123</v>
      </c>
      <c r="I22" s="733" t="s">
        <v>1123</v>
      </c>
      <c r="J22" s="733" t="s">
        <v>1123</v>
      </c>
      <c r="K22" s="733" t="s">
        <v>1123</v>
      </c>
      <c r="L22" s="733" t="s">
        <v>1123</v>
      </c>
      <c r="M22" s="733" t="s">
        <v>1123</v>
      </c>
      <c r="N22" s="733" t="s">
        <v>1123</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6249.0190000000002</v>
      </c>
      <c r="AN22" s="732">
        <v>6306.7740000000003</v>
      </c>
      <c r="AO22" s="732">
        <v>6402.4690000000001</v>
      </c>
      <c r="AP22" s="732">
        <v>6467.9089999999997</v>
      </c>
      <c r="AQ22" s="732">
        <v>6553.6610000000001</v>
      </c>
      <c r="AR22" s="732">
        <v>6608.7650000000003</v>
      </c>
      <c r="AS22" s="732">
        <v>6686.88</v>
      </c>
      <c r="AT22" s="732">
        <v>6769.7910000000002</v>
      </c>
      <c r="AU22" s="732">
        <v>6841.2060000000001</v>
      </c>
      <c r="AV22" s="732">
        <v>6917.2879999999996</v>
      </c>
      <c r="AW22" s="732">
        <v>6959.3360000000002</v>
      </c>
      <c r="AX22" s="732">
        <v>7185.69</v>
      </c>
      <c r="AY22" s="732">
        <v>7270.616</v>
      </c>
      <c r="AZ22" s="732">
        <v>7325.982</v>
      </c>
      <c r="BA22" s="732">
        <v>7428.82</v>
      </c>
      <c r="BB22" s="732">
        <v>7528.8649999999998</v>
      </c>
      <c r="BC22" s="732">
        <v>7537.0140000000001</v>
      </c>
      <c r="BD22" s="732">
        <v>7678.8810000000003</v>
      </c>
      <c r="BE22" s="732">
        <v>7620.3149999999996</v>
      </c>
      <c r="BF22" s="732">
        <v>7663.7139999999999</v>
      </c>
      <c r="BG22" s="735">
        <v>7715.5050000000001</v>
      </c>
      <c r="BH22" s="735">
        <v>7777.5529999999999</v>
      </c>
      <c r="BI22" s="735">
        <v>7848.97</v>
      </c>
      <c r="BJ22" s="735">
        <v>7929.7860000000001</v>
      </c>
      <c r="BK22" s="735">
        <v>8020.0309999999999</v>
      </c>
      <c r="BL22" s="735">
        <v>8119.7370000000001</v>
      </c>
      <c r="BM22" s="735">
        <v>8220.6759999999995</v>
      </c>
      <c r="BN22" s="735">
        <v>8322.8790000000008</v>
      </c>
      <c r="BO22" s="735">
        <v>8426.3790000000008</v>
      </c>
      <c r="BP22" s="735">
        <v>8531.2090000000007</v>
      </c>
      <c r="BQ22" s="735">
        <v>8644.7440000000006</v>
      </c>
      <c r="BR22" s="735">
        <v>8767.018</v>
      </c>
      <c r="BS22" s="735">
        <v>8890.723</v>
      </c>
      <c r="BT22" s="735">
        <v>9016.8109999999997</v>
      </c>
      <c r="BU22" s="735">
        <v>9144.402</v>
      </c>
      <c r="BV22" s="735">
        <v>9273.5300000000007</v>
      </c>
    </row>
    <row r="23" spans="1:74" ht="12" customHeight="1" x14ac:dyDescent="0.3">
      <c r="A23" s="722" t="s">
        <v>1103</v>
      </c>
      <c r="B23" s="720" t="s">
        <v>1104</v>
      </c>
      <c r="C23" s="733" t="s">
        <v>1123</v>
      </c>
      <c r="D23" s="733" t="s">
        <v>1123</v>
      </c>
      <c r="E23" s="733" t="s">
        <v>1123</v>
      </c>
      <c r="F23" s="733" t="s">
        <v>1123</v>
      </c>
      <c r="G23" s="733" t="s">
        <v>1123</v>
      </c>
      <c r="H23" s="733" t="s">
        <v>1123</v>
      </c>
      <c r="I23" s="733" t="s">
        <v>1123</v>
      </c>
      <c r="J23" s="733" t="s">
        <v>1123</v>
      </c>
      <c r="K23" s="733" t="s">
        <v>1123</v>
      </c>
      <c r="L23" s="733" t="s">
        <v>1123</v>
      </c>
      <c r="M23" s="733" t="s">
        <v>1123</v>
      </c>
      <c r="N23" s="733" t="s">
        <v>1123</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1579.6869999999999</v>
      </c>
      <c r="AN23" s="732">
        <v>1590.8530000000001</v>
      </c>
      <c r="AO23" s="732">
        <v>1611.1110000000001</v>
      </c>
      <c r="AP23" s="732">
        <v>1639.2460000000001</v>
      </c>
      <c r="AQ23" s="732">
        <v>1666.721</v>
      </c>
      <c r="AR23" s="732">
        <v>1687.9780000000001</v>
      </c>
      <c r="AS23" s="732">
        <v>1696.942</v>
      </c>
      <c r="AT23" s="732">
        <v>1712.998</v>
      </c>
      <c r="AU23" s="732">
        <v>1735.6289999999999</v>
      </c>
      <c r="AV23" s="732">
        <v>1750.0139999999999</v>
      </c>
      <c r="AW23" s="732">
        <v>1765.356</v>
      </c>
      <c r="AX23" s="732">
        <v>1796.44</v>
      </c>
      <c r="AY23" s="732">
        <v>1820.9680000000001</v>
      </c>
      <c r="AZ23" s="732">
        <v>1846.681</v>
      </c>
      <c r="BA23" s="732">
        <v>1866.5930000000001</v>
      </c>
      <c r="BB23" s="732">
        <v>1869.4580000000001</v>
      </c>
      <c r="BC23" s="732">
        <v>1890.827</v>
      </c>
      <c r="BD23" s="732">
        <v>1931.2739999999999</v>
      </c>
      <c r="BE23" s="732">
        <v>1937.374</v>
      </c>
      <c r="BF23" s="732">
        <v>1952.623</v>
      </c>
      <c r="BG23" s="735">
        <v>1968.625</v>
      </c>
      <c r="BH23" s="735">
        <v>1985.548</v>
      </c>
      <c r="BI23" s="735">
        <v>2003.3109999999999</v>
      </c>
      <c r="BJ23" s="735">
        <v>2021.9179999999999</v>
      </c>
      <c r="BK23" s="735">
        <v>2041.37</v>
      </c>
      <c r="BL23" s="735">
        <v>2061.672</v>
      </c>
      <c r="BM23" s="735">
        <v>2082.0839999999998</v>
      </c>
      <c r="BN23" s="735">
        <v>2102.61</v>
      </c>
      <c r="BO23" s="735">
        <v>2123.252</v>
      </c>
      <c r="BP23" s="735">
        <v>2144.0140000000001</v>
      </c>
      <c r="BQ23" s="735">
        <v>2165.556</v>
      </c>
      <c r="BR23" s="735">
        <v>2187.8829999999998</v>
      </c>
      <c r="BS23" s="735">
        <v>2210.3380000000002</v>
      </c>
      <c r="BT23" s="735">
        <v>2233.0070000000001</v>
      </c>
      <c r="BU23" s="735">
        <v>2255.8110000000001</v>
      </c>
      <c r="BV23" s="735">
        <v>2278.7530000000002</v>
      </c>
    </row>
    <row r="24" spans="1:74" ht="12" customHeight="1" x14ac:dyDescent="0.3">
      <c r="A24" s="722" t="s">
        <v>1105</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118.4</v>
      </c>
      <c r="BA24" s="732">
        <v>118.4</v>
      </c>
      <c r="BB24" s="732">
        <v>118.4</v>
      </c>
      <c r="BC24" s="732">
        <v>118.4</v>
      </c>
      <c r="BD24" s="732">
        <v>344.4</v>
      </c>
      <c r="BE24" s="732">
        <v>353.4</v>
      </c>
      <c r="BF24" s="732">
        <v>353.4</v>
      </c>
      <c r="BG24" s="735">
        <v>353.4</v>
      </c>
      <c r="BH24" s="735">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3">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c r="BC25" s="734"/>
      <c r="BG25" s="737"/>
      <c r="BH25" s="737"/>
      <c r="BI25" s="737"/>
      <c r="BJ25" s="737"/>
      <c r="BK25" s="737"/>
      <c r="BL25" s="737"/>
      <c r="BM25" s="737"/>
      <c r="BN25" s="737"/>
      <c r="BO25" s="737"/>
      <c r="BP25" s="737"/>
      <c r="BQ25" s="737"/>
      <c r="BR25" s="737"/>
      <c r="BS25" s="737"/>
      <c r="BT25" s="737"/>
      <c r="BU25" s="737"/>
      <c r="BV25" s="737"/>
    </row>
    <row r="26" spans="1:74" ht="12" customHeight="1" x14ac:dyDescent="0.3">
      <c r="A26" s="722"/>
      <c r="B26" s="721" t="s">
        <v>1357</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c r="BC26" s="734"/>
      <c r="BG26" s="737"/>
      <c r="BH26" s="737"/>
      <c r="BI26" s="737"/>
      <c r="BJ26" s="737"/>
      <c r="BK26" s="737"/>
      <c r="BL26" s="737"/>
      <c r="BM26" s="737"/>
      <c r="BN26" s="737"/>
      <c r="BO26" s="737"/>
      <c r="BP26" s="737"/>
      <c r="BQ26" s="737"/>
      <c r="BR26" s="737"/>
      <c r="BS26" s="737"/>
      <c r="BT26" s="737"/>
      <c r="BU26" s="737"/>
      <c r="BV26" s="737"/>
    </row>
    <row r="27" spans="1:74" ht="12" customHeight="1" x14ac:dyDescent="0.3">
      <c r="A27" s="722"/>
      <c r="B27" s="721" t="s">
        <v>1085</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c r="BC27" s="734"/>
      <c r="BG27" s="737"/>
      <c r="BH27" s="737"/>
      <c r="BI27" s="737"/>
      <c r="BJ27" s="737"/>
      <c r="BK27" s="737"/>
      <c r="BL27" s="737"/>
      <c r="BM27" s="737"/>
      <c r="BN27" s="737"/>
      <c r="BO27" s="737"/>
      <c r="BP27" s="737"/>
      <c r="BQ27" s="737"/>
      <c r="BR27" s="737"/>
      <c r="BS27" s="737"/>
      <c r="BT27" s="737"/>
      <c r="BU27" s="737"/>
      <c r="BV27" s="737"/>
    </row>
    <row r="28" spans="1:74" ht="12" customHeight="1" x14ac:dyDescent="0.3">
      <c r="A28" s="722" t="s">
        <v>1249</v>
      </c>
      <c r="B28" s="720" t="s">
        <v>1086</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2.5842587159999999</v>
      </c>
      <c r="AN28" s="768">
        <v>2.2917362830000001</v>
      </c>
      <c r="AO28" s="768">
        <v>2.325414356</v>
      </c>
      <c r="AP28" s="768">
        <v>2.1080840759999999</v>
      </c>
      <c r="AQ28" s="768">
        <v>2.5038369189999998</v>
      </c>
      <c r="AR28" s="768">
        <v>2.4041449579999998</v>
      </c>
      <c r="AS28" s="768">
        <v>2.5607869170000002</v>
      </c>
      <c r="AT28" s="768">
        <v>2.6694924379999998</v>
      </c>
      <c r="AU28" s="768">
        <v>2.4095269799999999</v>
      </c>
      <c r="AV28" s="768">
        <v>2.2822246609999999</v>
      </c>
      <c r="AW28" s="768">
        <v>2.1741560980000001</v>
      </c>
      <c r="AX28" s="768">
        <v>2.4394816339999998</v>
      </c>
      <c r="AY28" s="768">
        <v>2.4151445680000001</v>
      </c>
      <c r="AZ28" s="768">
        <v>2.2501753440000001</v>
      </c>
      <c r="BA28" s="768">
        <v>2.3600314610000002</v>
      </c>
      <c r="BB28" s="768">
        <v>2.144255453</v>
      </c>
      <c r="BC28" s="768">
        <v>2.2813178920000001</v>
      </c>
      <c r="BD28" s="768">
        <v>2.1167408590000001</v>
      </c>
      <c r="BE28" s="768">
        <v>2.3786770000000002</v>
      </c>
      <c r="BF28" s="768">
        <v>2.6555789999999999</v>
      </c>
      <c r="BG28" s="769">
        <v>2.3275220000000001</v>
      </c>
      <c r="BH28" s="769">
        <v>2.241959</v>
      </c>
      <c r="BI28" s="769">
        <v>2.1671299999999998</v>
      </c>
      <c r="BJ28" s="769">
        <v>2.808748</v>
      </c>
      <c r="BK28" s="769">
        <v>2.8491420000000001</v>
      </c>
      <c r="BL28" s="769">
        <v>2.6614080000000002</v>
      </c>
      <c r="BM28" s="769">
        <v>2.519781</v>
      </c>
      <c r="BN28" s="769">
        <v>2.2900309999999999</v>
      </c>
      <c r="BO28" s="769">
        <v>2.5180259999999999</v>
      </c>
      <c r="BP28" s="769">
        <v>2.3179280000000002</v>
      </c>
      <c r="BQ28" s="769">
        <v>2.5885850000000001</v>
      </c>
      <c r="BR28" s="769">
        <v>2.672142</v>
      </c>
      <c r="BS28" s="769">
        <v>2.4511620000000001</v>
      </c>
      <c r="BT28" s="769">
        <v>2.4094500000000001</v>
      </c>
      <c r="BU28" s="769">
        <v>2.251976</v>
      </c>
      <c r="BV28" s="769">
        <v>3.0592679999999999</v>
      </c>
    </row>
    <row r="29" spans="1:74" ht="12" customHeight="1" x14ac:dyDescent="0.3">
      <c r="A29" s="722" t="s">
        <v>1349</v>
      </c>
      <c r="B29" s="720" t="s">
        <v>1087</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1.35141058</v>
      </c>
      <c r="AN29" s="768">
        <v>1.221952267</v>
      </c>
      <c r="AO29" s="768">
        <v>1.3286928200000001</v>
      </c>
      <c r="AP29" s="768">
        <v>1.235094519</v>
      </c>
      <c r="AQ29" s="768">
        <v>1.3333876739999999</v>
      </c>
      <c r="AR29" s="768">
        <v>1.324703628</v>
      </c>
      <c r="AS29" s="768">
        <v>1.3619565330000001</v>
      </c>
      <c r="AT29" s="768">
        <v>1.368199242</v>
      </c>
      <c r="AU29" s="768">
        <v>1.288796686</v>
      </c>
      <c r="AV29" s="768">
        <v>1.3256602280000001</v>
      </c>
      <c r="AW29" s="768">
        <v>1.262054032</v>
      </c>
      <c r="AX29" s="768">
        <v>1.3390536280000001</v>
      </c>
      <c r="AY29" s="768">
        <v>1.359442</v>
      </c>
      <c r="AZ29" s="768">
        <v>1.2280732240000001</v>
      </c>
      <c r="BA29" s="768">
        <v>1.3718007510000001</v>
      </c>
      <c r="BB29" s="768">
        <v>1.2993315160000001</v>
      </c>
      <c r="BC29" s="768">
        <v>1.318710327</v>
      </c>
      <c r="BD29" s="768">
        <v>1.1955238159999999</v>
      </c>
      <c r="BE29" s="768">
        <v>1.36453</v>
      </c>
      <c r="BF29" s="768">
        <v>1.3583460000000001</v>
      </c>
      <c r="BG29" s="769">
        <v>1.28088</v>
      </c>
      <c r="BH29" s="769">
        <v>1.3154239999999999</v>
      </c>
      <c r="BI29" s="769">
        <v>1.249943</v>
      </c>
      <c r="BJ29" s="769">
        <v>1.3942589999999999</v>
      </c>
      <c r="BK29" s="769">
        <v>1.478642</v>
      </c>
      <c r="BL29" s="769">
        <v>1.24553</v>
      </c>
      <c r="BM29" s="769">
        <v>1.4359919999999999</v>
      </c>
      <c r="BN29" s="769">
        <v>1.388978</v>
      </c>
      <c r="BO29" s="769">
        <v>1.4073599999999999</v>
      </c>
      <c r="BP29" s="769">
        <v>1.2527269999999999</v>
      </c>
      <c r="BQ29" s="769">
        <v>1.39392</v>
      </c>
      <c r="BR29" s="769">
        <v>1.3485659999999999</v>
      </c>
      <c r="BS29" s="769">
        <v>1.272572</v>
      </c>
      <c r="BT29" s="769">
        <v>1.3638440000000001</v>
      </c>
      <c r="BU29" s="769">
        <v>1.268861</v>
      </c>
      <c r="BV29" s="769">
        <v>1.4459740000000001</v>
      </c>
    </row>
    <row r="30" spans="1:74" ht="12" customHeight="1" x14ac:dyDescent="0.3">
      <c r="A30" s="722" t="s">
        <v>1350</v>
      </c>
      <c r="B30" s="720" t="s">
        <v>1088</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1.2328481360000001</v>
      </c>
      <c r="AN30" s="768">
        <v>1.0697840160000001</v>
      </c>
      <c r="AO30" s="768">
        <v>0.99672153600000002</v>
      </c>
      <c r="AP30" s="768">
        <v>0.87298955700000003</v>
      </c>
      <c r="AQ30" s="768">
        <v>1.1704492449999999</v>
      </c>
      <c r="AR30" s="768">
        <v>1.0794413300000001</v>
      </c>
      <c r="AS30" s="768">
        <v>1.1988303840000001</v>
      </c>
      <c r="AT30" s="768">
        <v>1.301293196</v>
      </c>
      <c r="AU30" s="768">
        <v>1.1207302939999999</v>
      </c>
      <c r="AV30" s="768">
        <v>0.95656443300000005</v>
      </c>
      <c r="AW30" s="768">
        <v>0.91210206599999999</v>
      </c>
      <c r="AX30" s="768">
        <v>1.100428006</v>
      </c>
      <c r="AY30" s="768">
        <v>1.0557025680000001</v>
      </c>
      <c r="AZ30" s="768">
        <v>1.02210212</v>
      </c>
      <c r="BA30" s="768">
        <v>0.98823070999999996</v>
      </c>
      <c r="BB30" s="768">
        <v>0.84492393700000001</v>
      </c>
      <c r="BC30" s="768">
        <v>0.962607565</v>
      </c>
      <c r="BD30" s="768">
        <v>0.92121704299999996</v>
      </c>
      <c r="BE30" s="768">
        <v>1.0141469999999999</v>
      </c>
      <c r="BF30" s="768">
        <v>1.2972330000000001</v>
      </c>
      <c r="BG30" s="769">
        <v>1.0466420000000001</v>
      </c>
      <c r="BH30" s="769">
        <v>0.92653569999999996</v>
      </c>
      <c r="BI30" s="769">
        <v>0.91718679999999997</v>
      </c>
      <c r="BJ30" s="769">
        <v>1.4144890000000001</v>
      </c>
      <c r="BK30" s="769">
        <v>1.3705000000000001</v>
      </c>
      <c r="BL30" s="769">
        <v>1.415878</v>
      </c>
      <c r="BM30" s="769">
        <v>1.0837889999999999</v>
      </c>
      <c r="BN30" s="769">
        <v>0.90105299999999999</v>
      </c>
      <c r="BO30" s="769">
        <v>1.1106659999999999</v>
      </c>
      <c r="BP30" s="769">
        <v>1.065202</v>
      </c>
      <c r="BQ30" s="769">
        <v>1.1946650000000001</v>
      </c>
      <c r="BR30" s="769">
        <v>1.3235760000000001</v>
      </c>
      <c r="BS30" s="769">
        <v>1.17859</v>
      </c>
      <c r="BT30" s="769">
        <v>1.045606</v>
      </c>
      <c r="BU30" s="769">
        <v>0.98311519999999997</v>
      </c>
      <c r="BV30" s="769">
        <v>1.613294</v>
      </c>
    </row>
    <row r="31" spans="1:74" ht="12" customHeight="1" x14ac:dyDescent="0.3">
      <c r="A31" s="722" t="s">
        <v>1246</v>
      </c>
      <c r="B31" s="720" t="s">
        <v>1089</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24.088139807000001</v>
      </c>
      <c r="AN31" s="768">
        <v>21.722339858000002</v>
      </c>
      <c r="AO31" s="768">
        <v>25.424952186999999</v>
      </c>
      <c r="AP31" s="768">
        <v>25.369321756000001</v>
      </c>
      <c r="AQ31" s="768">
        <v>29.933336800999999</v>
      </c>
      <c r="AR31" s="768">
        <v>26.351084341</v>
      </c>
      <c r="AS31" s="768">
        <v>23.619235652</v>
      </c>
      <c r="AT31" s="768">
        <v>20.937623532</v>
      </c>
      <c r="AU31" s="768">
        <v>16.230955226999999</v>
      </c>
      <c r="AV31" s="768">
        <v>16.196783906</v>
      </c>
      <c r="AW31" s="768">
        <v>20.414273008999999</v>
      </c>
      <c r="AX31" s="768">
        <v>22.088645532000001</v>
      </c>
      <c r="AY31" s="768">
        <v>24.167385535000001</v>
      </c>
      <c r="AZ31" s="768">
        <v>24.959944192999998</v>
      </c>
      <c r="BA31" s="768">
        <v>22.148798798000001</v>
      </c>
      <c r="BB31" s="768">
        <v>20.650694566999999</v>
      </c>
      <c r="BC31" s="768">
        <v>29.339937075999998</v>
      </c>
      <c r="BD31" s="768">
        <v>28.502846394999999</v>
      </c>
      <c r="BE31" s="768">
        <v>27.710239999999999</v>
      </c>
      <c r="BF31" s="768">
        <v>22.151769999999999</v>
      </c>
      <c r="BG31" s="769">
        <v>18.081330000000001</v>
      </c>
      <c r="BH31" s="769">
        <v>17.721450000000001</v>
      </c>
      <c r="BI31" s="769">
        <v>20.798770000000001</v>
      </c>
      <c r="BJ31" s="769">
        <v>23.71828</v>
      </c>
      <c r="BK31" s="769">
        <v>24.373259999999998</v>
      </c>
      <c r="BL31" s="769">
        <v>22.227039999999999</v>
      </c>
      <c r="BM31" s="769">
        <v>25.724889999999998</v>
      </c>
      <c r="BN31" s="769">
        <v>22.851890000000001</v>
      </c>
      <c r="BO31" s="769">
        <v>27.081140000000001</v>
      </c>
      <c r="BP31" s="769">
        <v>26.08793</v>
      </c>
      <c r="BQ31" s="769">
        <v>24.396000000000001</v>
      </c>
      <c r="BR31" s="769">
        <v>22.07582</v>
      </c>
      <c r="BS31" s="769">
        <v>18.32057</v>
      </c>
      <c r="BT31" s="769">
        <v>17.969650000000001</v>
      </c>
      <c r="BU31" s="769">
        <v>21.159669999999998</v>
      </c>
      <c r="BV31" s="769">
        <v>24.355370000000001</v>
      </c>
    </row>
    <row r="32" spans="1:74" ht="12" customHeight="1" x14ac:dyDescent="0.3">
      <c r="A32" s="722" t="s">
        <v>1250</v>
      </c>
      <c r="B32" s="720" t="s">
        <v>1106</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1.379498766</v>
      </c>
      <c r="AN32" s="768">
        <v>1.267338683</v>
      </c>
      <c r="AO32" s="768">
        <v>1.392847044</v>
      </c>
      <c r="AP32" s="768">
        <v>1.2120828779999999</v>
      </c>
      <c r="AQ32" s="768">
        <v>1.3097806439999999</v>
      </c>
      <c r="AR32" s="768">
        <v>1.328394364</v>
      </c>
      <c r="AS32" s="768">
        <v>1.3782393049999999</v>
      </c>
      <c r="AT32" s="768">
        <v>1.378732415</v>
      </c>
      <c r="AU32" s="768">
        <v>1.3549297389999999</v>
      </c>
      <c r="AV32" s="768">
        <v>1.2387932559999999</v>
      </c>
      <c r="AW32" s="768">
        <v>1.0695062070000001</v>
      </c>
      <c r="AX32" s="768">
        <v>1.2586900519999999</v>
      </c>
      <c r="AY32" s="768">
        <v>1.2191872960000001</v>
      </c>
      <c r="AZ32" s="768">
        <v>1.114083189</v>
      </c>
      <c r="BA32" s="768">
        <v>1.4461767640000001</v>
      </c>
      <c r="BB32" s="768">
        <v>1.3158403279999999</v>
      </c>
      <c r="BC32" s="768">
        <v>1.3819205619999999</v>
      </c>
      <c r="BD32" s="768">
        <v>1.3085673959999999</v>
      </c>
      <c r="BE32" s="768">
        <v>1.4026080000000001</v>
      </c>
      <c r="BF32" s="768">
        <v>1.4053279999999999</v>
      </c>
      <c r="BG32" s="769">
        <v>1.3814379999999999</v>
      </c>
      <c r="BH32" s="769">
        <v>1.2657609999999999</v>
      </c>
      <c r="BI32" s="769">
        <v>1.1025640000000001</v>
      </c>
      <c r="BJ32" s="769">
        <v>1.3898109999999999</v>
      </c>
      <c r="BK32" s="769">
        <v>1.198393</v>
      </c>
      <c r="BL32" s="769">
        <v>1.0392749999999999</v>
      </c>
      <c r="BM32" s="769">
        <v>1.3377159999999999</v>
      </c>
      <c r="BN32" s="769">
        <v>1.312902</v>
      </c>
      <c r="BO32" s="769">
        <v>1.4702869999999999</v>
      </c>
      <c r="BP32" s="769">
        <v>1.3298730000000001</v>
      </c>
      <c r="BQ32" s="769">
        <v>1.40937</v>
      </c>
      <c r="BR32" s="769">
        <v>1.416531</v>
      </c>
      <c r="BS32" s="769">
        <v>1.397383</v>
      </c>
      <c r="BT32" s="769">
        <v>1.2654350000000001</v>
      </c>
      <c r="BU32" s="769">
        <v>1.0967089999999999</v>
      </c>
      <c r="BV32" s="769">
        <v>1.36711</v>
      </c>
    </row>
    <row r="33" spans="1:74" ht="12" customHeight="1" x14ac:dyDescent="0.3">
      <c r="A33" s="722" t="s">
        <v>1248</v>
      </c>
      <c r="B33" s="720" t="s">
        <v>1090</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3.6188813359999998</v>
      </c>
      <c r="AN33" s="768">
        <v>3.791078959</v>
      </c>
      <c r="AO33" s="768">
        <v>5.8521085350000002</v>
      </c>
      <c r="AP33" s="768">
        <v>6.7709653850000002</v>
      </c>
      <c r="AQ33" s="768">
        <v>7.1227371310000001</v>
      </c>
      <c r="AR33" s="768">
        <v>7.9303512090000003</v>
      </c>
      <c r="AS33" s="768">
        <v>8.0893357909999999</v>
      </c>
      <c r="AT33" s="768">
        <v>7.8119023439999999</v>
      </c>
      <c r="AU33" s="768">
        <v>6.6880927860000003</v>
      </c>
      <c r="AV33" s="768">
        <v>6.0767339270000003</v>
      </c>
      <c r="AW33" s="768">
        <v>4.3346182229999997</v>
      </c>
      <c r="AX33" s="768">
        <v>3.4604906990000002</v>
      </c>
      <c r="AY33" s="768">
        <v>4.5161417439999996</v>
      </c>
      <c r="AZ33" s="768">
        <v>5.6056280750000003</v>
      </c>
      <c r="BA33" s="768">
        <v>6.2584360209999996</v>
      </c>
      <c r="BB33" s="768">
        <v>7.9380526429999998</v>
      </c>
      <c r="BC33" s="768">
        <v>9.6556880249999999</v>
      </c>
      <c r="BD33" s="768">
        <v>9.3873630289999994</v>
      </c>
      <c r="BE33" s="768">
        <v>10.19267</v>
      </c>
      <c r="BF33" s="768">
        <v>9.8250360000000008</v>
      </c>
      <c r="BG33" s="769">
        <v>8.7162640000000007</v>
      </c>
      <c r="BH33" s="769">
        <v>7.7048100000000002</v>
      </c>
      <c r="BI33" s="769">
        <v>5.6177950000000001</v>
      </c>
      <c r="BJ33" s="769">
        <v>5.0679949999999998</v>
      </c>
      <c r="BK33" s="769">
        <v>6.0598299999999998</v>
      </c>
      <c r="BL33" s="769">
        <v>7.1206509999999996</v>
      </c>
      <c r="BM33" s="769">
        <v>8.4302790000000005</v>
      </c>
      <c r="BN33" s="769">
        <v>10.54406</v>
      </c>
      <c r="BO33" s="769">
        <v>12.718170000000001</v>
      </c>
      <c r="BP33" s="769">
        <v>12.37026</v>
      </c>
      <c r="BQ33" s="769">
        <v>13.019349999999999</v>
      </c>
      <c r="BR33" s="769">
        <v>12.696490000000001</v>
      </c>
      <c r="BS33" s="769">
        <v>11.163220000000001</v>
      </c>
      <c r="BT33" s="769">
        <v>9.921087</v>
      </c>
      <c r="BU33" s="769">
        <v>7.3579030000000003</v>
      </c>
      <c r="BV33" s="769">
        <v>6.2525250000000003</v>
      </c>
    </row>
    <row r="34" spans="1:74" ht="12" customHeight="1" x14ac:dyDescent="0.3">
      <c r="A34" s="722" t="s">
        <v>1247</v>
      </c>
      <c r="B34" s="720" t="s">
        <v>1107</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25.096495336</v>
      </c>
      <c r="AN34" s="768">
        <v>22.976711123000001</v>
      </c>
      <c r="AO34" s="768">
        <v>26.089827822</v>
      </c>
      <c r="AP34" s="768">
        <v>29.680706541999999</v>
      </c>
      <c r="AQ34" s="768">
        <v>25.947957538000001</v>
      </c>
      <c r="AR34" s="768">
        <v>22.924347230999999</v>
      </c>
      <c r="AS34" s="768">
        <v>22.003849242000001</v>
      </c>
      <c r="AT34" s="768">
        <v>19.851610876999999</v>
      </c>
      <c r="AU34" s="768">
        <v>24.364170743999999</v>
      </c>
      <c r="AV34" s="768">
        <v>28.110806778000001</v>
      </c>
      <c r="AW34" s="768">
        <v>25.579935403</v>
      </c>
      <c r="AX34" s="768">
        <v>27.158184905999999</v>
      </c>
      <c r="AY34" s="768">
        <v>28.377874483999999</v>
      </c>
      <c r="AZ34" s="768">
        <v>29.208033471</v>
      </c>
      <c r="BA34" s="768">
        <v>29.456093024000001</v>
      </c>
      <c r="BB34" s="768">
        <v>29.506152738000001</v>
      </c>
      <c r="BC34" s="768">
        <v>28.155276487999998</v>
      </c>
      <c r="BD34" s="768">
        <v>30.069848825000001</v>
      </c>
      <c r="BE34" s="768">
        <v>24.45975</v>
      </c>
      <c r="BF34" s="768">
        <v>24.220659999999999</v>
      </c>
      <c r="BG34" s="769">
        <v>25.102689999999999</v>
      </c>
      <c r="BH34" s="769">
        <v>33.390770000000003</v>
      </c>
      <c r="BI34" s="769">
        <v>28.888629999999999</v>
      </c>
      <c r="BJ34" s="769">
        <v>34.650620000000004</v>
      </c>
      <c r="BK34" s="769">
        <v>35.628979999999999</v>
      </c>
      <c r="BL34" s="769">
        <v>34.169440000000002</v>
      </c>
      <c r="BM34" s="769">
        <v>36.442830000000001</v>
      </c>
      <c r="BN34" s="769">
        <v>35.858429999999998</v>
      </c>
      <c r="BO34" s="769">
        <v>33.084299999999999</v>
      </c>
      <c r="BP34" s="769">
        <v>35.12876</v>
      </c>
      <c r="BQ34" s="769">
        <v>29.50694</v>
      </c>
      <c r="BR34" s="769">
        <v>27.990200000000002</v>
      </c>
      <c r="BS34" s="769">
        <v>29.338850000000001</v>
      </c>
      <c r="BT34" s="769">
        <v>37.380760000000002</v>
      </c>
      <c r="BU34" s="769">
        <v>32.441160000000004</v>
      </c>
      <c r="BV34" s="769">
        <v>36.802410000000002</v>
      </c>
    </row>
    <row r="35" spans="1:74" ht="12" customHeight="1" x14ac:dyDescent="0.3">
      <c r="A35" s="722"/>
      <c r="B35" s="721" t="s">
        <v>1091</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8"/>
      <c r="BC35" s="768"/>
      <c r="BD35" s="768"/>
      <c r="BE35" s="768"/>
      <c r="BF35" s="768"/>
      <c r="BG35" s="769"/>
      <c r="BH35" s="769"/>
      <c r="BI35" s="769"/>
      <c r="BJ35" s="769"/>
      <c r="BK35" s="769"/>
      <c r="BL35" s="769"/>
      <c r="BM35" s="769"/>
      <c r="BN35" s="769"/>
      <c r="BO35" s="769"/>
      <c r="BP35" s="769"/>
      <c r="BQ35" s="769"/>
      <c r="BR35" s="769"/>
      <c r="BS35" s="769"/>
      <c r="BT35" s="769"/>
      <c r="BU35" s="769"/>
      <c r="BV35" s="769"/>
    </row>
    <row r="36" spans="1:74" ht="12" customHeight="1" x14ac:dyDescent="0.3">
      <c r="A36" s="722" t="s">
        <v>1351</v>
      </c>
      <c r="B36" s="720" t="s">
        <v>1086</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2.5614096970000002</v>
      </c>
      <c r="AN36" s="768">
        <v>2.3271147669999999</v>
      </c>
      <c r="AO36" s="768">
        <v>2.5211252580000001</v>
      </c>
      <c r="AP36" s="768">
        <v>2.383071374</v>
      </c>
      <c r="AQ36" s="768">
        <v>2.4027789990000001</v>
      </c>
      <c r="AR36" s="768">
        <v>2.4882866159999999</v>
      </c>
      <c r="AS36" s="768">
        <v>2.5957807900000001</v>
      </c>
      <c r="AT36" s="768">
        <v>2.649184494</v>
      </c>
      <c r="AU36" s="768">
        <v>2.3789572219999999</v>
      </c>
      <c r="AV36" s="768">
        <v>2.3647036290000001</v>
      </c>
      <c r="AW36" s="768">
        <v>2.4302021229999999</v>
      </c>
      <c r="AX36" s="768">
        <v>2.556401825</v>
      </c>
      <c r="AY36" s="768">
        <v>2.5420997970000001</v>
      </c>
      <c r="AZ36" s="768">
        <v>2.3649222239999999</v>
      </c>
      <c r="BA36" s="768">
        <v>2.4831806190000001</v>
      </c>
      <c r="BB36" s="768">
        <v>2.3795422930000001</v>
      </c>
      <c r="BC36" s="768">
        <v>2.3725994849999998</v>
      </c>
      <c r="BD36" s="768">
        <v>2.2861796509999999</v>
      </c>
      <c r="BE36" s="768">
        <v>2.5957810000000001</v>
      </c>
      <c r="BF36" s="768">
        <v>2.6491850000000001</v>
      </c>
      <c r="BG36" s="769">
        <v>2.3789570000000002</v>
      </c>
      <c r="BH36" s="769">
        <v>2.3647040000000001</v>
      </c>
      <c r="BI36" s="769">
        <v>2.430202</v>
      </c>
      <c r="BJ36" s="769">
        <v>2.5564019999999998</v>
      </c>
      <c r="BK36" s="769">
        <v>2.5421</v>
      </c>
      <c r="BL36" s="769">
        <v>2.2833730000000001</v>
      </c>
      <c r="BM36" s="769">
        <v>2.4831810000000001</v>
      </c>
      <c r="BN36" s="769">
        <v>2.3795419999999998</v>
      </c>
      <c r="BO36" s="769">
        <v>2.3725990000000001</v>
      </c>
      <c r="BP36" s="769">
        <v>2.2861799999999999</v>
      </c>
      <c r="BQ36" s="769">
        <v>2.5957819999999998</v>
      </c>
      <c r="BR36" s="769">
        <v>2.6491859999999998</v>
      </c>
      <c r="BS36" s="769">
        <v>2.3789570000000002</v>
      </c>
      <c r="BT36" s="769">
        <v>2.3647040000000001</v>
      </c>
      <c r="BU36" s="769">
        <v>2.430202</v>
      </c>
      <c r="BV36" s="769">
        <v>2.5564019999999998</v>
      </c>
    </row>
    <row r="37" spans="1:74" ht="12" customHeight="1" x14ac:dyDescent="0.3">
      <c r="A37" s="722" t="s">
        <v>1352</v>
      </c>
      <c r="B37" s="720" t="s">
        <v>1087</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0.261047629</v>
      </c>
      <c r="AN37" s="768">
        <v>0.231727242</v>
      </c>
      <c r="AO37" s="768">
        <v>0.26084629599999998</v>
      </c>
      <c r="AP37" s="768">
        <v>0.22894209900000001</v>
      </c>
      <c r="AQ37" s="768">
        <v>0.20811507700000001</v>
      </c>
      <c r="AR37" s="768">
        <v>0.22904609300000001</v>
      </c>
      <c r="AS37" s="768">
        <v>0.22533841900000001</v>
      </c>
      <c r="AT37" s="768">
        <v>0.23347654700000001</v>
      </c>
      <c r="AU37" s="768">
        <v>0.21728755</v>
      </c>
      <c r="AV37" s="768">
        <v>0.23981021899999999</v>
      </c>
      <c r="AW37" s="768">
        <v>0.23540148899999999</v>
      </c>
      <c r="AX37" s="768">
        <v>0.249389421</v>
      </c>
      <c r="AY37" s="768">
        <v>0.249268394</v>
      </c>
      <c r="AZ37" s="768">
        <v>0.23281927499999999</v>
      </c>
      <c r="BA37" s="768">
        <v>0.24808556700000001</v>
      </c>
      <c r="BB37" s="768">
        <v>0.232269485</v>
      </c>
      <c r="BC37" s="768">
        <v>0.231740166</v>
      </c>
      <c r="BD37" s="768">
        <v>0.21327584799999999</v>
      </c>
      <c r="BE37" s="768">
        <v>0.22533839999999999</v>
      </c>
      <c r="BF37" s="768">
        <v>0.2334765</v>
      </c>
      <c r="BG37" s="769">
        <v>0.2172876</v>
      </c>
      <c r="BH37" s="769">
        <v>0.2398102</v>
      </c>
      <c r="BI37" s="769">
        <v>0.23540150000000001</v>
      </c>
      <c r="BJ37" s="769">
        <v>0.24938940000000001</v>
      </c>
      <c r="BK37" s="769">
        <v>0.2492684</v>
      </c>
      <c r="BL37" s="769">
        <v>0.22479099999999999</v>
      </c>
      <c r="BM37" s="769">
        <v>0.24808559999999999</v>
      </c>
      <c r="BN37" s="769">
        <v>0.23226949999999999</v>
      </c>
      <c r="BO37" s="769">
        <v>0.23174020000000001</v>
      </c>
      <c r="BP37" s="769">
        <v>0.21327579999999999</v>
      </c>
      <c r="BQ37" s="769">
        <v>0.22533829999999999</v>
      </c>
      <c r="BR37" s="769">
        <v>0.2334764</v>
      </c>
      <c r="BS37" s="769">
        <v>0.2172876</v>
      </c>
      <c r="BT37" s="769">
        <v>0.2398102</v>
      </c>
      <c r="BU37" s="769">
        <v>0.23540150000000001</v>
      </c>
      <c r="BV37" s="769">
        <v>0.24938940000000001</v>
      </c>
    </row>
    <row r="38" spans="1:74" ht="12" customHeight="1" x14ac:dyDescent="0.3">
      <c r="A38" s="722" t="s">
        <v>1353</v>
      </c>
      <c r="B38" s="720" t="s">
        <v>1088</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2.3003620680000001</v>
      </c>
      <c r="AN38" s="768">
        <v>2.095387525</v>
      </c>
      <c r="AO38" s="768">
        <v>2.2602789620000001</v>
      </c>
      <c r="AP38" s="768">
        <v>2.1541292749999998</v>
      </c>
      <c r="AQ38" s="768">
        <v>2.1946639220000002</v>
      </c>
      <c r="AR38" s="768">
        <v>2.2592405229999999</v>
      </c>
      <c r="AS38" s="768">
        <v>2.3704423710000002</v>
      </c>
      <c r="AT38" s="768">
        <v>2.415707947</v>
      </c>
      <c r="AU38" s="768">
        <v>2.1616696719999999</v>
      </c>
      <c r="AV38" s="768">
        <v>2.1248934099999999</v>
      </c>
      <c r="AW38" s="768">
        <v>2.1948006339999999</v>
      </c>
      <c r="AX38" s="768">
        <v>2.307012404</v>
      </c>
      <c r="AY38" s="768">
        <v>2.2928314030000001</v>
      </c>
      <c r="AZ38" s="768">
        <v>2.1321029490000001</v>
      </c>
      <c r="BA38" s="768">
        <v>2.2350950520000001</v>
      </c>
      <c r="BB38" s="768">
        <v>2.1472728079999999</v>
      </c>
      <c r="BC38" s="768">
        <v>2.140859319</v>
      </c>
      <c r="BD38" s="768">
        <v>2.072903803</v>
      </c>
      <c r="BE38" s="768">
        <v>2.3704420000000002</v>
      </c>
      <c r="BF38" s="768">
        <v>2.415708</v>
      </c>
      <c r="BG38" s="769">
        <v>2.16167</v>
      </c>
      <c r="BH38" s="769">
        <v>2.1248930000000001</v>
      </c>
      <c r="BI38" s="769">
        <v>2.194801</v>
      </c>
      <c r="BJ38" s="769">
        <v>2.3070119999999998</v>
      </c>
      <c r="BK38" s="769">
        <v>2.2928310000000001</v>
      </c>
      <c r="BL38" s="769">
        <v>2.0585819999999999</v>
      </c>
      <c r="BM38" s="769">
        <v>2.2350949999999998</v>
      </c>
      <c r="BN38" s="769">
        <v>2.1472730000000002</v>
      </c>
      <c r="BO38" s="769">
        <v>2.1408589999999998</v>
      </c>
      <c r="BP38" s="769">
        <v>2.0729039999999999</v>
      </c>
      <c r="BQ38" s="769">
        <v>2.3704429999999999</v>
      </c>
      <c r="BR38" s="769">
        <v>2.4157090000000001</v>
      </c>
      <c r="BS38" s="769">
        <v>2.16167</v>
      </c>
      <c r="BT38" s="769">
        <v>2.1248930000000001</v>
      </c>
      <c r="BU38" s="769">
        <v>2.194801</v>
      </c>
      <c r="BV38" s="769">
        <v>2.3070119999999998</v>
      </c>
    </row>
    <row r="39" spans="1:74" ht="12" customHeight="1" x14ac:dyDescent="0.3">
      <c r="A39" s="722" t="s">
        <v>1354</v>
      </c>
      <c r="B39" s="720" t="s">
        <v>1089</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0.103617979</v>
      </c>
      <c r="AU39" s="768">
        <v>9.2761383000000003E-2</v>
      </c>
      <c r="AV39" s="768">
        <v>9.4930089999999995E-2</v>
      </c>
      <c r="AW39" s="768">
        <v>0.10570249399999999</v>
      </c>
      <c r="AX39" s="768">
        <v>0.117388376</v>
      </c>
      <c r="AY39" s="768">
        <v>0.118930113</v>
      </c>
      <c r="AZ39" s="768">
        <v>0.116945877</v>
      </c>
      <c r="BA39" s="768">
        <v>0.120470459</v>
      </c>
      <c r="BB39" s="768">
        <v>0.120270878</v>
      </c>
      <c r="BC39" s="768">
        <v>0.12761982599999999</v>
      </c>
      <c r="BD39" s="768">
        <v>0.11826542700000001</v>
      </c>
      <c r="BE39" s="768">
        <v>0.1105198</v>
      </c>
      <c r="BF39" s="768">
        <v>0.103618</v>
      </c>
      <c r="BG39" s="769">
        <v>9.2761399999999994E-2</v>
      </c>
      <c r="BH39" s="769">
        <v>9.4930100000000003E-2</v>
      </c>
      <c r="BI39" s="769">
        <v>0.1057025</v>
      </c>
      <c r="BJ39" s="769">
        <v>0.1173884</v>
      </c>
      <c r="BK39" s="769">
        <v>0.1189301</v>
      </c>
      <c r="BL39" s="769">
        <v>0.11291320000000001</v>
      </c>
      <c r="BM39" s="769">
        <v>0.12047049999999999</v>
      </c>
      <c r="BN39" s="769">
        <v>0.1202709</v>
      </c>
      <c r="BO39" s="769">
        <v>0.12761980000000001</v>
      </c>
      <c r="BP39" s="769">
        <v>0.11826540000000001</v>
      </c>
      <c r="BQ39" s="769">
        <v>0.1105197</v>
      </c>
      <c r="BR39" s="769">
        <v>0.1036181</v>
      </c>
      <c r="BS39" s="769">
        <v>9.2761399999999994E-2</v>
      </c>
      <c r="BT39" s="769">
        <v>9.4930100000000003E-2</v>
      </c>
      <c r="BU39" s="769">
        <v>0.1057025</v>
      </c>
      <c r="BV39" s="769">
        <v>0.1173884</v>
      </c>
    </row>
    <row r="40" spans="1:74" ht="12" customHeight="1" x14ac:dyDescent="0.3">
      <c r="A40" s="722" t="s">
        <v>1355</v>
      </c>
      <c r="B40" s="720" t="s">
        <v>1090</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3.6308079E-2</v>
      </c>
      <c r="AN40" s="768">
        <v>3.5662177000000003E-2</v>
      </c>
      <c r="AO40" s="768">
        <v>5.7615008000000002E-2</v>
      </c>
      <c r="AP40" s="768">
        <v>6.4517516999999996E-2</v>
      </c>
      <c r="AQ40" s="768">
        <v>6.8660587999999995E-2</v>
      </c>
      <c r="AR40" s="768">
        <v>7.5208111999999994E-2</v>
      </c>
      <c r="AS40" s="768">
        <v>7.9273858000000003E-2</v>
      </c>
      <c r="AT40" s="768">
        <v>7.5881312000000006E-2</v>
      </c>
      <c r="AU40" s="768">
        <v>6.4125728000000007E-2</v>
      </c>
      <c r="AV40" s="768">
        <v>5.4575524E-2</v>
      </c>
      <c r="AW40" s="768">
        <v>4.1981884999999997E-2</v>
      </c>
      <c r="AX40" s="768">
        <v>3.3767501999999998E-2</v>
      </c>
      <c r="AY40" s="768">
        <v>3.8612643000000002E-2</v>
      </c>
      <c r="AZ40" s="768">
        <v>4.6223548000000003E-2</v>
      </c>
      <c r="BA40" s="768">
        <v>5.5405256E-2</v>
      </c>
      <c r="BB40" s="768">
        <v>7.1709904000000005E-2</v>
      </c>
      <c r="BC40" s="768">
        <v>8.5836407000000003E-2</v>
      </c>
      <c r="BD40" s="768">
        <v>7.9713511000000001E-2</v>
      </c>
      <c r="BE40" s="768">
        <v>7.8992900000000005E-2</v>
      </c>
      <c r="BF40" s="768">
        <v>7.7521900000000005E-2</v>
      </c>
      <c r="BG40" s="769">
        <v>6.99824E-2</v>
      </c>
      <c r="BH40" s="769">
        <v>6.6191100000000003E-2</v>
      </c>
      <c r="BI40" s="769">
        <v>5.7252699999999997E-2</v>
      </c>
      <c r="BJ40" s="769">
        <v>5.3623900000000002E-2</v>
      </c>
      <c r="BK40" s="769">
        <v>5.1482399999999998E-2</v>
      </c>
      <c r="BL40" s="769">
        <v>5.16386E-2</v>
      </c>
      <c r="BM40" s="769">
        <v>6.3481599999999999E-2</v>
      </c>
      <c r="BN40" s="769">
        <v>6.6157300000000002E-2</v>
      </c>
      <c r="BO40" s="769">
        <v>7.0341899999999999E-2</v>
      </c>
      <c r="BP40" s="769">
        <v>7.15195E-2</v>
      </c>
      <c r="BQ40" s="769">
        <v>7.1813699999999994E-2</v>
      </c>
      <c r="BR40" s="769">
        <v>7.1346599999999996E-2</v>
      </c>
      <c r="BS40" s="769">
        <v>6.4824900000000005E-2</v>
      </c>
      <c r="BT40" s="769">
        <v>6.13374E-2</v>
      </c>
      <c r="BU40" s="769">
        <v>5.3141800000000003E-2</v>
      </c>
      <c r="BV40" s="769">
        <v>4.98913E-2</v>
      </c>
    </row>
    <row r="41" spans="1:74" ht="12" customHeight="1" x14ac:dyDescent="0.3">
      <c r="A41" s="722" t="s">
        <v>1108</v>
      </c>
      <c r="B41" s="720" t="s">
        <v>1098</v>
      </c>
      <c r="C41" s="770" t="s">
        <v>1123</v>
      </c>
      <c r="D41" s="770" t="s">
        <v>1123</v>
      </c>
      <c r="E41" s="770" t="s">
        <v>1123</v>
      </c>
      <c r="F41" s="770" t="s">
        <v>1123</v>
      </c>
      <c r="G41" s="770" t="s">
        <v>1123</v>
      </c>
      <c r="H41" s="770" t="s">
        <v>1123</v>
      </c>
      <c r="I41" s="770" t="s">
        <v>1123</v>
      </c>
      <c r="J41" s="770" t="s">
        <v>1123</v>
      </c>
      <c r="K41" s="770" t="s">
        <v>1123</v>
      </c>
      <c r="L41" s="770" t="s">
        <v>1123</v>
      </c>
      <c r="M41" s="770" t="s">
        <v>1123</v>
      </c>
      <c r="N41" s="770" t="s">
        <v>1123</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1.9058379999999999</v>
      </c>
      <c r="AN41" s="768">
        <v>2.0615290000000002</v>
      </c>
      <c r="AO41" s="768">
        <v>2.9184130000000001</v>
      </c>
      <c r="AP41" s="768">
        <v>3.2531539999999999</v>
      </c>
      <c r="AQ41" s="768">
        <v>3.5584530000000001</v>
      </c>
      <c r="AR41" s="768">
        <v>3.6146250000000002</v>
      </c>
      <c r="AS41" s="768">
        <v>3.7719580000000001</v>
      </c>
      <c r="AT41" s="768">
        <v>3.6226470000000002</v>
      </c>
      <c r="AU41" s="768">
        <v>3.2155860000000001</v>
      </c>
      <c r="AV41" s="768">
        <v>2.8404219999999998</v>
      </c>
      <c r="AW41" s="768">
        <v>2.2317179999999999</v>
      </c>
      <c r="AX41" s="768">
        <v>2.0463119999999999</v>
      </c>
      <c r="AY41" s="768">
        <v>2.2934450000000002</v>
      </c>
      <c r="AZ41" s="768">
        <v>2.6089150000000001</v>
      </c>
      <c r="BA41" s="768">
        <v>3.4092720000000001</v>
      </c>
      <c r="BB41" s="768">
        <v>3.8012109999999999</v>
      </c>
      <c r="BC41" s="768">
        <v>4.2452560000000004</v>
      </c>
      <c r="BD41" s="768">
        <v>4.257987</v>
      </c>
      <c r="BE41" s="768">
        <v>4.3676959999999996</v>
      </c>
      <c r="BF41" s="768">
        <v>4.1988760000000003</v>
      </c>
      <c r="BG41" s="769">
        <v>3.7379090000000001</v>
      </c>
      <c r="BH41" s="769">
        <v>3.3289119999999999</v>
      </c>
      <c r="BI41" s="769">
        <v>2.6505369999999999</v>
      </c>
      <c r="BJ41" s="769">
        <v>2.4413109999999998</v>
      </c>
      <c r="BK41" s="769">
        <v>2.5899049999999999</v>
      </c>
      <c r="BL41" s="769">
        <v>2.8620700000000001</v>
      </c>
      <c r="BM41" s="769">
        <v>3.9328989999999999</v>
      </c>
      <c r="BN41" s="769">
        <v>4.3679899999999998</v>
      </c>
      <c r="BO41" s="769">
        <v>4.8027860000000002</v>
      </c>
      <c r="BP41" s="769">
        <v>4.8547630000000002</v>
      </c>
      <c r="BQ41" s="769">
        <v>5.0206920000000004</v>
      </c>
      <c r="BR41" s="769">
        <v>4.8474449999999996</v>
      </c>
      <c r="BS41" s="769">
        <v>4.3334979999999996</v>
      </c>
      <c r="BT41" s="769">
        <v>3.874349</v>
      </c>
      <c r="BU41" s="769">
        <v>3.0988769999999999</v>
      </c>
      <c r="BV41" s="769">
        <v>2.8640810000000001</v>
      </c>
    </row>
    <row r="42" spans="1:74" ht="12" customHeight="1" x14ac:dyDescent="0.3">
      <c r="A42" s="722" t="s">
        <v>1109</v>
      </c>
      <c r="B42" s="720" t="s">
        <v>1110</v>
      </c>
      <c r="C42" s="770" t="s">
        <v>1123</v>
      </c>
      <c r="D42" s="770" t="s">
        <v>1123</v>
      </c>
      <c r="E42" s="770" t="s">
        <v>1123</v>
      </c>
      <c r="F42" s="770" t="s">
        <v>1123</v>
      </c>
      <c r="G42" s="770" t="s">
        <v>1123</v>
      </c>
      <c r="H42" s="770" t="s">
        <v>1123</v>
      </c>
      <c r="I42" s="770" t="s">
        <v>1123</v>
      </c>
      <c r="J42" s="770" t="s">
        <v>1123</v>
      </c>
      <c r="K42" s="770" t="s">
        <v>1123</v>
      </c>
      <c r="L42" s="770" t="s">
        <v>1123</v>
      </c>
      <c r="M42" s="770" t="s">
        <v>1123</v>
      </c>
      <c r="N42" s="770" t="s">
        <v>1123</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1.2040040000000001</v>
      </c>
      <c r="AO42" s="768">
        <v>1.7258309999999999</v>
      </c>
      <c r="AP42" s="768">
        <v>1.9339740000000001</v>
      </c>
      <c r="AQ42" s="768">
        <v>2.128628</v>
      </c>
      <c r="AR42" s="768">
        <v>2.1743220000000001</v>
      </c>
      <c r="AS42" s="768">
        <v>2.2670560000000002</v>
      </c>
      <c r="AT42" s="768">
        <v>2.1834959999999999</v>
      </c>
      <c r="AU42" s="768">
        <v>1.928523</v>
      </c>
      <c r="AV42" s="768">
        <v>1.6962759999999999</v>
      </c>
      <c r="AW42" s="768">
        <v>1.3456790000000001</v>
      </c>
      <c r="AX42" s="768">
        <v>1.2087920000000001</v>
      </c>
      <c r="AY42" s="768">
        <v>1.369254</v>
      </c>
      <c r="AZ42" s="768">
        <v>1.5660829999999999</v>
      </c>
      <c r="BA42" s="768">
        <v>2.033731</v>
      </c>
      <c r="BB42" s="768">
        <v>2.2934549999999998</v>
      </c>
      <c r="BC42" s="768">
        <v>2.592632</v>
      </c>
      <c r="BD42" s="768">
        <v>2.591666</v>
      </c>
      <c r="BE42" s="768">
        <v>2.6675469999999999</v>
      </c>
      <c r="BF42" s="768">
        <v>2.5720559999999999</v>
      </c>
      <c r="BG42" s="769">
        <v>2.279585</v>
      </c>
      <c r="BH42" s="769">
        <v>2.0313400000000001</v>
      </c>
      <c r="BI42" s="769">
        <v>1.625656</v>
      </c>
      <c r="BJ42" s="769">
        <v>1.478467</v>
      </c>
      <c r="BK42" s="769">
        <v>1.556487</v>
      </c>
      <c r="BL42" s="769">
        <v>1.725595</v>
      </c>
      <c r="BM42" s="769">
        <v>2.3922789999999998</v>
      </c>
      <c r="BN42" s="769">
        <v>2.6788660000000002</v>
      </c>
      <c r="BO42" s="769">
        <v>2.953554</v>
      </c>
      <c r="BP42" s="769">
        <v>2.9971369999999999</v>
      </c>
      <c r="BQ42" s="769">
        <v>3.0933999999999999</v>
      </c>
      <c r="BR42" s="769">
        <v>2.9913949999999998</v>
      </c>
      <c r="BS42" s="769">
        <v>2.6600670000000002</v>
      </c>
      <c r="BT42" s="769">
        <v>2.3783609999999999</v>
      </c>
      <c r="BU42" s="769">
        <v>1.912444</v>
      </c>
      <c r="BV42" s="769">
        <v>1.7458290000000001</v>
      </c>
    </row>
    <row r="43" spans="1:74" ht="12" customHeight="1" x14ac:dyDescent="0.3">
      <c r="A43" s="722" t="s">
        <v>1111</v>
      </c>
      <c r="B43" s="720" t="s">
        <v>1112</v>
      </c>
      <c r="C43" s="770" t="s">
        <v>1123</v>
      </c>
      <c r="D43" s="770" t="s">
        <v>1123</v>
      </c>
      <c r="E43" s="770" t="s">
        <v>1123</v>
      </c>
      <c r="F43" s="770" t="s">
        <v>1123</v>
      </c>
      <c r="G43" s="770" t="s">
        <v>1123</v>
      </c>
      <c r="H43" s="770" t="s">
        <v>1123</v>
      </c>
      <c r="I43" s="770" t="s">
        <v>1123</v>
      </c>
      <c r="J43" s="770" t="s">
        <v>1123</v>
      </c>
      <c r="K43" s="770" t="s">
        <v>1123</v>
      </c>
      <c r="L43" s="770" t="s">
        <v>1123</v>
      </c>
      <c r="M43" s="770" t="s">
        <v>1123</v>
      </c>
      <c r="N43" s="770" t="s">
        <v>1123</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0.63229610000000003</v>
      </c>
      <c r="AN43" s="768">
        <v>0.67970489999999995</v>
      </c>
      <c r="AO43" s="768">
        <v>0.93844890000000003</v>
      </c>
      <c r="AP43" s="768">
        <v>1.04155</v>
      </c>
      <c r="AQ43" s="768">
        <v>1.121218</v>
      </c>
      <c r="AR43" s="768">
        <v>1.129802</v>
      </c>
      <c r="AS43" s="768">
        <v>1.1842360000000001</v>
      </c>
      <c r="AT43" s="768">
        <v>1.1282749999999999</v>
      </c>
      <c r="AU43" s="768">
        <v>1.005863</v>
      </c>
      <c r="AV43" s="768">
        <v>0.88951559999999996</v>
      </c>
      <c r="AW43" s="768">
        <v>0.68777290000000002</v>
      </c>
      <c r="AX43" s="768">
        <v>0.65830920000000004</v>
      </c>
      <c r="AY43" s="768">
        <v>0.73246449999999996</v>
      </c>
      <c r="AZ43" s="768">
        <v>0.83021940000000005</v>
      </c>
      <c r="BA43" s="768">
        <v>1.082541</v>
      </c>
      <c r="BB43" s="768">
        <v>1.191892</v>
      </c>
      <c r="BC43" s="768">
        <v>1.3033220000000001</v>
      </c>
      <c r="BD43" s="768">
        <v>1.3114459999999999</v>
      </c>
      <c r="BE43" s="768">
        <v>1.3353470000000001</v>
      </c>
      <c r="BF43" s="768">
        <v>1.272915</v>
      </c>
      <c r="BG43" s="769">
        <v>1.1381049999999999</v>
      </c>
      <c r="BH43" s="769">
        <v>1.0051300000000001</v>
      </c>
      <c r="BI43" s="769">
        <v>0.79482770000000003</v>
      </c>
      <c r="BJ43" s="769">
        <v>0.75515390000000004</v>
      </c>
      <c r="BK43" s="769">
        <v>0.81390799999999996</v>
      </c>
      <c r="BL43" s="769">
        <v>0.90145589999999998</v>
      </c>
      <c r="BM43" s="769">
        <v>1.2100660000000001</v>
      </c>
      <c r="BN43" s="769">
        <v>1.331037</v>
      </c>
      <c r="BO43" s="769">
        <v>1.454053</v>
      </c>
      <c r="BP43" s="769">
        <v>1.461314</v>
      </c>
      <c r="BQ43" s="769">
        <v>1.5175670000000001</v>
      </c>
      <c r="BR43" s="769">
        <v>1.4578720000000001</v>
      </c>
      <c r="BS43" s="769">
        <v>1.3125309999999999</v>
      </c>
      <c r="BT43" s="769">
        <v>1.165959</v>
      </c>
      <c r="BU43" s="769">
        <v>0.92643370000000003</v>
      </c>
      <c r="BV43" s="769">
        <v>0.88338539999999999</v>
      </c>
    </row>
    <row r="44" spans="1:74" ht="12" customHeight="1" x14ac:dyDescent="0.3">
      <c r="A44" s="722" t="s">
        <v>1113</v>
      </c>
      <c r="B44" s="720" t="s">
        <v>1114</v>
      </c>
      <c r="C44" s="770" t="s">
        <v>1123</v>
      </c>
      <c r="D44" s="770" t="s">
        <v>1123</v>
      </c>
      <c r="E44" s="770" t="s">
        <v>1123</v>
      </c>
      <c r="F44" s="770" t="s">
        <v>1123</v>
      </c>
      <c r="G44" s="770" t="s">
        <v>1123</v>
      </c>
      <c r="H44" s="770" t="s">
        <v>1123</v>
      </c>
      <c r="I44" s="770" t="s">
        <v>1123</v>
      </c>
      <c r="J44" s="770" t="s">
        <v>1123</v>
      </c>
      <c r="K44" s="770" t="s">
        <v>1123</v>
      </c>
      <c r="L44" s="770" t="s">
        <v>1123</v>
      </c>
      <c r="M44" s="770" t="s">
        <v>1123</v>
      </c>
      <c r="N44" s="770" t="s">
        <v>1123</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0.16782710000000001</v>
      </c>
      <c r="AN44" s="768">
        <v>0.1778199</v>
      </c>
      <c r="AO44" s="768">
        <v>0.25413259999999999</v>
      </c>
      <c r="AP44" s="768">
        <v>0.27762979999999998</v>
      </c>
      <c r="AQ44" s="768">
        <v>0.30860799999999999</v>
      </c>
      <c r="AR44" s="768">
        <v>0.31050129999999998</v>
      </c>
      <c r="AS44" s="768">
        <v>0.32066600000000001</v>
      </c>
      <c r="AT44" s="768">
        <v>0.31087559999999997</v>
      </c>
      <c r="AU44" s="768">
        <v>0.28119909999999998</v>
      </c>
      <c r="AV44" s="768">
        <v>0.25463079999999999</v>
      </c>
      <c r="AW44" s="768">
        <v>0.19826569999999999</v>
      </c>
      <c r="AX44" s="768">
        <v>0.17921129999999999</v>
      </c>
      <c r="AY44" s="768">
        <v>0.1917267</v>
      </c>
      <c r="AZ44" s="768">
        <v>0.2126132</v>
      </c>
      <c r="BA44" s="768">
        <v>0.29299950000000002</v>
      </c>
      <c r="BB44" s="768">
        <v>0.31586370000000003</v>
      </c>
      <c r="BC44" s="768">
        <v>0.3493018</v>
      </c>
      <c r="BD44" s="768">
        <v>0.35487610000000003</v>
      </c>
      <c r="BE44" s="768">
        <v>0.3648016</v>
      </c>
      <c r="BF44" s="768">
        <v>0.35390450000000001</v>
      </c>
      <c r="BG44" s="769">
        <v>0.32021880000000003</v>
      </c>
      <c r="BH44" s="769">
        <v>0.29244239999999999</v>
      </c>
      <c r="BI44" s="769">
        <v>0.2300528</v>
      </c>
      <c r="BJ44" s="769">
        <v>0.2076906</v>
      </c>
      <c r="BK44" s="769">
        <v>0.2195098</v>
      </c>
      <c r="BL44" s="769">
        <v>0.23501949999999999</v>
      </c>
      <c r="BM44" s="769">
        <v>0.33055380000000001</v>
      </c>
      <c r="BN44" s="769">
        <v>0.35808679999999998</v>
      </c>
      <c r="BO44" s="769">
        <v>0.39517839999999999</v>
      </c>
      <c r="BP44" s="769">
        <v>0.39631260000000001</v>
      </c>
      <c r="BQ44" s="769">
        <v>0.4097249</v>
      </c>
      <c r="BR44" s="769">
        <v>0.39817839999999999</v>
      </c>
      <c r="BS44" s="769">
        <v>0.3609002</v>
      </c>
      <c r="BT44" s="769">
        <v>0.3300284</v>
      </c>
      <c r="BU44" s="769">
        <v>0.2599996</v>
      </c>
      <c r="BV44" s="769">
        <v>0.23486609999999999</v>
      </c>
    </row>
    <row r="45" spans="1:74" ht="12" customHeight="1" x14ac:dyDescent="0.3">
      <c r="A45" s="726" t="s">
        <v>1356</v>
      </c>
      <c r="B45" s="727" t="s">
        <v>1107</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2.5189129000000001E-2</v>
      </c>
      <c r="AN45" s="771">
        <v>2.3718517000000001E-2</v>
      </c>
      <c r="AO45" s="771">
        <v>2.5919057999999998E-2</v>
      </c>
      <c r="AP45" s="771">
        <v>2.9930890000000002E-2</v>
      </c>
      <c r="AQ45" s="771">
        <v>2.5475147E-2</v>
      </c>
      <c r="AR45" s="771">
        <v>2.3144643999999999E-2</v>
      </c>
      <c r="AS45" s="771">
        <v>2.0338077999999999E-2</v>
      </c>
      <c r="AT45" s="771">
        <v>1.7618169999999999E-2</v>
      </c>
      <c r="AU45" s="771">
        <v>2.122305E-2</v>
      </c>
      <c r="AV45" s="771">
        <v>2.5551015E-2</v>
      </c>
      <c r="AW45" s="771">
        <v>2.3547019999999998E-2</v>
      </c>
      <c r="AX45" s="771">
        <v>2.4770411999999999E-2</v>
      </c>
      <c r="AY45" s="771">
        <v>2.5467228000000001E-2</v>
      </c>
      <c r="AZ45" s="771">
        <v>2.6754644000000001E-2</v>
      </c>
      <c r="BA45" s="771">
        <v>2.7255397000000001E-2</v>
      </c>
      <c r="BB45" s="771">
        <v>2.8265202999999999E-2</v>
      </c>
      <c r="BC45" s="771">
        <v>2.5044905999999999E-2</v>
      </c>
      <c r="BD45" s="771">
        <v>7.7162495999999997E-2</v>
      </c>
      <c r="BE45" s="771">
        <v>8.0575800000000003E-2</v>
      </c>
      <c r="BF45" s="771">
        <v>7.7580399999999994E-2</v>
      </c>
      <c r="BG45" s="772">
        <v>7.4762300000000004E-2</v>
      </c>
      <c r="BH45" s="772">
        <v>7.8992499999999993E-2</v>
      </c>
      <c r="BI45" s="772">
        <v>7.6278200000000004E-2</v>
      </c>
      <c r="BJ45" s="772">
        <v>7.7157699999999996E-2</v>
      </c>
      <c r="BK45" s="772">
        <v>7.6712199999999994E-2</v>
      </c>
      <c r="BL45" s="772">
        <v>6.86663E-2</v>
      </c>
      <c r="BM45" s="772">
        <v>7.5992500000000004E-2</v>
      </c>
      <c r="BN45" s="772">
        <v>7.3724499999999998E-2</v>
      </c>
      <c r="BO45" s="772">
        <v>7.3681099999999999E-2</v>
      </c>
      <c r="BP45" s="772">
        <v>6.9895700000000005E-2</v>
      </c>
      <c r="BQ45" s="772">
        <v>6.9399000000000002E-2</v>
      </c>
      <c r="BR45" s="772">
        <v>6.8287500000000001E-2</v>
      </c>
      <c r="BS45" s="772">
        <v>6.8165100000000006E-2</v>
      </c>
      <c r="BT45" s="772">
        <v>7.4288199999999999E-2</v>
      </c>
      <c r="BU45" s="772">
        <v>7.3242699999999994E-2</v>
      </c>
      <c r="BV45" s="772">
        <v>7.5109200000000001E-2</v>
      </c>
    </row>
    <row r="46" spans="1:74" ht="12" customHeight="1" x14ac:dyDescent="0.3">
      <c r="A46" s="728"/>
      <c r="B46" s="731" t="s">
        <v>1122</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3">
      <c r="A47" s="722"/>
      <c r="B47" s="717" t="s">
        <v>1119</v>
      </c>
      <c r="C47" s="717"/>
      <c r="D47" s="717"/>
      <c r="E47" s="717"/>
      <c r="F47" s="717"/>
      <c r="G47" s="717"/>
      <c r="H47" s="717"/>
      <c r="I47" s="717"/>
      <c r="J47" s="717"/>
      <c r="K47" s="717"/>
      <c r="L47" s="717"/>
      <c r="M47" s="717"/>
      <c r="N47" s="717"/>
      <c r="O47" s="717"/>
      <c r="P47" s="717"/>
      <c r="Q47" s="717"/>
    </row>
    <row r="48" spans="1:74" ht="12" customHeight="1" x14ac:dyDescent="0.3">
      <c r="A48" s="722"/>
      <c r="B48" s="717" t="s">
        <v>1115</v>
      </c>
      <c r="C48" s="717"/>
      <c r="D48" s="717"/>
      <c r="E48" s="717"/>
      <c r="F48" s="717"/>
      <c r="G48" s="717"/>
      <c r="H48" s="717"/>
      <c r="I48" s="717"/>
      <c r="J48" s="717"/>
      <c r="K48" s="717"/>
      <c r="L48" s="717"/>
      <c r="M48" s="717"/>
      <c r="N48" s="717"/>
      <c r="O48" s="717"/>
      <c r="P48" s="717"/>
      <c r="Q48" s="717"/>
    </row>
    <row r="49" spans="1:17" ht="12" customHeight="1" x14ac:dyDescent="0.3">
      <c r="A49" s="722"/>
      <c r="B49" s="717" t="s">
        <v>1116</v>
      </c>
      <c r="C49" s="717"/>
      <c r="D49" s="717"/>
      <c r="E49" s="717"/>
      <c r="F49" s="717"/>
      <c r="G49" s="717"/>
      <c r="H49" s="717"/>
      <c r="I49" s="717"/>
      <c r="J49" s="717"/>
      <c r="K49" s="717"/>
      <c r="L49" s="717"/>
      <c r="M49" s="717"/>
      <c r="N49" s="717"/>
      <c r="O49" s="717"/>
      <c r="P49" s="717"/>
      <c r="Q49" s="717"/>
    </row>
    <row r="50" spans="1:17" ht="12" customHeight="1" x14ac:dyDescent="0.3">
      <c r="A50" s="722"/>
      <c r="B50" s="717" t="s">
        <v>1117</v>
      </c>
      <c r="C50" s="717"/>
      <c r="D50" s="717"/>
      <c r="E50" s="717"/>
      <c r="F50" s="717"/>
      <c r="G50" s="717"/>
      <c r="H50" s="717"/>
      <c r="I50" s="717"/>
      <c r="J50" s="717"/>
      <c r="K50" s="717"/>
      <c r="L50" s="717"/>
      <c r="M50" s="717"/>
      <c r="N50" s="717"/>
      <c r="O50" s="717"/>
      <c r="P50" s="717"/>
      <c r="Q50" s="717"/>
    </row>
    <row r="51" spans="1:17" ht="12" customHeight="1" x14ac:dyDescent="0.3">
      <c r="A51" s="722"/>
      <c r="B51" s="717" t="s">
        <v>1118</v>
      </c>
      <c r="C51" s="717"/>
      <c r="D51" s="717"/>
      <c r="E51" s="717"/>
      <c r="F51" s="717"/>
      <c r="G51" s="717"/>
      <c r="H51" s="717"/>
      <c r="I51" s="717"/>
      <c r="J51" s="717"/>
      <c r="K51" s="717"/>
      <c r="L51" s="717"/>
      <c r="M51" s="717"/>
      <c r="N51" s="717"/>
      <c r="O51" s="717"/>
      <c r="P51" s="717"/>
      <c r="Q51" s="717"/>
    </row>
    <row r="52" spans="1:17" ht="12" customHeight="1" x14ac:dyDescent="0.3">
      <c r="A52" s="722"/>
      <c r="B52" s="717" t="s">
        <v>1120</v>
      </c>
      <c r="C52" s="717"/>
      <c r="D52" s="717"/>
      <c r="E52" s="717"/>
      <c r="F52" s="717"/>
      <c r="G52" s="717"/>
      <c r="H52" s="717"/>
      <c r="I52" s="717"/>
      <c r="J52" s="717"/>
      <c r="K52" s="717"/>
      <c r="L52" s="717"/>
      <c r="M52" s="717"/>
      <c r="N52" s="717"/>
      <c r="O52" s="717"/>
      <c r="P52" s="717"/>
      <c r="Q52" s="717"/>
    </row>
    <row r="53" spans="1:17" ht="12" customHeight="1" x14ac:dyDescent="0.3">
      <c r="A53" s="722"/>
      <c r="B53" s="717" t="s">
        <v>855</v>
      </c>
      <c r="C53" s="717"/>
      <c r="D53" s="717"/>
      <c r="E53" s="717"/>
      <c r="F53" s="717"/>
      <c r="G53" s="717"/>
      <c r="H53" s="717"/>
      <c r="I53" s="717"/>
      <c r="J53" s="717"/>
      <c r="K53" s="717"/>
      <c r="L53" s="717"/>
      <c r="M53" s="717"/>
      <c r="N53" s="717"/>
      <c r="O53" s="717"/>
      <c r="P53" s="717"/>
      <c r="Q53" s="717"/>
    </row>
    <row r="54" spans="1:17" ht="12" customHeight="1" x14ac:dyDescent="0.3">
      <c r="A54" s="722"/>
      <c r="B54" s="717" t="s">
        <v>1121</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D5" transitionEvaluation="1" transitionEntry="1" codeName="Sheet6">
    <pageSetUpPr fitToPage="1"/>
  </sheetPr>
  <dimension ref="A1:BV160"/>
  <sheetViews>
    <sheetView showGridLines="0" workbookViewId="0">
      <pane xSplit="2" ySplit="4" topLeftCell="BD5" activePane="bottomRight" state="frozen"/>
      <selection activeCell="BF63" sqref="BF63"/>
      <selection pane="topRight" activeCell="BF63" sqref="BF63"/>
      <selection pane="bottomLeft" activeCell="BF63" sqref="BF63"/>
      <selection pane="bottomRight" activeCell="BF7" sqref="BF7:BF69"/>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55" customWidth="1"/>
    <col min="56" max="58" width="7.44140625" style="691" customWidth="1"/>
    <col min="59" max="62" width="7.44140625" style="355" customWidth="1"/>
    <col min="63" max="74" width="7.44140625" style="135" customWidth="1"/>
    <col min="75" max="16384" width="9.5546875" style="135"/>
  </cols>
  <sheetData>
    <row r="1" spans="1:74" ht="13.35" customHeight="1" x14ac:dyDescent="0.25">
      <c r="A1" s="796" t="s">
        <v>809</v>
      </c>
      <c r="B1" s="872" t="s">
        <v>1151</v>
      </c>
      <c r="C1" s="873"/>
      <c r="D1" s="873"/>
      <c r="E1" s="873"/>
      <c r="F1" s="873"/>
      <c r="G1" s="873"/>
      <c r="H1" s="873"/>
      <c r="I1" s="873"/>
      <c r="J1" s="873"/>
      <c r="K1" s="873"/>
      <c r="L1" s="873"/>
      <c r="M1" s="873"/>
      <c r="N1" s="873"/>
      <c r="O1" s="873"/>
      <c r="P1" s="873"/>
      <c r="Q1" s="873"/>
      <c r="R1" s="873"/>
      <c r="S1" s="873"/>
      <c r="T1" s="873"/>
      <c r="U1" s="873"/>
      <c r="V1" s="873"/>
      <c r="W1" s="873"/>
      <c r="X1" s="873"/>
      <c r="Y1" s="873"/>
      <c r="Z1" s="873"/>
      <c r="AA1" s="873"/>
      <c r="AB1" s="873"/>
      <c r="AC1" s="873"/>
      <c r="AD1" s="873"/>
      <c r="AE1" s="873"/>
      <c r="AF1" s="873"/>
      <c r="AG1" s="873"/>
      <c r="AH1" s="873"/>
      <c r="AI1" s="873"/>
      <c r="AJ1" s="873"/>
      <c r="AK1" s="873"/>
      <c r="AL1" s="873"/>
      <c r="AM1" s="258"/>
    </row>
    <row r="2" spans="1:74" s="47" customFormat="1"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0"/>
      <c r="B5" s="136" t="s">
        <v>805</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567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568</v>
      </c>
      <c r="B7" s="39" t="s">
        <v>1147</v>
      </c>
      <c r="C7" s="238">
        <v>17586.754148</v>
      </c>
      <c r="D7" s="238">
        <v>17614.90337</v>
      </c>
      <c r="E7" s="238">
        <v>17638.134481000001</v>
      </c>
      <c r="F7" s="238">
        <v>17643.779481000001</v>
      </c>
      <c r="G7" s="238">
        <v>17666.675370000001</v>
      </c>
      <c r="H7" s="238">
        <v>17694.154148000001</v>
      </c>
      <c r="I7" s="238">
        <v>17730.014332999999</v>
      </c>
      <c r="J7" s="238">
        <v>17763.810000000001</v>
      </c>
      <c r="K7" s="238">
        <v>17799.339667</v>
      </c>
      <c r="L7" s="238">
        <v>17840.496222000002</v>
      </c>
      <c r="M7" s="238">
        <v>17876.574221999999</v>
      </c>
      <c r="N7" s="238">
        <v>17911.466555999999</v>
      </c>
      <c r="O7" s="238">
        <v>17947.202259000002</v>
      </c>
      <c r="P7" s="238">
        <v>17978.201481</v>
      </c>
      <c r="Q7" s="238">
        <v>18006.493258999999</v>
      </c>
      <c r="R7" s="238">
        <v>18020.344556</v>
      </c>
      <c r="S7" s="238">
        <v>18052.021221999999</v>
      </c>
      <c r="T7" s="238">
        <v>18089.790222</v>
      </c>
      <c r="U7" s="238">
        <v>18135.521036999999</v>
      </c>
      <c r="V7" s="238">
        <v>18184.072593000001</v>
      </c>
      <c r="W7" s="238">
        <v>18237.31437</v>
      </c>
      <c r="X7" s="238">
        <v>18301.906666999999</v>
      </c>
      <c r="Y7" s="238">
        <v>18359.533667</v>
      </c>
      <c r="Z7" s="238">
        <v>18416.855667</v>
      </c>
      <c r="AA7" s="238">
        <v>18480.451333000001</v>
      </c>
      <c r="AB7" s="238">
        <v>18532.229332999999</v>
      </c>
      <c r="AC7" s="238">
        <v>18578.768333</v>
      </c>
      <c r="AD7" s="238">
        <v>18616.924185</v>
      </c>
      <c r="AE7" s="238">
        <v>18655.343295999999</v>
      </c>
      <c r="AF7" s="238">
        <v>18690.881518999999</v>
      </c>
      <c r="AG7" s="238">
        <v>18725.090852000001</v>
      </c>
      <c r="AH7" s="238">
        <v>18753.703296</v>
      </c>
      <c r="AI7" s="238">
        <v>18778.270852000001</v>
      </c>
      <c r="AJ7" s="238">
        <v>18782.310556</v>
      </c>
      <c r="AK7" s="238">
        <v>18811.150556000001</v>
      </c>
      <c r="AL7" s="238">
        <v>18848.307889</v>
      </c>
      <c r="AM7" s="238">
        <v>18914.675593</v>
      </c>
      <c r="AN7" s="238">
        <v>18952.797815000002</v>
      </c>
      <c r="AO7" s="238">
        <v>18983.567593</v>
      </c>
      <c r="AP7" s="238">
        <v>18989.641962999998</v>
      </c>
      <c r="AQ7" s="238">
        <v>19018.714074</v>
      </c>
      <c r="AR7" s="238">
        <v>19053.440963000001</v>
      </c>
      <c r="AS7" s="238">
        <v>19102.685296</v>
      </c>
      <c r="AT7" s="238">
        <v>19142.074741</v>
      </c>
      <c r="AU7" s="238">
        <v>19180.471963</v>
      </c>
      <c r="AV7" s="238">
        <v>19269.194888999999</v>
      </c>
      <c r="AW7" s="238">
        <v>19267.119222000001</v>
      </c>
      <c r="AX7" s="238">
        <v>19225.562889000001</v>
      </c>
      <c r="AY7" s="238">
        <v>19323.279815000002</v>
      </c>
      <c r="AZ7" s="238">
        <v>19068.696704000002</v>
      </c>
      <c r="BA7" s="238">
        <v>18640.567480999998</v>
      </c>
      <c r="BB7" s="238">
        <v>18038.892147999999</v>
      </c>
      <c r="BC7" s="238">
        <v>17263.670704</v>
      </c>
      <c r="BD7" s="238">
        <v>16314.903147999999</v>
      </c>
      <c r="BE7" s="238">
        <v>17932.212221999998</v>
      </c>
      <c r="BF7" s="238">
        <v>18159.242889000001</v>
      </c>
      <c r="BG7" s="329">
        <v>18304.57</v>
      </c>
      <c r="BH7" s="329">
        <v>18274.95</v>
      </c>
      <c r="BI7" s="329">
        <v>18326.830000000002</v>
      </c>
      <c r="BJ7" s="329">
        <v>18366.96</v>
      </c>
      <c r="BK7" s="329">
        <v>18356.990000000002</v>
      </c>
      <c r="BL7" s="329">
        <v>18402.37</v>
      </c>
      <c r="BM7" s="329">
        <v>18464.759999999998</v>
      </c>
      <c r="BN7" s="329">
        <v>18575.05</v>
      </c>
      <c r="BO7" s="329">
        <v>18648.27</v>
      </c>
      <c r="BP7" s="329">
        <v>18715.310000000001</v>
      </c>
      <c r="BQ7" s="329">
        <v>18766.55</v>
      </c>
      <c r="BR7" s="329">
        <v>18828.48</v>
      </c>
      <c r="BS7" s="329">
        <v>18891.47</v>
      </c>
      <c r="BT7" s="329">
        <v>18954.32</v>
      </c>
      <c r="BU7" s="329">
        <v>19020.32</v>
      </c>
      <c r="BV7" s="329">
        <v>19088.259999999998</v>
      </c>
    </row>
    <row r="8" spans="1:74" ht="11.1" customHeight="1" x14ac:dyDescent="0.2">
      <c r="A8" s="140"/>
      <c r="B8" s="36" t="s">
        <v>831</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832</v>
      </c>
      <c r="B9" s="39" t="s">
        <v>1147</v>
      </c>
      <c r="C9" s="238">
        <v>12105.3</v>
      </c>
      <c r="D9" s="238">
        <v>12184.1</v>
      </c>
      <c r="E9" s="238">
        <v>12154.9</v>
      </c>
      <c r="F9" s="238">
        <v>12191.2</v>
      </c>
      <c r="G9" s="238">
        <v>12216.5</v>
      </c>
      <c r="H9" s="238">
        <v>12269.7</v>
      </c>
      <c r="I9" s="238">
        <v>12278.9</v>
      </c>
      <c r="J9" s="238">
        <v>12297.9</v>
      </c>
      <c r="K9" s="238">
        <v>12336.7</v>
      </c>
      <c r="L9" s="238">
        <v>12338</v>
      </c>
      <c r="M9" s="238">
        <v>12365.8</v>
      </c>
      <c r="N9" s="238">
        <v>12436.2</v>
      </c>
      <c r="O9" s="238">
        <v>12451.3</v>
      </c>
      <c r="P9" s="238">
        <v>12456.4</v>
      </c>
      <c r="Q9" s="238">
        <v>12524</v>
      </c>
      <c r="R9" s="238">
        <v>12519.5</v>
      </c>
      <c r="S9" s="238">
        <v>12523.9</v>
      </c>
      <c r="T9" s="238">
        <v>12555.9</v>
      </c>
      <c r="U9" s="238">
        <v>12574.6</v>
      </c>
      <c r="V9" s="238">
        <v>12585</v>
      </c>
      <c r="W9" s="238">
        <v>12654</v>
      </c>
      <c r="X9" s="238">
        <v>12668.5</v>
      </c>
      <c r="Y9" s="238">
        <v>12730.1</v>
      </c>
      <c r="Z9" s="238">
        <v>12802.6</v>
      </c>
      <c r="AA9" s="238">
        <v>12784.9</v>
      </c>
      <c r="AB9" s="238">
        <v>12777.1</v>
      </c>
      <c r="AC9" s="238">
        <v>12832.3</v>
      </c>
      <c r="AD9" s="238">
        <v>12864.5</v>
      </c>
      <c r="AE9" s="238">
        <v>12908.2</v>
      </c>
      <c r="AF9" s="238">
        <v>12921.6</v>
      </c>
      <c r="AG9" s="238">
        <v>12962.7</v>
      </c>
      <c r="AH9" s="238">
        <v>13002.1</v>
      </c>
      <c r="AI9" s="238">
        <v>12984.2</v>
      </c>
      <c r="AJ9" s="238">
        <v>13044.3</v>
      </c>
      <c r="AK9" s="238">
        <v>13086.4</v>
      </c>
      <c r="AL9" s="238">
        <v>12969.4</v>
      </c>
      <c r="AM9" s="238">
        <v>13065</v>
      </c>
      <c r="AN9" s="238">
        <v>13060.9</v>
      </c>
      <c r="AO9" s="238">
        <v>13153.6</v>
      </c>
      <c r="AP9" s="238">
        <v>13177.5</v>
      </c>
      <c r="AQ9" s="238">
        <v>13209.6</v>
      </c>
      <c r="AR9" s="238">
        <v>13251.3</v>
      </c>
      <c r="AS9" s="238">
        <v>13279</v>
      </c>
      <c r="AT9" s="238">
        <v>13305.5</v>
      </c>
      <c r="AU9" s="238">
        <v>13319.5</v>
      </c>
      <c r="AV9" s="238">
        <v>13344.3</v>
      </c>
      <c r="AW9" s="238">
        <v>13356.2</v>
      </c>
      <c r="AX9" s="238">
        <v>13360.6</v>
      </c>
      <c r="AY9" s="238">
        <v>13416.7</v>
      </c>
      <c r="AZ9" s="238">
        <v>13402.4</v>
      </c>
      <c r="BA9" s="238">
        <v>12536.1</v>
      </c>
      <c r="BB9" s="238">
        <v>10977.9</v>
      </c>
      <c r="BC9" s="238">
        <v>11894.5</v>
      </c>
      <c r="BD9" s="238">
        <v>12517.5</v>
      </c>
      <c r="BE9" s="238">
        <v>12437.681111</v>
      </c>
      <c r="BF9" s="238">
        <v>12627.791111</v>
      </c>
      <c r="BG9" s="329">
        <v>12739.65</v>
      </c>
      <c r="BH9" s="329">
        <v>12686.3</v>
      </c>
      <c r="BI9" s="329">
        <v>12706.89</v>
      </c>
      <c r="BJ9" s="329">
        <v>12714.46</v>
      </c>
      <c r="BK9" s="329">
        <v>12666.24</v>
      </c>
      <c r="BL9" s="329">
        <v>12679.86</v>
      </c>
      <c r="BM9" s="329">
        <v>12712.53</v>
      </c>
      <c r="BN9" s="329">
        <v>12796.07</v>
      </c>
      <c r="BO9" s="329">
        <v>12843.01</v>
      </c>
      <c r="BP9" s="329">
        <v>12885.15</v>
      </c>
      <c r="BQ9" s="329">
        <v>12912.55</v>
      </c>
      <c r="BR9" s="329">
        <v>12952.58</v>
      </c>
      <c r="BS9" s="329">
        <v>12995.27</v>
      </c>
      <c r="BT9" s="329">
        <v>13044.43</v>
      </c>
      <c r="BU9" s="329">
        <v>13089.62</v>
      </c>
      <c r="BV9" s="329">
        <v>13134.63</v>
      </c>
    </row>
    <row r="10" spans="1:74" ht="11.1" customHeight="1" x14ac:dyDescent="0.2">
      <c r="A10" s="140"/>
      <c r="B10" s="750" t="s">
        <v>1152</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582</v>
      </c>
      <c r="B11" s="39" t="s">
        <v>1147</v>
      </c>
      <c r="C11" s="238">
        <v>3002.3290000000002</v>
      </c>
      <c r="D11" s="238">
        <v>3006.9113333</v>
      </c>
      <c r="E11" s="238">
        <v>3011.0786667000002</v>
      </c>
      <c r="F11" s="238">
        <v>3012.4207778</v>
      </c>
      <c r="G11" s="238">
        <v>3017.5657778</v>
      </c>
      <c r="H11" s="238">
        <v>3024.1034444000002</v>
      </c>
      <c r="I11" s="238">
        <v>3034.3891852000002</v>
      </c>
      <c r="J11" s="238">
        <v>3041.9456295999998</v>
      </c>
      <c r="K11" s="238">
        <v>3049.1281852000002</v>
      </c>
      <c r="L11" s="238">
        <v>3050.5713704</v>
      </c>
      <c r="M11" s="238">
        <v>3061.0302593000001</v>
      </c>
      <c r="N11" s="238">
        <v>3075.1393704000002</v>
      </c>
      <c r="O11" s="238">
        <v>3103.8484815000002</v>
      </c>
      <c r="P11" s="238">
        <v>3117.0457037000001</v>
      </c>
      <c r="Q11" s="238">
        <v>3125.6808148</v>
      </c>
      <c r="R11" s="238">
        <v>3124.088037</v>
      </c>
      <c r="S11" s="238">
        <v>3127.8482592999999</v>
      </c>
      <c r="T11" s="238">
        <v>3131.2957037000001</v>
      </c>
      <c r="U11" s="238">
        <v>3124.7250370000002</v>
      </c>
      <c r="V11" s="238">
        <v>3134.8259259000001</v>
      </c>
      <c r="W11" s="238">
        <v>3151.8930369999998</v>
      </c>
      <c r="X11" s="238">
        <v>3186.1254815000002</v>
      </c>
      <c r="Y11" s="238">
        <v>3209.4757036999999</v>
      </c>
      <c r="Z11" s="238">
        <v>3232.1428148</v>
      </c>
      <c r="AA11" s="238">
        <v>3257.7475555999999</v>
      </c>
      <c r="AB11" s="238">
        <v>3276.3328888999999</v>
      </c>
      <c r="AC11" s="238">
        <v>3291.5195555999999</v>
      </c>
      <c r="AD11" s="238">
        <v>3303.0551111</v>
      </c>
      <c r="AE11" s="238">
        <v>3311.6337778000002</v>
      </c>
      <c r="AF11" s="238">
        <v>3317.0031110999998</v>
      </c>
      <c r="AG11" s="238">
        <v>3312.6361480999999</v>
      </c>
      <c r="AH11" s="238">
        <v>3316.4820370000002</v>
      </c>
      <c r="AI11" s="238">
        <v>3322.0138148000001</v>
      </c>
      <c r="AJ11" s="238">
        <v>3331.1977037000001</v>
      </c>
      <c r="AK11" s="238">
        <v>3338.6265926000001</v>
      </c>
      <c r="AL11" s="238">
        <v>3346.2667037000001</v>
      </c>
      <c r="AM11" s="238">
        <v>3358.4325555999999</v>
      </c>
      <c r="AN11" s="238">
        <v>3363.2592221999998</v>
      </c>
      <c r="AO11" s="238">
        <v>3365.0612222</v>
      </c>
      <c r="AP11" s="238">
        <v>3356.2450740999998</v>
      </c>
      <c r="AQ11" s="238">
        <v>3357.6928518999998</v>
      </c>
      <c r="AR11" s="238">
        <v>3361.8110741</v>
      </c>
      <c r="AS11" s="238">
        <v>3373.9579629999998</v>
      </c>
      <c r="AT11" s="238">
        <v>3379.3984074</v>
      </c>
      <c r="AU11" s="238">
        <v>3383.4906295999999</v>
      </c>
      <c r="AV11" s="238">
        <v>3387.4008518999999</v>
      </c>
      <c r="AW11" s="238">
        <v>3387.9219629999998</v>
      </c>
      <c r="AX11" s="238">
        <v>3386.2201851999998</v>
      </c>
      <c r="AY11" s="238">
        <v>3420.0818889000002</v>
      </c>
      <c r="AZ11" s="238">
        <v>3385.5945556000001</v>
      </c>
      <c r="BA11" s="238">
        <v>3320.5445556</v>
      </c>
      <c r="BB11" s="238">
        <v>3224.9318889000001</v>
      </c>
      <c r="BC11" s="238">
        <v>3098.7565556</v>
      </c>
      <c r="BD11" s="238">
        <v>2942.0185556000001</v>
      </c>
      <c r="BE11" s="238">
        <v>3100.6835185</v>
      </c>
      <c r="BF11" s="238">
        <v>3108.2592963000002</v>
      </c>
      <c r="BG11" s="329">
        <v>3116.7460000000001</v>
      </c>
      <c r="BH11" s="329">
        <v>3130.7829999999999</v>
      </c>
      <c r="BI11" s="329">
        <v>3137.6129999999998</v>
      </c>
      <c r="BJ11" s="329">
        <v>3141.8760000000002</v>
      </c>
      <c r="BK11" s="329">
        <v>3137.8139999999999</v>
      </c>
      <c r="BL11" s="329">
        <v>3141.259</v>
      </c>
      <c r="BM11" s="329">
        <v>3146.453</v>
      </c>
      <c r="BN11" s="329">
        <v>3155.1869999999999</v>
      </c>
      <c r="BO11" s="329">
        <v>3162.5390000000002</v>
      </c>
      <c r="BP11" s="329">
        <v>3170.299</v>
      </c>
      <c r="BQ11" s="329">
        <v>3178.4650000000001</v>
      </c>
      <c r="BR11" s="329">
        <v>3187.0410000000002</v>
      </c>
      <c r="BS11" s="329">
        <v>3196.0250000000001</v>
      </c>
      <c r="BT11" s="329">
        <v>3205.1779999999999</v>
      </c>
      <c r="BU11" s="329">
        <v>3215.1579999999999</v>
      </c>
      <c r="BV11" s="329">
        <v>3225.7260000000001</v>
      </c>
    </row>
    <row r="12" spans="1:74" ht="11.1" customHeight="1" x14ac:dyDescent="0.2">
      <c r="A12" s="140"/>
      <c r="B12" s="141" t="s">
        <v>587</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588</v>
      </c>
      <c r="B13" s="39" t="s">
        <v>1147</v>
      </c>
      <c r="C13" s="611">
        <v>62.634999999999998</v>
      </c>
      <c r="D13" s="611">
        <v>48.956333333000003</v>
      </c>
      <c r="E13" s="611">
        <v>36.686666666999997</v>
      </c>
      <c r="F13" s="611">
        <v>26.093555555999998</v>
      </c>
      <c r="G13" s="611">
        <v>16.441222222</v>
      </c>
      <c r="H13" s="611">
        <v>7.9972222221999996</v>
      </c>
      <c r="I13" s="611">
        <v>-9.2671851852000007</v>
      </c>
      <c r="J13" s="611">
        <v>-7.7729629630000003</v>
      </c>
      <c r="K13" s="611">
        <v>2.4511481481000001</v>
      </c>
      <c r="L13" s="611">
        <v>50.987814815</v>
      </c>
      <c r="M13" s="611">
        <v>56.484703703999998</v>
      </c>
      <c r="N13" s="611">
        <v>48.524481481000002</v>
      </c>
      <c r="O13" s="611">
        <v>-2.7667777777999998</v>
      </c>
      <c r="P13" s="611">
        <v>-15.235777777999999</v>
      </c>
      <c r="Q13" s="611">
        <v>-18.756444444</v>
      </c>
      <c r="R13" s="611">
        <v>-5.0643333332999996</v>
      </c>
      <c r="S13" s="611">
        <v>3.1133333332999999</v>
      </c>
      <c r="T13" s="611">
        <v>14.041</v>
      </c>
      <c r="U13" s="611">
        <v>39.924888889000002</v>
      </c>
      <c r="V13" s="611">
        <v>47.197888888999998</v>
      </c>
      <c r="W13" s="611">
        <v>48.066222222</v>
      </c>
      <c r="X13" s="611">
        <v>29.145444443999999</v>
      </c>
      <c r="Y13" s="611">
        <v>27.242777778000001</v>
      </c>
      <c r="Z13" s="611">
        <v>28.973777777999999</v>
      </c>
      <c r="AA13" s="611">
        <v>46.580518519000002</v>
      </c>
      <c r="AB13" s="611">
        <v>46.397296296</v>
      </c>
      <c r="AC13" s="611">
        <v>40.666185185000003</v>
      </c>
      <c r="AD13" s="611">
        <v>6.9531111111000001</v>
      </c>
      <c r="AE13" s="611">
        <v>6.9517777778000003</v>
      </c>
      <c r="AF13" s="611">
        <v>18.228111111</v>
      </c>
      <c r="AG13" s="611">
        <v>63.037074074000003</v>
      </c>
      <c r="AH13" s="611">
        <v>80.177518519000003</v>
      </c>
      <c r="AI13" s="611">
        <v>91.904407406999994</v>
      </c>
      <c r="AJ13" s="611">
        <v>93.612259258999998</v>
      </c>
      <c r="AK13" s="611">
        <v>97.966148148000002</v>
      </c>
      <c r="AL13" s="611">
        <v>100.36059259</v>
      </c>
      <c r="AM13" s="611">
        <v>105.12566667</v>
      </c>
      <c r="AN13" s="611">
        <v>100.35366667</v>
      </c>
      <c r="AO13" s="611">
        <v>90.374666667</v>
      </c>
      <c r="AP13" s="611">
        <v>63.236518519000001</v>
      </c>
      <c r="AQ13" s="611">
        <v>51.807629630000001</v>
      </c>
      <c r="AR13" s="611">
        <v>44.135851852000002</v>
      </c>
      <c r="AS13" s="611">
        <v>49.107111111000002</v>
      </c>
      <c r="AT13" s="611">
        <v>42.285111110999999</v>
      </c>
      <c r="AU13" s="611">
        <v>32.555777778</v>
      </c>
      <c r="AV13" s="611">
        <v>18.652000000000001</v>
      </c>
      <c r="AW13" s="611">
        <v>4.0583333333000002</v>
      </c>
      <c r="AX13" s="611">
        <v>-12.492333332999999</v>
      </c>
      <c r="AY13" s="611">
        <v>-1.8805925926</v>
      </c>
      <c r="AZ13" s="611">
        <v>-44.184814815000003</v>
      </c>
      <c r="BA13" s="611">
        <v>-110.28559258999999</v>
      </c>
      <c r="BB13" s="611">
        <v>-200.18292593000001</v>
      </c>
      <c r="BC13" s="611">
        <v>-313.87681480999998</v>
      </c>
      <c r="BD13" s="611">
        <v>-451.36725926000003</v>
      </c>
      <c r="BE13" s="611">
        <v>-273.06585185</v>
      </c>
      <c r="BF13" s="611">
        <v>-244.5137963</v>
      </c>
      <c r="BG13" s="612">
        <v>-213.45345184999999</v>
      </c>
      <c r="BH13" s="612">
        <v>-172.10186296000001</v>
      </c>
      <c r="BI13" s="612">
        <v>-141.86215741000001</v>
      </c>
      <c r="BJ13" s="612">
        <v>-114.95137963000001</v>
      </c>
      <c r="BK13" s="612">
        <v>-96.356052000000005</v>
      </c>
      <c r="BL13" s="612">
        <v>-72.363237999999996</v>
      </c>
      <c r="BM13" s="612">
        <v>-47.95946</v>
      </c>
      <c r="BN13" s="612">
        <v>-20.390672370000001</v>
      </c>
      <c r="BO13" s="612">
        <v>2.7694994074000001</v>
      </c>
      <c r="BP13" s="612">
        <v>24.275100963</v>
      </c>
      <c r="BQ13" s="612">
        <v>43.268537037000002</v>
      </c>
      <c r="BR13" s="612">
        <v>62.108194593</v>
      </c>
      <c r="BS13" s="612">
        <v>79.936478370000003</v>
      </c>
      <c r="BT13" s="612">
        <v>99.709620369999996</v>
      </c>
      <c r="BU13" s="612">
        <v>113.29798259</v>
      </c>
      <c r="BV13" s="612">
        <v>123.65779704000001</v>
      </c>
    </row>
    <row r="14" spans="1:74" ht="11.1" customHeight="1" x14ac:dyDescent="0.2">
      <c r="A14" s="140"/>
      <c r="B14" s="141" t="s">
        <v>940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942</v>
      </c>
      <c r="B15" s="39" t="s">
        <v>1147</v>
      </c>
      <c r="C15" s="238">
        <v>3134.210963</v>
      </c>
      <c r="D15" s="238">
        <v>3140.0427407000002</v>
      </c>
      <c r="E15" s="238">
        <v>3142.1222963</v>
      </c>
      <c r="F15" s="238">
        <v>3132.5398519</v>
      </c>
      <c r="G15" s="238">
        <v>3133.0472963000002</v>
      </c>
      <c r="H15" s="238">
        <v>3135.7348519000002</v>
      </c>
      <c r="I15" s="238">
        <v>3144.4552592999999</v>
      </c>
      <c r="J15" s="238">
        <v>3148.6134815</v>
      </c>
      <c r="K15" s="238">
        <v>3152.0622592999998</v>
      </c>
      <c r="L15" s="238">
        <v>3155.0298889000001</v>
      </c>
      <c r="M15" s="238">
        <v>3156.8885556</v>
      </c>
      <c r="N15" s="238">
        <v>3157.8665556000001</v>
      </c>
      <c r="O15" s="238">
        <v>3155.0358888999999</v>
      </c>
      <c r="P15" s="238">
        <v>3156.4485556</v>
      </c>
      <c r="Q15" s="238">
        <v>3159.1765556</v>
      </c>
      <c r="R15" s="238">
        <v>3166.5361852000001</v>
      </c>
      <c r="S15" s="238">
        <v>3169.4076295999998</v>
      </c>
      <c r="T15" s="238">
        <v>3171.1071852</v>
      </c>
      <c r="U15" s="238">
        <v>3167.0169258999999</v>
      </c>
      <c r="V15" s="238">
        <v>3169.8361481000002</v>
      </c>
      <c r="W15" s="238">
        <v>3174.9469259000002</v>
      </c>
      <c r="X15" s="238">
        <v>3186.9864444</v>
      </c>
      <c r="Y15" s="238">
        <v>3193.2024443999999</v>
      </c>
      <c r="Z15" s="238">
        <v>3198.2321111000001</v>
      </c>
      <c r="AA15" s="238">
        <v>3198.8062593</v>
      </c>
      <c r="AB15" s="238">
        <v>3203.9151480999999</v>
      </c>
      <c r="AC15" s="238">
        <v>3210.2895926000001</v>
      </c>
      <c r="AD15" s="238">
        <v>3220.0235185000001</v>
      </c>
      <c r="AE15" s="238">
        <v>3227.3586295999999</v>
      </c>
      <c r="AF15" s="238">
        <v>3234.3888519000002</v>
      </c>
      <c r="AG15" s="238">
        <v>3244.7722592999999</v>
      </c>
      <c r="AH15" s="238">
        <v>3248.4491481</v>
      </c>
      <c r="AI15" s="238">
        <v>3249.0775926000001</v>
      </c>
      <c r="AJ15" s="238">
        <v>3238.5746296000002</v>
      </c>
      <c r="AK15" s="238">
        <v>3239.1684074</v>
      </c>
      <c r="AL15" s="238">
        <v>3242.775963</v>
      </c>
      <c r="AM15" s="238">
        <v>3250.3993704</v>
      </c>
      <c r="AN15" s="238">
        <v>3259.2829259</v>
      </c>
      <c r="AO15" s="238">
        <v>3270.4287036999999</v>
      </c>
      <c r="AP15" s="238">
        <v>3290.2263333000001</v>
      </c>
      <c r="AQ15" s="238">
        <v>3301.1043332999998</v>
      </c>
      <c r="AR15" s="238">
        <v>3309.4523333000002</v>
      </c>
      <c r="AS15" s="238">
        <v>3311.5575926000001</v>
      </c>
      <c r="AT15" s="238">
        <v>3317.6301481</v>
      </c>
      <c r="AU15" s="238">
        <v>3323.9572592999998</v>
      </c>
      <c r="AV15" s="238">
        <v>3332.2632222000002</v>
      </c>
      <c r="AW15" s="238">
        <v>3337.8062221999999</v>
      </c>
      <c r="AX15" s="238">
        <v>3342.3105556</v>
      </c>
      <c r="AY15" s="238">
        <v>3342.6677777999998</v>
      </c>
      <c r="AZ15" s="238">
        <v>3347.4261111000001</v>
      </c>
      <c r="BA15" s="238">
        <v>3353.4771111</v>
      </c>
      <c r="BB15" s="238">
        <v>3360.8207778000001</v>
      </c>
      <c r="BC15" s="238">
        <v>3369.4571111</v>
      </c>
      <c r="BD15" s="238">
        <v>3379.3861111000001</v>
      </c>
      <c r="BE15" s="238">
        <v>3386.5662963</v>
      </c>
      <c r="BF15" s="238">
        <v>3387.8650741000001</v>
      </c>
      <c r="BG15" s="329">
        <v>3384.94</v>
      </c>
      <c r="BH15" s="329">
        <v>3368.35</v>
      </c>
      <c r="BI15" s="329">
        <v>3364.056</v>
      </c>
      <c r="BJ15" s="329">
        <v>3362.6179999999999</v>
      </c>
      <c r="BK15" s="329">
        <v>3367.489</v>
      </c>
      <c r="BL15" s="329">
        <v>3369.172</v>
      </c>
      <c r="BM15" s="329">
        <v>3371.12</v>
      </c>
      <c r="BN15" s="329">
        <v>3373.7240000000002</v>
      </c>
      <c r="BO15" s="329">
        <v>3375.9090000000001</v>
      </c>
      <c r="BP15" s="329">
        <v>3378.067</v>
      </c>
      <c r="BQ15" s="329">
        <v>3380.8879999999999</v>
      </c>
      <c r="BR15" s="329">
        <v>3382.471</v>
      </c>
      <c r="BS15" s="329">
        <v>3383.5079999999998</v>
      </c>
      <c r="BT15" s="329">
        <v>3383.3429999999998</v>
      </c>
      <c r="BU15" s="329">
        <v>3383.777</v>
      </c>
      <c r="BV15" s="329">
        <v>3384.154</v>
      </c>
    </row>
    <row r="16" spans="1:74" ht="11.1" customHeight="1" x14ac:dyDescent="0.2">
      <c r="A16" s="140"/>
      <c r="B16" s="141" t="s">
        <v>941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943</v>
      </c>
      <c r="B17" s="39" t="s">
        <v>1147</v>
      </c>
      <c r="C17" s="238">
        <v>2357.6485555999998</v>
      </c>
      <c r="D17" s="238">
        <v>2357.3632222000001</v>
      </c>
      <c r="E17" s="238">
        <v>2358.6732222000001</v>
      </c>
      <c r="F17" s="238">
        <v>2359.065963</v>
      </c>
      <c r="G17" s="238">
        <v>2365.4510740999999</v>
      </c>
      <c r="H17" s="238">
        <v>2375.315963</v>
      </c>
      <c r="I17" s="238">
        <v>2400.529963</v>
      </c>
      <c r="J17" s="238">
        <v>2408.4524074000001</v>
      </c>
      <c r="K17" s="238">
        <v>2410.9526295999999</v>
      </c>
      <c r="L17" s="238">
        <v>2392.3704815000001</v>
      </c>
      <c r="M17" s="238">
        <v>2395.7713703999998</v>
      </c>
      <c r="N17" s="238">
        <v>2405.4951480999998</v>
      </c>
      <c r="O17" s="238">
        <v>2436.2324815000002</v>
      </c>
      <c r="P17" s="238">
        <v>2447.5840370000001</v>
      </c>
      <c r="Q17" s="238">
        <v>2454.2404815</v>
      </c>
      <c r="R17" s="238">
        <v>2448.4342593000001</v>
      </c>
      <c r="S17" s="238">
        <v>2451.5261480999998</v>
      </c>
      <c r="T17" s="238">
        <v>2455.7485925999999</v>
      </c>
      <c r="U17" s="238">
        <v>2454.8731481</v>
      </c>
      <c r="V17" s="238">
        <v>2466.028037</v>
      </c>
      <c r="W17" s="238">
        <v>2482.9848148000001</v>
      </c>
      <c r="X17" s="238">
        <v>2521.0857037000001</v>
      </c>
      <c r="Y17" s="238">
        <v>2538.1395926</v>
      </c>
      <c r="Z17" s="238">
        <v>2549.4887036999999</v>
      </c>
      <c r="AA17" s="238">
        <v>2548.2462221999999</v>
      </c>
      <c r="AB17" s="238">
        <v>2553.3508889</v>
      </c>
      <c r="AC17" s="238">
        <v>2557.9158889</v>
      </c>
      <c r="AD17" s="238">
        <v>2568.0917407000002</v>
      </c>
      <c r="AE17" s="238">
        <v>2566.9645184999999</v>
      </c>
      <c r="AF17" s="238">
        <v>2560.6847407</v>
      </c>
      <c r="AG17" s="238">
        <v>2534.6587777999998</v>
      </c>
      <c r="AH17" s="238">
        <v>2529.0191110999999</v>
      </c>
      <c r="AI17" s="238">
        <v>2529.1721111000002</v>
      </c>
      <c r="AJ17" s="238">
        <v>2543.7614815000002</v>
      </c>
      <c r="AK17" s="238">
        <v>2549.0170370000001</v>
      </c>
      <c r="AL17" s="238">
        <v>2553.5824815000001</v>
      </c>
      <c r="AM17" s="238">
        <v>2562.5549999999998</v>
      </c>
      <c r="AN17" s="238">
        <v>2561.9173332999999</v>
      </c>
      <c r="AO17" s="238">
        <v>2556.7666666999999</v>
      </c>
      <c r="AP17" s="238">
        <v>2536.0292221999998</v>
      </c>
      <c r="AQ17" s="238">
        <v>2530.1578889000002</v>
      </c>
      <c r="AR17" s="238">
        <v>2528.0788889</v>
      </c>
      <c r="AS17" s="238">
        <v>2532.4569630000001</v>
      </c>
      <c r="AT17" s="238">
        <v>2535.9640740999998</v>
      </c>
      <c r="AU17" s="238">
        <v>2541.2649630000001</v>
      </c>
      <c r="AV17" s="238">
        <v>2563.2003703999999</v>
      </c>
      <c r="AW17" s="238">
        <v>2560.9582593</v>
      </c>
      <c r="AX17" s="238">
        <v>2549.3793704</v>
      </c>
      <c r="AY17" s="238">
        <v>2590.1939259000001</v>
      </c>
      <c r="AZ17" s="238">
        <v>2513.6438148000002</v>
      </c>
      <c r="BA17" s="238">
        <v>2381.4592593000002</v>
      </c>
      <c r="BB17" s="238">
        <v>2193.6402592999998</v>
      </c>
      <c r="BC17" s="238">
        <v>1950.1868148000001</v>
      </c>
      <c r="BD17" s="238">
        <v>1651.0989259</v>
      </c>
      <c r="BE17" s="238">
        <v>2083.9825925999999</v>
      </c>
      <c r="BF17" s="238">
        <v>2139.5304815</v>
      </c>
      <c r="BG17" s="329">
        <v>2182.7049999999999</v>
      </c>
      <c r="BH17" s="329">
        <v>2195.7779999999998</v>
      </c>
      <c r="BI17" s="329">
        <v>2227.5010000000002</v>
      </c>
      <c r="BJ17" s="329">
        <v>2260.1480000000001</v>
      </c>
      <c r="BK17" s="329">
        <v>2304.0079999999998</v>
      </c>
      <c r="BL17" s="329">
        <v>2330.7800000000002</v>
      </c>
      <c r="BM17" s="329">
        <v>2350.7559999999999</v>
      </c>
      <c r="BN17" s="329">
        <v>2351.7710000000002</v>
      </c>
      <c r="BO17" s="329">
        <v>2367.277</v>
      </c>
      <c r="BP17" s="329">
        <v>2385.1109999999999</v>
      </c>
      <c r="BQ17" s="329">
        <v>2408.0819999999999</v>
      </c>
      <c r="BR17" s="329">
        <v>2428.462</v>
      </c>
      <c r="BS17" s="329">
        <v>2449.0610000000001</v>
      </c>
      <c r="BT17" s="329">
        <v>2468.7040000000002</v>
      </c>
      <c r="BU17" s="329">
        <v>2490.6219999999998</v>
      </c>
      <c r="BV17" s="329">
        <v>2513.6410000000001</v>
      </c>
    </row>
    <row r="18" spans="1:74" ht="11.1" customHeight="1" x14ac:dyDescent="0.2">
      <c r="A18" s="140"/>
      <c r="B18" s="141" t="s">
        <v>945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944</v>
      </c>
      <c r="B19" s="39" t="s">
        <v>1147</v>
      </c>
      <c r="C19" s="238">
        <v>3115.8179258999999</v>
      </c>
      <c r="D19" s="238">
        <v>3114.8598148000001</v>
      </c>
      <c r="E19" s="238">
        <v>3113.9952592999998</v>
      </c>
      <c r="F19" s="238">
        <v>3107.1919630000002</v>
      </c>
      <c r="G19" s="238">
        <v>3111.0387406999998</v>
      </c>
      <c r="H19" s="238">
        <v>3119.5032962999999</v>
      </c>
      <c r="I19" s="238">
        <v>3136.7934814999999</v>
      </c>
      <c r="J19" s="238">
        <v>3151.3377037</v>
      </c>
      <c r="K19" s="238">
        <v>3167.3438148</v>
      </c>
      <c r="L19" s="238">
        <v>3189.4701851999998</v>
      </c>
      <c r="M19" s="238">
        <v>3204.9062963000001</v>
      </c>
      <c r="N19" s="238">
        <v>3218.3105184999999</v>
      </c>
      <c r="O19" s="238">
        <v>3227.7975185</v>
      </c>
      <c r="P19" s="238">
        <v>3238.5519629999999</v>
      </c>
      <c r="Q19" s="238">
        <v>3248.6885185000001</v>
      </c>
      <c r="R19" s="238">
        <v>3259.5251110999998</v>
      </c>
      <c r="S19" s="238">
        <v>3267.4374444</v>
      </c>
      <c r="T19" s="238">
        <v>3273.7434444</v>
      </c>
      <c r="U19" s="238">
        <v>3263.2488889000001</v>
      </c>
      <c r="V19" s="238">
        <v>3277.7378889000001</v>
      </c>
      <c r="W19" s="238">
        <v>3302.0162221999999</v>
      </c>
      <c r="X19" s="238">
        <v>3363.8452222000001</v>
      </c>
      <c r="Y19" s="238">
        <v>3386.8812222000001</v>
      </c>
      <c r="Z19" s="238">
        <v>3398.8855555999999</v>
      </c>
      <c r="AA19" s="238">
        <v>3385.6890370000001</v>
      </c>
      <c r="AB19" s="238">
        <v>3386.2569259000002</v>
      </c>
      <c r="AC19" s="238">
        <v>3386.4200369999999</v>
      </c>
      <c r="AD19" s="238">
        <v>3375.7702221999998</v>
      </c>
      <c r="AE19" s="238">
        <v>3382.9298889000002</v>
      </c>
      <c r="AF19" s="238">
        <v>3397.4908888999998</v>
      </c>
      <c r="AG19" s="238">
        <v>3433.9332221999998</v>
      </c>
      <c r="AH19" s="238">
        <v>3452.4368889000002</v>
      </c>
      <c r="AI19" s="238">
        <v>3467.4818888999998</v>
      </c>
      <c r="AJ19" s="238">
        <v>3482.3107407000002</v>
      </c>
      <c r="AK19" s="238">
        <v>3488.0065184999999</v>
      </c>
      <c r="AL19" s="238">
        <v>3487.8117407</v>
      </c>
      <c r="AM19" s="238">
        <v>3468.9361852000002</v>
      </c>
      <c r="AN19" s="238">
        <v>3466.5529630000001</v>
      </c>
      <c r="AO19" s="238">
        <v>3467.8718518999999</v>
      </c>
      <c r="AP19" s="238">
        <v>3479.4772963</v>
      </c>
      <c r="AQ19" s="238">
        <v>3483.2620741000001</v>
      </c>
      <c r="AR19" s="238">
        <v>3485.8106296000001</v>
      </c>
      <c r="AS19" s="238">
        <v>3496.0512592999999</v>
      </c>
      <c r="AT19" s="238">
        <v>3489.4311481</v>
      </c>
      <c r="AU19" s="238">
        <v>3474.8785926</v>
      </c>
      <c r="AV19" s="238">
        <v>3452.0047036999999</v>
      </c>
      <c r="AW19" s="238">
        <v>3421.8789259</v>
      </c>
      <c r="AX19" s="238">
        <v>3384.1123704000001</v>
      </c>
      <c r="AY19" s="238">
        <v>3392.8961481000001</v>
      </c>
      <c r="AZ19" s="238">
        <v>3299.2047037000002</v>
      </c>
      <c r="BA19" s="238">
        <v>3157.2291481000002</v>
      </c>
      <c r="BB19" s="238">
        <v>2966.9694814999998</v>
      </c>
      <c r="BC19" s="238">
        <v>2728.4257037000002</v>
      </c>
      <c r="BD19" s="238">
        <v>2441.5978147999999</v>
      </c>
      <c r="BE19" s="238">
        <v>2831.7669999999998</v>
      </c>
      <c r="BF19" s="238">
        <v>2880.7583332999998</v>
      </c>
      <c r="BG19" s="329">
        <v>2923.3139999999999</v>
      </c>
      <c r="BH19" s="329">
        <v>2956.3139999999999</v>
      </c>
      <c r="BI19" s="329">
        <v>2988.337</v>
      </c>
      <c r="BJ19" s="329">
        <v>3016.2620000000002</v>
      </c>
      <c r="BK19" s="329">
        <v>3037.6219999999998</v>
      </c>
      <c r="BL19" s="329">
        <v>3059.2060000000001</v>
      </c>
      <c r="BM19" s="329">
        <v>3078.5459999999998</v>
      </c>
      <c r="BN19" s="329">
        <v>3089.0419999999999</v>
      </c>
      <c r="BO19" s="329">
        <v>3108.8420000000001</v>
      </c>
      <c r="BP19" s="329">
        <v>3131.348</v>
      </c>
      <c r="BQ19" s="329">
        <v>3159.1379999999999</v>
      </c>
      <c r="BR19" s="329">
        <v>3185.12</v>
      </c>
      <c r="BS19" s="329">
        <v>3211.8719999999998</v>
      </c>
      <c r="BT19" s="329">
        <v>3246.2539999999999</v>
      </c>
      <c r="BU19" s="329">
        <v>3269.404</v>
      </c>
      <c r="BV19" s="329">
        <v>3288.18</v>
      </c>
    </row>
    <row r="20" spans="1:74" ht="11.1" customHeight="1" x14ac:dyDescent="0.2">
      <c r="A20" s="140"/>
      <c r="B20" s="36" t="s">
        <v>571</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572</v>
      </c>
      <c r="B21" s="39" t="s">
        <v>1147</v>
      </c>
      <c r="C21" s="238">
        <v>13580.2</v>
      </c>
      <c r="D21" s="238">
        <v>13595.7</v>
      </c>
      <c r="E21" s="238">
        <v>13606.6</v>
      </c>
      <c r="F21" s="238">
        <v>13587.4</v>
      </c>
      <c r="G21" s="238">
        <v>13581</v>
      </c>
      <c r="H21" s="238">
        <v>13587.3</v>
      </c>
      <c r="I21" s="238">
        <v>13630</v>
      </c>
      <c r="J21" s="238">
        <v>13639.6</v>
      </c>
      <c r="K21" s="238">
        <v>13679.8</v>
      </c>
      <c r="L21" s="238">
        <v>13708.5</v>
      </c>
      <c r="M21" s="238">
        <v>13736.1</v>
      </c>
      <c r="N21" s="238">
        <v>13759.9</v>
      </c>
      <c r="O21" s="238">
        <v>13824.9</v>
      </c>
      <c r="P21" s="238">
        <v>13875.1</v>
      </c>
      <c r="Q21" s="238">
        <v>13942.1</v>
      </c>
      <c r="R21" s="238">
        <v>13967</v>
      </c>
      <c r="S21" s="238">
        <v>14059.6</v>
      </c>
      <c r="T21" s="238">
        <v>14063.7</v>
      </c>
      <c r="U21" s="238">
        <v>14103.1</v>
      </c>
      <c r="V21" s="238">
        <v>14122.8</v>
      </c>
      <c r="W21" s="238">
        <v>14150.3</v>
      </c>
      <c r="X21" s="238">
        <v>14187.8</v>
      </c>
      <c r="Y21" s="238">
        <v>14202.8</v>
      </c>
      <c r="Z21" s="238">
        <v>14227</v>
      </c>
      <c r="AA21" s="238">
        <v>14342.7</v>
      </c>
      <c r="AB21" s="238">
        <v>14379.4</v>
      </c>
      <c r="AC21" s="238">
        <v>14437.8</v>
      </c>
      <c r="AD21" s="238">
        <v>14471.5</v>
      </c>
      <c r="AE21" s="238">
        <v>14512.2</v>
      </c>
      <c r="AF21" s="238">
        <v>14557.1</v>
      </c>
      <c r="AG21" s="238">
        <v>14609.9</v>
      </c>
      <c r="AH21" s="238">
        <v>14649.7</v>
      </c>
      <c r="AI21" s="238">
        <v>14638.2</v>
      </c>
      <c r="AJ21" s="238">
        <v>14670.6</v>
      </c>
      <c r="AK21" s="238">
        <v>14688.9</v>
      </c>
      <c r="AL21" s="238">
        <v>14837.3</v>
      </c>
      <c r="AM21" s="238">
        <v>14840.9</v>
      </c>
      <c r="AN21" s="238">
        <v>14864.1</v>
      </c>
      <c r="AO21" s="238">
        <v>14855.7</v>
      </c>
      <c r="AP21" s="238">
        <v>14817.2</v>
      </c>
      <c r="AQ21" s="238">
        <v>14809.6</v>
      </c>
      <c r="AR21" s="238">
        <v>14826.8</v>
      </c>
      <c r="AS21" s="238">
        <v>14840.3</v>
      </c>
      <c r="AT21" s="238">
        <v>14912.4</v>
      </c>
      <c r="AU21" s="238">
        <v>14933.6</v>
      </c>
      <c r="AV21" s="238">
        <v>14936.2</v>
      </c>
      <c r="AW21" s="238">
        <v>14997.2</v>
      </c>
      <c r="AX21" s="238">
        <v>14960.2</v>
      </c>
      <c r="AY21" s="238">
        <v>15072.6</v>
      </c>
      <c r="AZ21" s="238">
        <v>15166</v>
      </c>
      <c r="BA21" s="238">
        <v>14940.3</v>
      </c>
      <c r="BB21" s="238">
        <v>17220.599999999999</v>
      </c>
      <c r="BC21" s="238">
        <v>16321.1</v>
      </c>
      <c r="BD21" s="238">
        <v>16030.5</v>
      </c>
      <c r="BE21" s="238">
        <v>16231.493037</v>
      </c>
      <c r="BF21" s="238">
        <v>16158.203259</v>
      </c>
      <c r="BG21" s="329">
        <v>16128.71</v>
      </c>
      <c r="BH21" s="329">
        <v>16417.48</v>
      </c>
      <c r="BI21" s="329">
        <v>16269.74</v>
      </c>
      <c r="BJ21" s="329">
        <v>15959.96</v>
      </c>
      <c r="BK21" s="329">
        <v>15041.09</v>
      </c>
      <c r="BL21" s="329">
        <v>14742.5</v>
      </c>
      <c r="BM21" s="329">
        <v>14617.15</v>
      </c>
      <c r="BN21" s="329">
        <v>14900.56</v>
      </c>
      <c r="BO21" s="329">
        <v>14945.04</v>
      </c>
      <c r="BP21" s="329">
        <v>14986.11</v>
      </c>
      <c r="BQ21" s="329">
        <v>15025.94</v>
      </c>
      <c r="BR21" s="329">
        <v>15058.56</v>
      </c>
      <c r="BS21" s="329">
        <v>15086.15</v>
      </c>
      <c r="BT21" s="329">
        <v>15090.53</v>
      </c>
      <c r="BU21" s="329">
        <v>15121.67</v>
      </c>
      <c r="BV21" s="329">
        <v>15161.4</v>
      </c>
    </row>
    <row r="22" spans="1:74" ht="11.1" customHeight="1" x14ac:dyDescent="0.2">
      <c r="A22" s="140"/>
      <c r="B22" s="139" t="s">
        <v>592</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593</v>
      </c>
      <c r="B23" s="208" t="s">
        <v>471</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152.21199999999999</v>
      </c>
      <c r="AZ23" s="256">
        <v>152.46299999999999</v>
      </c>
      <c r="BA23" s="256">
        <v>151.09</v>
      </c>
      <c r="BB23" s="256">
        <v>130.303</v>
      </c>
      <c r="BC23" s="256">
        <v>133.02799999999999</v>
      </c>
      <c r="BD23" s="256">
        <v>137.81899999999999</v>
      </c>
      <c r="BE23" s="256">
        <v>139.58199999999999</v>
      </c>
      <c r="BF23" s="256">
        <v>140.95708024999999</v>
      </c>
      <c r="BG23" s="342">
        <v>142.4393</v>
      </c>
      <c r="BH23" s="342">
        <v>143.22569999999999</v>
      </c>
      <c r="BI23" s="342">
        <v>144.01650000000001</v>
      </c>
      <c r="BJ23" s="342">
        <v>144.55709999999999</v>
      </c>
      <c r="BK23" s="342">
        <v>144.50399999999999</v>
      </c>
      <c r="BL23" s="342">
        <v>144.80189999999999</v>
      </c>
      <c r="BM23" s="342">
        <v>145.1071</v>
      </c>
      <c r="BN23" s="342">
        <v>145.46260000000001</v>
      </c>
      <c r="BO23" s="342">
        <v>145.75069999999999</v>
      </c>
      <c r="BP23" s="342">
        <v>146.01400000000001</v>
      </c>
      <c r="BQ23" s="342">
        <v>146.196</v>
      </c>
      <c r="BR23" s="342">
        <v>146.45259999999999</v>
      </c>
      <c r="BS23" s="342">
        <v>146.727</v>
      </c>
      <c r="BT23" s="342">
        <v>147.00290000000001</v>
      </c>
      <c r="BU23" s="342">
        <v>147.3252</v>
      </c>
      <c r="BV23" s="342">
        <v>147.67760000000001</v>
      </c>
    </row>
    <row r="24" spans="1:74" s="143" customFormat="1" ht="11.1" customHeight="1" x14ac:dyDescent="0.2">
      <c r="A24" s="140"/>
      <c r="B24" s="139" t="s">
        <v>833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835</v>
      </c>
      <c r="B25" s="208" t="s">
        <v>834</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4.4000000000000004</v>
      </c>
      <c r="BB25" s="256">
        <v>14.7</v>
      </c>
      <c r="BC25" s="256">
        <v>13.3</v>
      </c>
      <c r="BD25" s="256">
        <v>11.1</v>
      </c>
      <c r="BE25" s="256">
        <v>10.199999999999999</v>
      </c>
      <c r="BF25" s="256">
        <v>9.4211169251999998</v>
      </c>
      <c r="BG25" s="342">
        <v>8.7546309999999998</v>
      </c>
      <c r="BH25" s="342">
        <v>8.5241000000000007</v>
      </c>
      <c r="BI25" s="342">
        <v>8.2309260000000002</v>
      </c>
      <c r="BJ25" s="342">
        <v>8.0564160000000005</v>
      </c>
      <c r="BK25" s="342">
        <v>8.1900680000000001</v>
      </c>
      <c r="BL25" s="342">
        <v>8.1107659999999999</v>
      </c>
      <c r="BM25" s="342">
        <v>8.0080069999999992</v>
      </c>
      <c r="BN25" s="342">
        <v>7.8326580000000003</v>
      </c>
      <c r="BO25" s="342">
        <v>7.7198320000000002</v>
      </c>
      <c r="BP25" s="342">
        <v>7.6203979999999998</v>
      </c>
      <c r="BQ25" s="342">
        <v>7.5709059999999999</v>
      </c>
      <c r="BR25" s="342">
        <v>7.4708410000000001</v>
      </c>
      <c r="BS25" s="342">
        <v>7.3567539999999996</v>
      </c>
      <c r="BT25" s="342">
        <v>7.230912</v>
      </c>
      <c r="BU25" s="342">
        <v>7.0870819999999997</v>
      </c>
      <c r="BV25" s="342">
        <v>6.9275320000000002</v>
      </c>
    </row>
    <row r="26" spans="1:74" ht="11.1" customHeight="1" x14ac:dyDescent="0.2">
      <c r="A26" s="140"/>
      <c r="B26" s="139" t="s">
        <v>836</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837</v>
      </c>
      <c r="B27" s="208" t="s">
        <v>838</v>
      </c>
      <c r="C27" s="479">
        <v>1.103</v>
      </c>
      <c r="D27" s="479">
        <v>1.2030000000000001</v>
      </c>
      <c r="E27" s="479">
        <v>1.1140000000000001</v>
      </c>
      <c r="F27" s="479">
        <v>1.1579999999999999</v>
      </c>
      <c r="G27" s="479">
        <v>1.131</v>
      </c>
      <c r="H27" s="479">
        <v>1.2</v>
      </c>
      <c r="I27" s="479">
        <v>1.2450000000000001</v>
      </c>
      <c r="J27" s="479">
        <v>1.155</v>
      </c>
      <c r="K27" s="479">
        <v>1.0720000000000001</v>
      </c>
      <c r="L27" s="479">
        <v>1.321</v>
      </c>
      <c r="M27" s="479">
        <v>1.1499999999999999</v>
      </c>
      <c r="N27" s="479">
        <v>1.2669999999999999</v>
      </c>
      <c r="O27" s="479">
        <v>1.206</v>
      </c>
      <c r="P27" s="479">
        <v>1.282</v>
      </c>
      <c r="Q27" s="479">
        <v>1.1859999999999999</v>
      </c>
      <c r="R27" s="479">
        <v>1.1499999999999999</v>
      </c>
      <c r="S27" s="479">
        <v>1.123</v>
      </c>
      <c r="T27" s="479">
        <v>1.2430000000000001</v>
      </c>
      <c r="U27" s="479">
        <v>1.2070000000000001</v>
      </c>
      <c r="V27" s="479">
        <v>1.163</v>
      </c>
      <c r="W27" s="479">
        <v>1.1739999999999999</v>
      </c>
      <c r="X27" s="479">
        <v>1.256</v>
      </c>
      <c r="Y27" s="479">
        <v>1.3</v>
      </c>
      <c r="Z27" s="479">
        <v>1.1990000000000001</v>
      </c>
      <c r="AA27" s="479">
        <v>1.3140000000000001</v>
      </c>
      <c r="AB27" s="479">
        <v>1.288</v>
      </c>
      <c r="AC27" s="479">
        <v>1.335</v>
      </c>
      <c r="AD27" s="479">
        <v>1.2689999999999999</v>
      </c>
      <c r="AE27" s="479">
        <v>1.3340000000000001</v>
      </c>
      <c r="AF27" s="479">
        <v>1.19</v>
      </c>
      <c r="AG27" s="479">
        <v>1.1950000000000001</v>
      </c>
      <c r="AH27" s="479">
        <v>1.28</v>
      </c>
      <c r="AI27" s="479">
        <v>1.246</v>
      </c>
      <c r="AJ27" s="479">
        <v>1.2070000000000001</v>
      </c>
      <c r="AK27" s="479">
        <v>1.204</v>
      </c>
      <c r="AL27" s="479">
        <v>1.117</v>
      </c>
      <c r="AM27" s="479">
        <v>1.272</v>
      </c>
      <c r="AN27" s="479">
        <v>1.137</v>
      </c>
      <c r="AO27" s="479">
        <v>1.2030000000000001</v>
      </c>
      <c r="AP27" s="479">
        <v>1.2669999999999999</v>
      </c>
      <c r="AQ27" s="479">
        <v>1.268</v>
      </c>
      <c r="AR27" s="479">
        <v>1.2350000000000001</v>
      </c>
      <c r="AS27" s="479">
        <v>1.212</v>
      </c>
      <c r="AT27" s="479">
        <v>1.377</v>
      </c>
      <c r="AU27" s="479">
        <v>1.274</v>
      </c>
      <c r="AV27" s="479">
        <v>1.34</v>
      </c>
      <c r="AW27" s="479">
        <v>1.371</v>
      </c>
      <c r="AX27" s="479">
        <v>1.587</v>
      </c>
      <c r="AY27" s="479">
        <v>1.617</v>
      </c>
      <c r="AZ27" s="479">
        <v>1.5669999999999999</v>
      </c>
      <c r="BA27" s="479">
        <v>1.2689999999999999</v>
      </c>
      <c r="BB27" s="479">
        <v>0.93400000000000005</v>
      </c>
      <c r="BC27" s="479">
        <v>1.038</v>
      </c>
      <c r="BD27" s="479">
        <v>1.22</v>
      </c>
      <c r="BE27" s="479">
        <v>1.496</v>
      </c>
      <c r="BF27" s="479">
        <v>1.2880670863999999</v>
      </c>
      <c r="BG27" s="480">
        <v>1.314441</v>
      </c>
      <c r="BH27" s="480">
        <v>1.287738</v>
      </c>
      <c r="BI27" s="480">
        <v>1.2909820000000001</v>
      </c>
      <c r="BJ27" s="480">
        <v>1.293981</v>
      </c>
      <c r="BK27" s="480">
        <v>1.296262</v>
      </c>
      <c r="BL27" s="480">
        <v>1.2991280000000001</v>
      </c>
      <c r="BM27" s="480">
        <v>1.302106</v>
      </c>
      <c r="BN27" s="480">
        <v>1.3066310000000001</v>
      </c>
      <c r="BO27" s="480">
        <v>1.308754</v>
      </c>
      <c r="BP27" s="480">
        <v>1.309911</v>
      </c>
      <c r="BQ27" s="480">
        <v>1.308165</v>
      </c>
      <c r="BR27" s="480">
        <v>1.308843</v>
      </c>
      <c r="BS27" s="480">
        <v>1.310009</v>
      </c>
      <c r="BT27" s="480">
        <v>1.3116859999999999</v>
      </c>
      <c r="BU27" s="480">
        <v>1.3138080000000001</v>
      </c>
      <c r="BV27" s="480">
        <v>1.3164</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1021</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595</v>
      </c>
      <c r="B30" s="607" t="s">
        <v>594</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109.027</v>
      </c>
      <c r="AW30" s="256">
        <v>110.03879999999999</v>
      </c>
      <c r="AX30" s="256">
        <v>109.6527</v>
      </c>
      <c r="AY30" s="256">
        <v>109.1845</v>
      </c>
      <c r="AZ30" s="256">
        <v>109.2966</v>
      </c>
      <c r="BA30" s="256">
        <v>104.60129999999999</v>
      </c>
      <c r="BB30" s="256">
        <v>91.207099999999997</v>
      </c>
      <c r="BC30" s="256">
        <v>92.014700000000005</v>
      </c>
      <c r="BD30" s="256">
        <v>97.222499999999997</v>
      </c>
      <c r="BE30" s="256">
        <v>100.1665</v>
      </c>
      <c r="BF30" s="256">
        <v>99.570542098999994</v>
      </c>
      <c r="BG30" s="342">
        <v>100.1353</v>
      </c>
      <c r="BH30" s="342">
        <v>98.912300000000002</v>
      </c>
      <c r="BI30" s="342">
        <v>98.909469999999999</v>
      </c>
      <c r="BJ30" s="342">
        <v>99.033019999999993</v>
      </c>
      <c r="BK30" s="342">
        <v>99.363</v>
      </c>
      <c r="BL30" s="342">
        <v>99.679270000000002</v>
      </c>
      <c r="BM30" s="342">
        <v>100.06189999999999</v>
      </c>
      <c r="BN30" s="342">
        <v>100.613</v>
      </c>
      <c r="BO30" s="342">
        <v>101.05159999999999</v>
      </c>
      <c r="BP30" s="342">
        <v>101.48</v>
      </c>
      <c r="BQ30" s="342">
        <v>101.84529999999999</v>
      </c>
      <c r="BR30" s="342">
        <v>102.2927</v>
      </c>
      <c r="BS30" s="342">
        <v>102.7694</v>
      </c>
      <c r="BT30" s="342">
        <v>103.2659</v>
      </c>
      <c r="BU30" s="342">
        <v>103.80840000000001</v>
      </c>
      <c r="BV30" s="342">
        <v>104.38720000000001</v>
      </c>
    </row>
    <row r="31" spans="1:74" ht="11.1" customHeight="1" x14ac:dyDescent="0.2">
      <c r="A31" s="321" t="s">
        <v>573</v>
      </c>
      <c r="B31" s="41" t="s">
        <v>929</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105.059</v>
      </c>
      <c r="AW31" s="256">
        <v>106.1088</v>
      </c>
      <c r="AX31" s="256">
        <v>106.35939999999999</v>
      </c>
      <c r="AY31" s="256">
        <v>106.17529999999999</v>
      </c>
      <c r="AZ31" s="256">
        <v>106.1033</v>
      </c>
      <c r="BA31" s="256">
        <v>100.8546</v>
      </c>
      <c r="BB31" s="256">
        <v>84.659400000000005</v>
      </c>
      <c r="BC31" s="256">
        <v>87.944400000000002</v>
      </c>
      <c r="BD31" s="256">
        <v>94.555000000000007</v>
      </c>
      <c r="BE31" s="256">
        <v>97.782200000000003</v>
      </c>
      <c r="BF31" s="256">
        <v>97.607681235000001</v>
      </c>
      <c r="BG31" s="342">
        <v>98.582729999999998</v>
      </c>
      <c r="BH31" s="342">
        <v>97.439409999999995</v>
      </c>
      <c r="BI31" s="342">
        <v>97.558809999999994</v>
      </c>
      <c r="BJ31" s="342">
        <v>97.711439999999996</v>
      </c>
      <c r="BK31" s="342">
        <v>97.868210000000005</v>
      </c>
      <c r="BL31" s="342">
        <v>98.109110000000001</v>
      </c>
      <c r="BM31" s="342">
        <v>98.40504</v>
      </c>
      <c r="BN31" s="342">
        <v>98.854330000000004</v>
      </c>
      <c r="BO31" s="342">
        <v>99.186610000000002</v>
      </c>
      <c r="BP31" s="342">
        <v>99.500200000000007</v>
      </c>
      <c r="BQ31" s="342">
        <v>99.716729999999998</v>
      </c>
      <c r="BR31" s="342">
        <v>100.0517</v>
      </c>
      <c r="BS31" s="342">
        <v>100.4268</v>
      </c>
      <c r="BT31" s="342">
        <v>100.8369</v>
      </c>
      <c r="BU31" s="342">
        <v>101.2959</v>
      </c>
      <c r="BV31" s="342">
        <v>101.79859999999999</v>
      </c>
    </row>
    <row r="32" spans="1:74" ht="11.1" customHeight="1" x14ac:dyDescent="0.2">
      <c r="A32" s="608" t="s">
        <v>914</v>
      </c>
      <c r="B32" s="609" t="s">
        <v>930</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115.7004</v>
      </c>
      <c r="AW32" s="256">
        <v>115.61</v>
      </c>
      <c r="AX32" s="256">
        <v>117.0655</v>
      </c>
      <c r="AY32" s="256">
        <v>116.7255</v>
      </c>
      <c r="AZ32" s="256">
        <v>116.9832</v>
      </c>
      <c r="BA32" s="256">
        <v>115.92319999999999</v>
      </c>
      <c r="BB32" s="256">
        <v>104.6602</v>
      </c>
      <c r="BC32" s="256">
        <v>106.8817</v>
      </c>
      <c r="BD32" s="256">
        <v>112.17700000000001</v>
      </c>
      <c r="BE32" s="256">
        <v>113.2137</v>
      </c>
      <c r="BF32" s="256">
        <v>112.48281728000001</v>
      </c>
      <c r="BG32" s="342">
        <v>113.6609</v>
      </c>
      <c r="BH32" s="342">
        <v>114.5492</v>
      </c>
      <c r="BI32" s="342">
        <v>115.4922</v>
      </c>
      <c r="BJ32" s="342">
        <v>116.3646</v>
      </c>
      <c r="BK32" s="342">
        <v>117.1211</v>
      </c>
      <c r="BL32" s="342">
        <v>117.8865</v>
      </c>
      <c r="BM32" s="342">
        <v>118.6152</v>
      </c>
      <c r="BN32" s="342">
        <v>119.30970000000001</v>
      </c>
      <c r="BO32" s="342">
        <v>119.9636</v>
      </c>
      <c r="BP32" s="342">
        <v>120.5793</v>
      </c>
      <c r="BQ32" s="342">
        <v>121.2272</v>
      </c>
      <c r="BR32" s="342">
        <v>121.7136</v>
      </c>
      <c r="BS32" s="342">
        <v>122.10899999999999</v>
      </c>
      <c r="BT32" s="342">
        <v>122.3295</v>
      </c>
      <c r="BU32" s="342">
        <v>122.60550000000001</v>
      </c>
      <c r="BV32" s="342">
        <v>122.8532</v>
      </c>
    </row>
    <row r="33" spans="1:74" ht="11.1" customHeight="1" x14ac:dyDescent="0.2">
      <c r="A33" s="608" t="s">
        <v>915</v>
      </c>
      <c r="B33" s="609" t="s">
        <v>931</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93.649600000000007</v>
      </c>
      <c r="AW33" s="256">
        <v>92.969399999999993</v>
      </c>
      <c r="AX33" s="256">
        <v>94.037000000000006</v>
      </c>
      <c r="AY33" s="256">
        <v>95.732100000000003</v>
      </c>
      <c r="AZ33" s="256">
        <v>94.212400000000002</v>
      </c>
      <c r="BA33" s="256">
        <v>94.097800000000007</v>
      </c>
      <c r="BB33" s="256">
        <v>90.74</v>
      </c>
      <c r="BC33" s="256">
        <v>85.987499999999997</v>
      </c>
      <c r="BD33" s="256">
        <v>86.104500000000002</v>
      </c>
      <c r="BE33" s="256">
        <v>85.114900000000006</v>
      </c>
      <c r="BF33" s="256">
        <v>90.244917407000003</v>
      </c>
      <c r="BG33" s="342">
        <v>90.533619999999999</v>
      </c>
      <c r="BH33" s="342">
        <v>90.137680000000003</v>
      </c>
      <c r="BI33" s="342">
        <v>90.1721</v>
      </c>
      <c r="BJ33" s="342">
        <v>90.231440000000006</v>
      </c>
      <c r="BK33" s="342">
        <v>90.257210000000001</v>
      </c>
      <c r="BL33" s="342">
        <v>90.410210000000006</v>
      </c>
      <c r="BM33" s="342">
        <v>90.631969999999995</v>
      </c>
      <c r="BN33" s="342">
        <v>91.00403</v>
      </c>
      <c r="BO33" s="342">
        <v>91.302149999999997</v>
      </c>
      <c r="BP33" s="342">
        <v>91.607879999999994</v>
      </c>
      <c r="BQ33" s="342">
        <v>91.937200000000004</v>
      </c>
      <c r="BR33" s="342">
        <v>92.246120000000005</v>
      </c>
      <c r="BS33" s="342">
        <v>92.550650000000005</v>
      </c>
      <c r="BT33" s="342">
        <v>92.866209999999995</v>
      </c>
      <c r="BU33" s="342">
        <v>93.150350000000003</v>
      </c>
      <c r="BV33" s="342">
        <v>93.418520000000001</v>
      </c>
    </row>
    <row r="34" spans="1:74" ht="11.1" customHeight="1" x14ac:dyDescent="0.2">
      <c r="A34" s="608" t="s">
        <v>916</v>
      </c>
      <c r="B34" s="609" t="s">
        <v>932</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104.7955</v>
      </c>
      <c r="AW34" s="256">
        <v>104.26009999999999</v>
      </c>
      <c r="AX34" s="256">
        <v>105.71810000000001</v>
      </c>
      <c r="AY34" s="256">
        <v>108.616</v>
      </c>
      <c r="AZ34" s="256">
        <v>106.669</v>
      </c>
      <c r="BA34" s="256">
        <v>99.316900000000004</v>
      </c>
      <c r="BB34" s="256">
        <v>82.054400000000001</v>
      </c>
      <c r="BC34" s="256">
        <v>82.972399999999993</v>
      </c>
      <c r="BD34" s="256">
        <v>87.121099999999998</v>
      </c>
      <c r="BE34" s="256">
        <v>91.483199999999997</v>
      </c>
      <c r="BF34" s="256">
        <v>88.405636790000003</v>
      </c>
      <c r="BG34" s="342">
        <v>90.085920000000002</v>
      </c>
      <c r="BH34" s="342">
        <v>92.187129999999996</v>
      </c>
      <c r="BI34" s="342">
        <v>93.848929999999996</v>
      </c>
      <c r="BJ34" s="342">
        <v>95.384169999999997</v>
      </c>
      <c r="BK34" s="342">
        <v>96.767539999999997</v>
      </c>
      <c r="BL34" s="342">
        <v>98.068640000000002</v>
      </c>
      <c r="BM34" s="342">
        <v>99.262140000000002</v>
      </c>
      <c r="BN34" s="342">
        <v>100.4027</v>
      </c>
      <c r="BO34" s="342">
        <v>101.34</v>
      </c>
      <c r="BP34" s="342">
        <v>102.1289</v>
      </c>
      <c r="BQ34" s="342">
        <v>102.6583</v>
      </c>
      <c r="BR34" s="342">
        <v>103.2333</v>
      </c>
      <c r="BS34" s="342">
        <v>103.74299999999999</v>
      </c>
      <c r="BT34" s="342">
        <v>104.129</v>
      </c>
      <c r="BU34" s="342">
        <v>104.5517</v>
      </c>
      <c r="BV34" s="342">
        <v>104.9529</v>
      </c>
    </row>
    <row r="35" spans="1:74" ht="11.1" customHeight="1" x14ac:dyDescent="0.2">
      <c r="A35" s="608" t="s">
        <v>917</v>
      </c>
      <c r="B35" s="609" t="s">
        <v>933</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100.5669</v>
      </c>
      <c r="AW35" s="256">
        <v>100.2666</v>
      </c>
      <c r="AX35" s="256">
        <v>100.0057</v>
      </c>
      <c r="AY35" s="256">
        <v>100.16849999999999</v>
      </c>
      <c r="AZ35" s="256">
        <v>99.469200000000001</v>
      </c>
      <c r="BA35" s="256">
        <v>99.793499999999995</v>
      </c>
      <c r="BB35" s="256">
        <v>93.423699999999997</v>
      </c>
      <c r="BC35" s="256">
        <v>93.448499999999996</v>
      </c>
      <c r="BD35" s="256">
        <v>94.165099999999995</v>
      </c>
      <c r="BE35" s="256">
        <v>95.457899999999995</v>
      </c>
      <c r="BF35" s="256">
        <v>94.733578272000003</v>
      </c>
      <c r="BG35" s="342">
        <v>95.053250000000006</v>
      </c>
      <c r="BH35" s="342">
        <v>95.280720000000002</v>
      </c>
      <c r="BI35" s="342">
        <v>95.628079999999997</v>
      </c>
      <c r="BJ35" s="342">
        <v>96.018199999999993</v>
      </c>
      <c r="BK35" s="342">
        <v>96.405280000000005</v>
      </c>
      <c r="BL35" s="342">
        <v>96.915289999999999</v>
      </c>
      <c r="BM35" s="342">
        <v>97.502409999999998</v>
      </c>
      <c r="BN35" s="342">
        <v>98.239149999999995</v>
      </c>
      <c r="BO35" s="342">
        <v>98.926130000000001</v>
      </c>
      <c r="BP35" s="342">
        <v>99.635859999999994</v>
      </c>
      <c r="BQ35" s="342">
        <v>100.4221</v>
      </c>
      <c r="BR35" s="342">
        <v>101.137</v>
      </c>
      <c r="BS35" s="342">
        <v>101.8343</v>
      </c>
      <c r="BT35" s="342">
        <v>102.5424</v>
      </c>
      <c r="BU35" s="342">
        <v>103.1835</v>
      </c>
      <c r="BV35" s="342">
        <v>103.78570000000001</v>
      </c>
    </row>
    <row r="36" spans="1:74" ht="11.1" customHeight="1" x14ac:dyDescent="0.2">
      <c r="A36" s="608" t="s">
        <v>918</v>
      </c>
      <c r="B36" s="609" t="s">
        <v>934</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119.5205</v>
      </c>
      <c r="AW36" s="256">
        <v>118.0175</v>
      </c>
      <c r="AX36" s="256">
        <v>120.4097</v>
      </c>
      <c r="AY36" s="256">
        <v>124.881</v>
      </c>
      <c r="AZ36" s="256">
        <v>124.02630000000001</v>
      </c>
      <c r="BA36" s="256">
        <v>117.6165</v>
      </c>
      <c r="BB36" s="256">
        <v>99.457599999999999</v>
      </c>
      <c r="BC36" s="256">
        <v>107.2367</v>
      </c>
      <c r="BD36" s="256">
        <v>111.8989</v>
      </c>
      <c r="BE36" s="256">
        <v>112.99979999999999</v>
      </c>
      <c r="BF36" s="256">
        <v>109.64702468999999</v>
      </c>
      <c r="BG36" s="342">
        <v>109.97199999999999</v>
      </c>
      <c r="BH36" s="342">
        <v>109.2997</v>
      </c>
      <c r="BI36" s="342">
        <v>109.2984</v>
      </c>
      <c r="BJ36" s="342">
        <v>109.3614</v>
      </c>
      <c r="BK36" s="342">
        <v>109.41670000000001</v>
      </c>
      <c r="BL36" s="342">
        <v>109.66240000000001</v>
      </c>
      <c r="BM36" s="342">
        <v>110.02630000000001</v>
      </c>
      <c r="BN36" s="342">
        <v>110.6447</v>
      </c>
      <c r="BO36" s="342">
        <v>111.14319999999999</v>
      </c>
      <c r="BP36" s="342">
        <v>111.6579</v>
      </c>
      <c r="BQ36" s="342">
        <v>112.1767</v>
      </c>
      <c r="BR36" s="342">
        <v>112.7329</v>
      </c>
      <c r="BS36" s="342">
        <v>113.31440000000001</v>
      </c>
      <c r="BT36" s="342">
        <v>113.9682</v>
      </c>
      <c r="BU36" s="342">
        <v>114.5651</v>
      </c>
      <c r="BV36" s="342">
        <v>115.1521</v>
      </c>
    </row>
    <row r="37" spans="1:74" ht="11.1" customHeight="1" x14ac:dyDescent="0.2">
      <c r="A37" s="608" t="s">
        <v>919</v>
      </c>
      <c r="B37" s="609" t="s">
        <v>935</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94.945099999999996</v>
      </c>
      <c r="AW37" s="256">
        <v>96.372500000000002</v>
      </c>
      <c r="AX37" s="256">
        <v>98.406000000000006</v>
      </c>
      <c r="AY37" s="256">
        <v>97.984499999999997</v>
      </c>
      <c r="AZ37" s="256">
        <v>94.491600000000005</v>
      </c>
      <c r="BA37" s="256">
        <v>90.682199999999995</v>
      </c>
      <c r="BB37" s="256">
        <v>70.430199999999999</v>
      </c>
      <c r="BC37" s="256">
        <v>66.856499999999997</v>
      </c>
      <c r="BD37" s="256">
        <v>70.712599999999995</v>
      </c>
      <c r="BE37" s="256">
        <v>71.218500000000006</v>
      </c>
      <c r="BF37" s="256">
        <v>69.957869630000005</v>
      </c>
      <c r="BG37" s="342">
        <v>70.069419999999994</v>
      </c>
      <c r="BH37" s="342">
        <v>69.917349999999999</v>
      </c>
      <c r="BI37" s="342">
        <v>70.100639999999999</v>
      </c>
      <c r="BJ37" s="342">
        <v>70.401470000000003</v>
      </c>
      <c r="BK37" s="342">
        <v>70.868579999999994</v>
      </c>
      <c r="BL37" s="342">
        <v>71.367980000000003</v>
      </c>
      <c r="BM37" s="342">
        <v>71.94838</v>
      </c>
      <c r="BN37" s="342">
        <v>72.760270000000006</v>
      </c>
      <c r="BO37" s="342">
        <v>73.389840000000007</v>
      </c>
      <c r="BP37" s="342">
        <v>73.987579999999994</v>
      </c>
      <c r="BQ37" s="342">
        <v>74.511189999999999</v>
      </c>
      <c r="BR37" s="342">
        <v>75.076970000000003</v>
      </c>
      <c r="BS37" s="342">
        <v>75.642629999999997</v>
      </c>
      <c r="BT37" s="342">
        <v>76.245639999999995</v>
      </c>
      <c r="BU37" s="342">
        <v>76.78295</v>
      </c>
      <c r="BV37" s="342">
        <v>77.292029999999997</v>
      </c>
    </row>
    <row r="38" spans="1:74" ht="11.1" customHeight="1" x14ac:dyDescent="0.2">
      <c r="A38" s="321" t="s">
        <v>909</v>
      </c>
      <c r="B38" s="41" t="s">
        <v>936</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106.08771950000001</v>
      </c>
      <c r="AW38" s="256">
        <v>106.02929699000001</v>
      </c>
      <c r="AX38" s="256">
        <v>107.02503672</v>
      </c>
      <c r="AY38" s="256">
        <v>108.09702998</v>
      </c>
      <c r="AZ38" s="256">
        <v>107.35045761000001</v>
      </c>
      <c r="BA38" s="256">
        <v>104.02841069</v>
      </c>
      <c r="BB38" s="256">
        <v>91.033736750000003</v>
      </c>
      <c r="BC38" s="256">
        <v>93.73703356</v>
      </c>
      <c r="BD38" s="256">
        <v>98.169287490000002</v>
      </c>
      <c r="BE38" s="256">
        <v>99.699851659999993</v>
      </c>
      <c r="BF38" s="256">
        <v>99.005032741999997</v>
      </c>
      <c r="BG38" s="342">
        <v>99.571839999999995</v>
      </c>
      <c r="BH38" s="342">
        <v>98.963610000000003</v>
      </c>
      <c r="BI38" s="342">
        <v>99.112859999999998</v>
      </c>
      <c r="BJ38" s="342">
        <v>99.316860000000005</v>
      </c>
      <c r="BK38" s="342">
        <v>99.536810000000003</v>
      </c>
      <c r="BL38" s="342">
        <v>99.879419999999996</v>
      </c>
      <c r="BM38" s="342">
        <v>100.30589999999999</v>
      </c>
      <c r="BN38" s="342">
        <v>100.9547</v>
      </c>
      <c r="BO38" s="342">
        <v>101.44499999999999</v>
      </c>
      <c r="BP38" s="342">
        <v>101.9152</v>
      </c>
      <c r="BQ38" s="342">
        <v>102.3395</v>
      </c>
      <c r="BR38" s="342">
        <v>102.78919999999999</v>
      </c>
      <c r="BS38" s="342">
        <v>103.2384</v>
      </c>
      <c r="BT38" s="342">
        <v>103.66419999999999</v>
      </c>
      <c r="BU38" s="342">
        <v>104.12949999999999</v>
      </c>
      <c r="BV38" s="342">
        <v>104.6114</v>
      </c>
    </row>
    <row r="39" spans="1:74" ht="11.1" customHeight="1" x14ac:dyDescent="0.2">
      <c r="A39" s="321" t="s">
        <v>910</v>
      </c>
      <c r="B39" s="41" t="s">
        <v>937</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98.332712069999999</v>
      </c>
      <c r="AW39" s="256">
        <v>98.131589099999999</v>
      </c>
      <c r="AX39" s="256">
        <v>99.287087810000003</v>
      </c>
      <c r="AY39" s="256">
        <v>100.57168527</v>
      </c>
      <c r="AZ39" s="256">
        <v>99.858501050000001</v>
      </c>
      <c r="BA39" s="256">
        <v>96.089434819999994</v>
      </c>
      <c r="BB39" s="256">
        <v>82.550056440000006</v>
      </c>
      <c r="BC39" s="256">
        <v>85.052766770000005</v>
      </c>
      <c r="BD39" s="256">
        <v>89.196741450000005</v>
      </c>
      <c r="BE39" s="256">
        <v>90.947483840000004</v>
      </c>
      <c r="BF39" s="256">
        <v>88.801750948000006</v>
      </c>
      <c r="BG39" s="342">
        <v>89.455269999999999</v>
      </c>
      <c r="BH39" s="342">
        <v>89.640249999999995</v>
      </c>
      <c r="BI39" s="342">
        <v>90.106189999999998</v>
      </c>
      <c r="BJ39" s="342">
        <v>90.580529999999996</v>
      </c>
      <c r="BK39" s="342">
        <v>91.032749999999993</v>
      </c>
      <c r="BL39" s="342">
        <v>91.546800000000005</v>
      </c>
      <c r="BM39" s="342">
        <v>92.092169999999996</v>
      </c>
      <c r="BN39" s="342">
        <v>92.748450000000005</v>
      </c>
      <c r="BO39" s="342">
        <v>93.296710000000004</v>
      </c>
      <c r="BP39" s="342">
        <v>93.816559999999996</v>
      </c>
      <c r="BQ39" s="342">
        <v>94.30489</v>
      </c>
      <c r="BR39" s="342">
        <v>94.770269999999996</v>
      </c>
      <c r="BS39" s="342">
        <v>95.209580000000003</v>
      </c>
      <c r="BT39" s="342">
        <v>95.601709999999997</v>
      </c>
      <c r="BU39" s="342">
        <v>96.004710000000003</v>
      </c>
      <c r="BV39" s="342">
        <v>96.397490000000005</v>
      </c>
    </row>
    <row r="40" spans="1:74" ht="11.1" customHeight="1" x14ac:dyDescent="0.2">
      <c r="A40" s="321" t="s">
        <v>911</v>
      </c>
      <c r="B40" s="41" t="s">
        <v>938</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105.21294001</v>
      </c>
      <c r="AW40" s="256">
        <v>105.82106400000001</v>
      </c>
      <c r="AX40" s="256">
        <v>106.63443965</v>
      </c>
      <c r="AY40" s="256">
        <v>107.10163753</v>
      </c>
      <c r="AZ40" s="256">
        <v>106.20287596999999</v>
      </c>
      <c r="BA40" s="256">
        <v>101.89704184</v>
      </c>
      <c r="BB40" s="256">
        <v>86.378416349999995</v>
      </c>
      <c r="BC40" s="256">
        <v>88.200479220000005</v>
      </c>
      <c r="BD40" s="256">
        <v>93.937885870000002</v>
      </c>
      <c r="BE40" s="256">
        <v>96.045698950000002</v>
      </c>
      <c r="BF40" s="256">
        <v>92.743541918999995</v>
      </c>
      <c r="BG40" s="342">
        <v>93.350980000000007</v>
      </c>
      <c r="BH40" s="342">
        <v>93.385800000000003</v>
      </c>
      <c r="BI40" s="342">
        <v>93.808030000000002</v>
      </c>
      <c r="BJ40" s="342">
        <v>94.26858</v>
      </c>
      <c r="BK40" s="342">
        <v>94.744010000000003</v>
      </c>
      <c r="BL40" s="342">
        <v>95.298760000000001</v>
      </c>
      <c r="BM40" s="342">
        <v>95.909400000000005</v>
      </c>
      <c r="BN40" s="342">
        <v>96.685190000000006</v>
      </c>
      <c r="BO40" s="342">
        <v>97.325649999999996</v>
      </c>
      <c r="BP40" s="342">
        <v>97.940049999999999</v>
      </c>
      <c r="BQ40" s="342">
        <v>98.52055</v>
      </c>
      <c r="BR40" s="342">
        <v>99.088710000000006</v>
      </c>
      <c r="BS40" s="342">
        <v>99.636679999999998</v>
      </c>
      <c r="BT40" s="342">
        <v>100.1537</v>
      </c>
      <c r="BU40" s="342">
        <v>100.6694</v>
      </c>
      <c r="BV40" s="342">
        <v>101.173</v>
      </c>
    </row>
    <row r="41" spans="1:74" ht="11.1" customHeight="1" x14ac:dyDescent="0.2">
      <c r="A41" s="321" t="s">
        <v>912</v>
      </c>
      <c r="B41" s="41" t="s">
        <v>939</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107.80528907999999</v>
      </c>
      <c r="AW41" s="256">
        <v>107.90765816</v>
      </c>
      <c r="AX41" s="256">
        <v>108.87883234</v>
      </c>
      <c r="AY41" s="256">
        <v>109.77032228</v>
      </c>
      <c r="AZ41" s="256">
        <v>108.67383001</v>
      </c>
      <c r="BA41" s="256">
        <v>104.90392945000001</v>
      </c>
      <c r="BB41" s="256">
        <v>91.612759139999994</v>
      </c>
      <c r="BC41" s="256">
        <v>93.254913950000002</v>
      </c>
      <c r="BD41" s="256">
        <v>97.1860906</v>
      </c>
      <c r="BE41" s="256">
        <v>99.218770030000002</v>
      </c>
      <c r="BF41" s="256">
        <v>97.047995361000005</v>
      </c>
      <c r="BG41" s="342">
        <v>97.680710000000005</v>
      </c>
      <c r="BH41" s="342">
        <v>97.846429999999998</v>
      </c>
      <c r="BI41" s="342">
        <v>98.337890000000002</v>
      </c>
      <c r="BJ41" s="342">
        <v>98.866820000000004</v>
      </c>
      <c r="BK41" s="342">
        <v>99.407629999999997</v>
      </c>
      <c r="BL41" s="342">
        <v>100.0307</v>
      </c>
      <c r="BM41" s="342">
        <v>100.7105</v>
      </c>
      <c r="BN41" s="342">
        <v>101.58920000000001</v>
      </c>
      <c r="BO41" s="342">
        <v>102.27549999999999</v>
      </c>
      <c r="BP41" s="342">
        <v>102.9119</v>
      </c>
      <c r="BQ41" s="342">
        <v>103.4721</v>
      </c>
      <c r="BR41" s="342">
        <v>104.0279</v>
      </c>
      <c r="BS41" s="342">
        <v>104.5531</v>
      </c>
      <c r="BT41" s="342">
        <v>105.0089</v>
      </c>
      <c r="BU41" s="342">
        <v>105.50230000000001</v>
      </c>
      <c r="BV41" s="342">
        <v>105.9944</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907</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242"/>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590</v>
      </c>
      <c r="B45" s="208" t="s">
        <v>472</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2.5795300000000001</v>
      </c>
      <c r="BB45" s="213">
        <v>2.5590199999999999</v>
      </c>
      <c r="BC45" s="213">
        <v>2.55768</v>
      </c>
      <c r="BD45" s="213">
        <v>2.5721400000000001</v>
      </c>
      <c r="BE45" s="213">
        <v>2.5872299999999999</v>
      </c>
      <c r="BF45" s="213">
        <v>2.5846337159999999</v>
      </c>
      <c r="BG45" s="351">
        <v>2.5892550000000001</v>
      </c>
      <c r="BH45" s="351">
        <v>2.5895419999999998</v>
      </c>
      <c r="BI45" s="351">
        <v>2.5940180000000002</v>
      </c>
      <c r="BJ45" s="351">
        <v>2.5995840000000001</v>
      </c>
      <c r="BK45" s="351">
        <v>2.6077680000000001</v>
      </c>
      <c r="BL45" s="351">
        <v>2.6143670000000001</v>
      </c>
      <c r="BM45" s="351">
        <v>2.6209099999999999</v>
      </c>
      <c r="BN45" s="351">
        <v>2.628269</v>
      </c>
      <c r="BO45" s="351">
        <v>2.6340439999999998</v>
      </c>
      <c r="BP45" s="351">
        <v>2.6391079999999998</v>
      </c>
      <c r="BQ45" s="351">
        <v>2.6429049999999998</v>
      </c>
      <c r="BR45" s="351">
        <v>2.6469610000000001</v>
      </c>
      <c r="BS45" s="351">
        <v>2.6507230000000002</v>
      </c>
      <c r="BT45" s="351">
        <v>2.6541480000000002</v>
      </c>
      <c r="BU45" s="351">
        <v>2.6573500000000001</v>
      </c>
      <c r="BV45" s="351">
        <v>2.660288</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589</v>
      </c>
      <c r="B47" s="208" t="s">
        <v>473</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1.989611161</v>
      </c>
      <c r="AT47" s="213">
        <v>1.9870741030000001</v>
      </c>
      <c r="AU47" s="213">
        <v>1.9870838560999999</v>
      </c>
      <c r="AV47" s="213">
        <v>1.9971772431000001</v>
      </c>
      <c r="AW47" s="213">
        <v>1.9966280011999999</v>
      </c>
      <c r="AX47" s="213">
        <v>1.9929729534</v>
      </c>
      <c r="AY47" s="213">
        <v>1.9934033273</v>
      </c>
      <c r="AZ47" s="213">
        <v>1.9781432466</v>
      </c>
      <c r="BA47" s="213">
        <v>1.9543839392</v>
      </c>
      <c r="BB47" s="213">
        <v>1.8880599122999999</v>
      </c>
      <c r="BC47" s="213">
        <v>1.8728512708</v>
      </c>
      <c r="BD47" s="213">
        <v>1.8746925219999999</v>
      </c>
      <c r="BE47" s="213">
        <v>1.9208167719</v>
      </c>
      <c r="BF47" s="213">
        <v>1.9363329788999999</v>
      </c>
      <c r="BG47" s="351">
        <v>1.948474</v>
      </c>
      <c r="BH47" s="351">
        <v>1.9529860000000001</v>
      </c>
      <c r="BI47" s="351">
        <v>1.961568</v>
      </c>
      <c r="BJ47" s="351">
        <v>1.969967</v>
      </c>
      <c r="BK47" s="351">
        <v>1.978243</v>
      </c>
      <c r="BL47" s="351">
        <v>1.9862280000000001</v>
      </c>
      <c r="BM47" s="351">
        <v>1.9939830000000001</v>
      </c>
      <c r="BN47" s="351">
        <v>2.002948</v>
      </c>
      <c r="BO47" s="351">
        <v>2.0091640000000002</v>
      </c>
      <c r="BP47" s="351">
        <v>2.0140720000000001</v>
      </c>
      <c r="BQ47" s="351">
        <v>2.0163850000000001</v>
      </c>
      <c r="BR47" s="351">
        <v>2.0196390000000002</v>
      </c>
      <c r="BS47" s="351">
        <v>2.022548</v>
      </c>
      <c r="BT47" s="351">
        <v>2.0238360000000002</v>
      </c>
      <c r="BU47" s="351">
        <v>2.0270109999999999</v>
      </c>
      <c r="BV47" s="351">
        <v>2.0307979999999999</v>
      </c>
    </row>
    <row r="48" spans="1:74" ht="11.1" customHeight="1" x14ac:dyDescent="0.2">
      <c r="A48" s="134"/>
      <c r="B48" s="139" t="s">
        <v>695</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591</v>
      </c>
      <c r="B49" s="208" t="s">
        <v>473</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1.9419999999999999</v>
      </c>
      <c r="AU49" s="213">
        <v>1.903</v>
      </c>
      <c r="AV49" s="213">
        <v>1.956</v>
      </c>
      <c r="AW49" s="213">
        <v>1.921</v>
      </c>
      <c r="AX49" s="213">
        <v>1.913</v>
      </c>
      <c r="AY49" s="213">
        <v>1.911</v>
      </c>
      <c r="AZ49" s="213">
        <v>1.764</v>
      </c>
      <c r="BA49" s="213">
        <v>1.5549999999999999</v>
      </c>
      <c r="BB49" s="213">
        <v>0.94399999999999995</v>
      </c>
      <c r="BC49" s="213">
        <v>1.0549999999999999</v>
      </c>
      <c r="BD49" s="213">
        <v>1.272</v>
      </c>
      <c r="BE49" s="213">
        <v>1.462925</v>
      </c>
      <c r="BF49" s="213">
        <v>1.509649</v>
      </c>
      <c r="BG49" s="351">
        <v>1.528726</v>
      </c>
      <c r="BH49" s="351">
        <v>1.512745</v>
      </c>
      <c r="BI49" s="351">
        <v>1.5043530000000001</v>
      </c>
      <c r="BJ49" s="351">
        <v>1.4944980000000001</v>
      </c>
      <c r="BK49" s="351">
        <v>1.4102840000000001</v>
      </c>
      <c r="BL49" s="351">
        <v>1.447503</v>
      </c>
      <c r="BM49" s="351">
        <v>1.518256</v>
      </c>
      <c r="BN49" s="351">
        <v>1.5767359999999999</v>
      </c>
      <c r="BO49" s="351">
        <v>1.6169</v>
      </c>
      <c r="BP49" s="351">
        <v>1.642064</v>
      </c>
      <c r="BQ49" s="351">
        <v>1.6301920000000001</v>
      </c>
      <c r="BR49" s="351">
        <v>1.6535500000000001</v>
      </c>
      <c r="BS49" s="351">
        <v>1.6254740000000001</v>
      </c>
      <c r="BT49" s="351">
        <v>1.6178170000000001</v>
      </c>
      <c r="BU49" s="351">
        <v>1.602759</v>
      </c>
      <c r="BV49" s="351">
        <v>1.5802590000000001</v>
      </c>
    </row>
    <row r="50" spans="1:74" ht="11.1" customHeight="1" x14ac:dyDescent="0.2">
      <c r="A50" s="140"/>
      <c r="B50" s="139" t="s">
        <v>569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570</v>
      </c>
      <c r="B51" s="607" t="s">
        <v>1148</v>
      </c>
      <c r="C51" s="256">
        <v>104.80544444</v>
      </c>
      <c r="D51" s="256">
        <v>104.87511111000001</v>
      </c>
      <c r="E51" s="256">
        <v>105.02544444</v>
      </c>
      <c r="F51" s="256">
        <v>105.41540741</v>
      </c>
      <c r="G51" s="256">
        <v>105.60785185</v>
      </c>
      <c r="H51" s="256">
        <v>105.76174073999999</v>
      </c>
      <c r="I51" s="256">
        <v>105.79322222</v>
      </c>
      <c r="J51" s="256">
        <v>105.93288889</v>
      </c>
      <c r="K51" s="256">
        <v>106.09688889</v>
      </c>
      <c r="L51" s="256">
        <v>106.32359259</v>
      </c>
      <c r="M51" s="256">
        <v>106.50748148</v>
      </c>
      <c r="N51" s="256">
        <v>106.68692593</v>
      </c>
      <c r="O51" s="256">
        <v>106.88385185</v>
      </c>
      <c r="P51" s="256">
        <v>107.03796296</v>
      </c>
      <c r="Q51" s="256">
        <v>107.17118519</v>
      </c>
      <c r="R51" s="256">
        <v>107.2167037</v>
      </c>
      <c r="S51" s="256">
        <v>107.35825926</v>
      </c>
      <c r="T51" s="256">
        <v>107.52903704000001</v>
      </c>
      <c r="U51" s="256">
        <v>107.75777778</v>
      </c>
      <c r="V51" s="256">
        <v>107.96544444</v>
      </c>
      <c r="W51" s="256">
        <v>108.18077778</v>
      </c>
      <c r="X51" s="256">
        <v>108.41607406999999</v>
      </c>
      <c r="Y51" s="256">
        <v>108.63751852</v>
      </c>
      <c r="Z51" s="256">
        <v>108.85740740999999</v>
      </c>
      <c r="AA51" s="256">
        <v>109.04137037</v>
      </c>
      <c r="AB51" s="256">
        <v>109.28392593</v>
      </c>
      <c r="AC51" s="256">
        <v>109.5507037</v>
      </c>
      <c r="AD51" s="256">
        <v>109.92837037</v>
      </c>
      <c r="AE51" s="256">
        <v>110.17859258999999</v>
      </c>
      <c r="AF51" s="256">
        <v>110.38803704</v>
      </c>
      <c r="AG51" s="256">
        <v>110.505</v>
      </c>
      <c r="AH51" s="256">
        <v>110.67166666999999</v>
      </c>
      <c r="AI51" s="256">
        <v>110.83633333</v>
      </c>
      <c r="AJ51" s="256">
        <v>111.01855556</v>
      </c>
      <c r="AK51" s="256">
        <v>111.16455556</v>
      </c>
      <c r="AL51" s="256">
        <v>111.29388889000001</v>
      </c>
      <c r="AM51" s="256">
        <v>111.33307407</v>
      </c>
      <c r="AN51" s="256">
        <v>111.48418519000001</v>
      </c>
      <c r="AO51" s="256">
        <v>111.67374074</v>
      </c>
      <c r="AP51" s="256">
        <v>111.99196296</v>
      </c>
      <c r="AQ51" s="256">
        <v>112.19074074</v>
      </c>
      <c r="AR51" s="256">
        <v>112.3602963</v>
      </c>
      <c r="AS51" s="256">
        <v>112.4667037</v>
      </c>
      <c r="AT51" s="256">
        <v>112.60325926</v>
      </c>
      <c r="AU51" s="256">
        <v>112.73603704</v>
      </c>
      <c r="AV51" s="256">
        <v>112.85940741</v>
      </c>
      <c r="AW51" s="256">
        <v>112.98885185</v>
      </c>
      <c r="AX51" s="256">
        <v>113.11874074000001</v>
      </c>
      <c r="AY51" s="256">
        <v>113.38492592999999</v>
      </c>
      <c r="AZ51" s="256">
        <v>113.41381481000001</v>
      </c>
      <c r="BA51" s="256">
        <v>113.34125926</v>
      </c>
      <c r="BB51" s="256">
        <v>113.16725925999999</v>
      </c>
      <c r="BC51" s="256">
        <v>112.89181481</v>
      </c>
      <c r="BD51" s="256">
        <v>112.51492593</v>
      </c>
      <c r="BE51" s="256">
        <v>113.255</v>
      </c>
      <c r="BF51" s="256">
        <v>113.40433333</v>
      </c>
      <c r="BG51" s="342">
        <v>113.52419999999999</v>
      </c>
      <c r="BH51" s="342">
        <v>113.5575</v>
      </c>
      <c r="BI51" s="342">
        <v>113.6611</v>
      </c>
      <c r="BJ51" s="342">
        <v>113.7779</v>
      </c>
      <c r="BK51" s="342">
        <v>113.9417</v>
      </c>
      <c r="BL51" s="342">
        <v>114.0599</v>
      </c>
      <c r="BM51" s="342">
        <v>114.1661</v>
      </c>
      <c r="BN51" s="342">
        <v>114.2432</v>
      </c>
      <c r="BO51" s="342">
        <v>114.3383</v>
      </c>
      <c r="BP51" s="342">
        <v>114.43429999999999</v>
      </c>
      <c r="BQ51" s="342">
        <v>114.53100000000001</v>
      </c>
      <c r="BR51" s="342">
        <v>114.629</v>
      </c>
      <c r="BS51" s="342">
        <v>114.7281</v>
      </c>
      <c r="BT51" s="342">
        <v>114.8352</v>
      </c>
      <c r="BU51" s="342">
        <v>114.93129999999999</v>
      </c>
      <c r="BV51" s="342">
        <v>115.02330000000001</v>
      </c>
    </row>
    <row r="52" spans="1:74" ht="11.1" customHeight="1" x14ac:dyDescent="0.2">
      <c r="A52" s="134"/>
      <c r="B52" s="139" t="s">
        <v>515</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596</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597</v>
      </c>
      <c r="B55" s="208" t="s">
        <v>474</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8008.5483870999997</v>
      </c>
      <c r="AN55" s="238">
        <v>8097.7142856999999</v>
      </c>
      <c r="AO55" s="238">
        <v>8758.2903225999999</v>
      </c>
      <c r="AP55" s="238">
        <v>9384.2000000000007</v>
      </c>
      <c r="AQ55" s="238">
        <v>9230.1612903000005</v>
      </c>
      <c r="AR55" s="238">
        <v>9373.4333332999995</v>
      </c>
      <c r="AS55" s="238">
        <v>9539.7741934999995</v>
      </c>
      <c r="AT55" s="238">
        <v>9257.4516129000003</v>
      </c>
      <c r="AU55" s="238">
        <v>9071.8333332999991</v>
      </c>
      <c r="AV55" s="238">
        <v>9165.1612903000005</v>
      </c>
      <c r="AW55" s="238">
        <v>8685.5333332999999</v>
      </c>
      <c r="AX55" s="238">
        <v>8846</v>
      </c>
      <c r="AY55" s="238">
        <v>8185.2580644999998</v>
      </c>
      <c r="AZ55" s="238">
        <v>7993.5862069000004</v>
      </c>
      <c r="BA55" s="238">
        <v>7099.1935483999996</v>
      </c>
      <c r="BB55" s="238">
        <v>5608.8</v>
      </c>
      <c r="BC55" s="238">
        <v>6858.8064516000004</v>
      </c>
      <c r="BD55" s="238">
        <v>8155.5666666999996</v>
      </c>
      <c r="BE55" s="238">
        <v>8428.3880000000008</v>
      </c>
      <c r="BF55" s="238">
        <v>8377.8040000000001</v>
      </c>
      <c r="BG55" s="329">
        <v>8468.7710000000006</v>
      </c>
      <c r="BH55" s="329">
        <v>8572.6389999999992</v>
      </c>
      <c r="BI55" s="329">
        <v>8306.83</v>
      </c>
      <c r="BJ55" s="329">
        <v>8408.7389999999996</v>
      </c>
      <c r="BK55" s="329">
        <v>7669.1930000000002</v>
      </c>
      <c r="BL55" s="329">
        <v>7908.777</v>
      </c>
      <c r="BM55" s="329">
        <v>8483.3130000000001</v>
      </c>
      <c r="BN55" s="329">
        <v>8957.8979999999992</v>
      </c>
      <c r="BO55" s="329">
        <v>8998.7980000000007</v>
      </c>
      <c r="BP55" s="329">
        <v>9064.6749999999993</v>
      </c>
      <c r="BQ55" s="329">
        <v>9306.9850000000006</v>
      </c>
      <c r="BR55" s="329">
        <v>8995.8919999999998</v>
      </c>
      <c r="BS55" s="329">
        <v>8900.7160000000003</v>
      </c>
      <c r="BT55" s="329">
        <v>9010.6710000000003</v>
      </c>
      <c r="BU55" s="329">
        <v>8627.0589999999993</v>
      </c>
      <c r="BV55" s="329">
        <v>8766.3220000000001</v>
      </c>
    </row>
    <row r="56" spans="1:74" ht="11.1" customHeight="1" x14ac:dyDescent="0.2">
      <c r="A56" s="134"/>
      <c r="B56" s="139" t="s">
        <v>598</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599</v>
      </c>
      <c r="B57" s="208" t="s">
        <v>815</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616.29988029000003</v>
      </c>
      <c r="AO57" s="238">
        <v>674.55900328999996</v>
      </c>
      <c r="AP57" s="238">
        <v>652.32828213000005</v>
      </c>
      <c r="AQ57" s="238">
        <v>692.70975019000002</v>
      </c>
      <c r="AR57" s="238">
        <v>709.35740983000005</v>
      </c>
      <c r="AS57" s="238">
        <v>725.07968452</v>
      </c>
      <c r="AT57" s="238">
        <v>732.88319767999997</v>
      </c>
      <c r="AU57" s="238">
        <v>675.58583942999996</v>
      </c>
      <c r="AV57" s="238">
        <v>690.57795581000005</v>
      </c>
      <c r="AW57" s="238">
        <v>679.16819137000005</v>
      </c>
      <c r="AX57" s="238">
        <v>693.56099210000002</v>
      </c>
      <c r="AY57" s="238">
        <v>660.96198805999995</v>
      </c>
      <c r="AZ57" s="238">
        <v>595.09791223000002</v>
      </c>
      <c r="BA57" s="238">
        <v>588.50366444999997</v>
      </c>
      <c r="BB57" s="238">
        <v>336.53362713000001</v>
      </c>
      <c r="BC57" s="238">
        <v>336.98057297000003</v>
      </c>
      <c r="BD57" s="238">
        <v>468.03280000000001</v>
      </c>
      <c r="BE57" s="238">
        <v>564.02949999999998</v>
      </c>
      <c r="BF57" s="238">
        <v>607.57550000000003</v>
      </c>
      <c r="BG57" s="329">
        <v>614.44839999999999</v>
      </c>
      <c r="BH57" s="329">
        <v>648.40830000000005</v>
      </c>
      <c r="BI57" s="329">
        <v>627.14149999999995</v>
      </c>
      <c r="BJ57" s="329">
        <v>668.70489999999995</v>
      </c>
      <c r="BK57" s="329">
        <v>595.8383</v>
      </c>
      <c r="BL57" s="329">
        <v>535.15160000000003</v>
      </c>
      <c r="BM57" s="329">
        <v>589.16390000000001</v>
      </c>
      <c r="BN57" s="329">
        <v>549.98850000000004</v>
      </c>
      <c r="BO57" s="329">
        <v>599.22929999999997</v>
      </c>
      <c r="BP57" s="329">
        <v>653.06389999999999</v>
      </c>
      <c r="BQ57" s="329">
        <v>693.39400000000001</v>
      </c>
      <c r="BR57" s="329">
        <v>677.99590000000001</v>
      </c>
      <c r="BS57" s="329">
        <v>639.64610000000005</v>
      </c>
      <c r="BT57" s="329">
        <v>676.19110000000001</v>
      </c>
      <c r="BU57" s="329">
        <v>648.07209999999998</v>
      </c>
      <c r="BV57" s="329">
        <v>697.98649999999998</v>
      </c>
    </row>
    <row r="58" spans="1:74" ht="11.1" customHeight="1" x14ac:dyDescent="0.2">
      <c r="A58" s="134"/>
      <c r="B58" s="139" t="s">
        <v>600</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601</v>
      </c>
      <c r="B59" s="208" t="s">
        <v>816</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361.71902963999997</v>
      </c>
      <c r="AO59" s="238">
        <v>413.84952364999998</v>
      </c>
      <c r="AP59" s="238">
        <v>409.53216657000002</v>
      </c>
      <c r="AQ59" s="238">
        <v>420.71072667999999</v>
      </c>
      <c r="AR59" s="238">
        <v>447.41991732999998</v>
      </c>
      <c r="AS59" s="238">
        <v>447.86679796999999</v>
      </c>
      <c r="AT59" s="238">
        <v>435.81634589999999</v>
      </c>
      <c r="AU59" s="238">
        <v>396.95625257</v>
      </c>
      <c r="AV59" s="238">
        <v>408.13371042</v>
      </c>
      <c r="AW59" s="238">
        <v>398.32528987000001</v>
      </c>
      <c r="AX59" s="238">
        <v>410.07996455</v>
      </c>
      <c r="AY59" s="238">
        <v>371.45506687</v>
      </c>
      <c r="AZ59" s="238">
        <v>335.32940260999999</v>
      </c>
      <c r="BA59" s="238">
        <v>255.58854231999999</v>
      </c>
      <c r="BB59" s="238">
        <v>121.93653252</v>
      </c>
      <c r="BC59" s="238">
        <v>147.78397745000001</v>
      </c>
      <c r="BD59" s="238">
        <v>198.2636</v>
      </c>
      <c r="BE59" s="238">
        <v>259.03919999999999</v>
      </c>
      <c r="BF59" s="238">
        <v>299.01400000000001</v>
      </c>
      <c r="BG59" s="329">
        <v>308.97840000000002</v>
      </c>
      <c r="BH59" s="329">
        <v>331.52449999999999</v>
      </c>
      <c r="BI59" s="329">
        <v>323.32639999999998</v>
      </c>
      <c r="BJ59" s="329">
        <v>346.79450000000003</v>
      </c>
      <c r="BK59" s="329">
        <v>314.83300000000003</v>
      </c>
      <c r="BL59" s="329">
        <v>287.5804</v>
      </c>
      <c r="BM59" s="329">
        <v>320.91210000000001</v>
      </c>
      <c r="BN59" s="329">
        <v>302.76799999999997</v>
      </c>
      <c r="BO59" s="329">
        <v>333.96890000000002</v>
      </c>
      <c r="BP59" s="329">
        <v>368.51729999999998</v>
      </c>
      <c r="BQ59" s="329">
        <v>396.06490000000002</v>
      </c>
      <c r="BR59" s="329">
        <v>384.45510000000002</v>
      </c>
      <c r="BS59" s="329">
        <v>382.5342</v>
      </c>
      <c r="BT59" s="329">
        <v>392.96159999999998</v>
      </c>
      <c r="BU59" s="329">
        <v>368.69099999999997</v>
      </c>
      <c r="BV59" s="329">
        <v>399.13159999999999</v>
      </c>
    </row>
    <row r="60" spans="1:74" ht="11.1" customHeight="1" x14ac:dyDescent="0.2">
      <c r="A60" s="134"/>
      <c r="B60" s="139" t="s">
        <v>602</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603</v>
      </c>
      <c r="B61" s="208" t="s">
        <v>475</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255.2</v>
      </c>
      <c r="AZ61" s="256">
        <v>265.142</v>
      </c>
      <c r="BA61" s="256">
        <v>232.113</v>
      </c>
      <c r="BB61" s="256">
        <v>203.34200000000001</v>
      </c>
      <c r="BC61" s="256">
        <v>201.649</v>
      </c>
      <c r="BD61" s="256">
        <v>206.066</v>
      </c>
      <c r="BE61" s="256">
        <v>185.68629999999999</v>
      </c>
      <c r="BF61" s="256">
        <v>169.5547</v>
      </c>
      <c r="BG61" s="342">
        <v>165.59630000000001</v>
      </c>
      <c r="BH61" s="342">
        <v>164.9324</v>
      </c>
      <c r="BI61" s="342">
        <v>161.54239999999999</v>
      </c>
      <c r="BJ61" s="342">
        <v>150.82159999999999</v>
      </c>
      <c r="BK61" s="342">
        <v>152.8673</v>
      </c>
      <c r="BL61" s="342">
        <v>154.84440000000001</v>
      </c>
      <c r="BM61" s="342">
        <v>155.10980000000001</v>
      </c>
      <c r="BN61" s="342">
        <v>158.4358</v>
      </c>
      <c r="BO61" s="342">
        <v>163.5506</v>
      </c>
      <c r="BP61" s="342">
        <v>163.61609999999999</v>
      </c>
      <c r="BQ61" s="342">
        <v>155.16</v>
      </c>
      <c r="BR61" s="342">
        <v>148.5437</v>
      </c>
      <c r="BS61" s="342">
        <v>151.7911</v>
      </c>
      <c r="BT61" s="342">
        <v>157.59110000000001</v>
      </c>
      <c r="BU61" s="342">
        <v>159.60599999999999</v>
      </c>
      <c r="BV61" s="342">
        <v>153.19669999999999</v>
      </c>
    </row>
    <row r="62" spans="1:74" ht="11.1" customHeight="1" x14ac:dyDescent="0.2">
      <c r="A62" s="134"/>
      <c r="B62" s="139" t="s">
        <v>604</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605</v>
      </c>
      <c r="B63" s="475" t="s">
        <v>476</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0.25678801842999999</v>
      </c>
      <c r="BB63" s="269">
        <v>0.18255714285999999</v>
      </c>
      <c r="BC63" s="269">
        <v>0.16480184332</v>
      </c>
      <c r="BD63" s="269">
        <v>0.17472380952</v>
      </c>
      <c r="BE63" s="269">
        <v>0.18638248848</v>
      </c>
      <c r="BF63" s="269">
        <v>0.19709359605999999</v>
      </c>
      <c r="BG63" s="361">
        <v>0.2017861</v>
      </c>
      <c r="BH63" s="361">
        <v>0.20621030000000001</v>
      </c>
      <c r="BI63" s="361">
        <v>0.21082680000000001</v>
      </c>
      <c r="BJ63" s="361">
        <v>0.2257025</v>
      </c>
      <c r="BK63" s="361">
        <v>0.25486490000000001</v>
      </c>
      <c r="BL63" s="361">
        <v>0.25981189999999998</v>
      </c>
      <c r="BM63" s="361">
        <v>0.25495590000000001</v>
      </c>
      <c r="BN63" s="361">
        <v>0.234571</v>
      </c>
      <c r="BO63" s="361">
        <v>0.2268164</v>
      </c>
      <c r="BP63" s="361">
        <v>0.22297600000000001</v>
      </c>
      <c r="BQ63" s="361">
        <v>0.22364629999999999</v>
      </c>
      <c r="BR63" s="361">
        <v>0.2335826</v>
      </c>
      <c r="BS63" s="361">
        <v>0.24466599999999999</v>
      </c>
      <c r="BT63" s="361">
        <v>0.2578781</v>
      </c>
      <c r="BU63" s="361">
        <v>0.27366970000000002</v>
      </c>
      <c r="BV63" s="361">
        <v>0.29228730000000003</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1150</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269"/>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788</v>
      </c>
      <c r="B66" s="208" t="s">
        <v>621</v>
      </c>
      <c r="C66" s="256">
        <v>189.9731865</v>
      </c>
      <c r="D66" s="256">
        <v>185.64489130000001</v>
      </c>
      <c r="E66" s="256">
        <v>197.6194448</v>
      </c>
      <c r="F66" s="256">
        <v>187.68386580000001</v>
      </c>
      <c r="G66" s="256">
        <v>190.6450724</v>
      </c>
      <c r="H66" s="256">
        <v>189.95384010000001</v>
      </c>
      <c r="I66" s="256">
        <v>194.1105216</v>
      </c>
      <c r="J66" s="256">
        <v>201.3236033</v>
      </c>
      <c r="K66" s="256">
        <v>188.27584780000001</v>
      </c>
      <c r="L66" s="256">
        <v>194.3309261</v>
      </c>
      <c r="M66" s="256">
        <v>190.50393209999999</v>
      </c>
      <c r="N66" s="256">
        <v>200.5085201</v>
      </c>
      <c r="O66" s="256">
        <v>193.21266349999999</v>
      </c>
      <c r="P66" s="256">
        <v>172.1283449</v>
      </c>
      <c r="Q66" s="256">
        <v>199.24425220000001</v>
      </c>
      <c r="R66" s="256">
        <v>187.99765439999999</v>
      </c>
      <c r="S66" s="256">
        <v>199.0822417</v>
      </c>
      <c r="T66" s="256">
        <v>195.3906245</v>
      </c>
      <c r="U66" s="256">
        <v>197.87778420000001</v>
      </c>
      <c r="V66" s="256">
        <v>200.8608577</v>
      </c>
      <c r="W66" s="256">
        <v>189.18117219999999</v>
      </c>
      <c r="X66" s="256">
        <v>196.719247</v>
      </c>
      <c r="Y66" s="256">
        <v>195.0986699</v>
      </c>
      <c r="Z66" s="256">
        <v>201.7281121</v>
      </c>
      <c r="AA66" s="256">
        <v>203.3289442</v>
      </c>
      <c r="AB66" s="256">
        <v>175.16315539999999</v>
      </c>
      <c r="AC66" s="256">
        <v>204.67370750000001</v>
      </c>
      <c r="AD66" s="256">
        <v>192.538321</v>
      </c>
      <c r="AE66" s="256">
        <v>199.93798380000001</v>
      </c>
      <c r="AF66" s="256">
        <v>197.82929150000001</v>
      </c>
      <c r="AG66" s="256">
        <v>201.16632970000001</v>
      </c>
      <c r="AH66" s="256">
        <v>208.64835429999999</v>
      </c>
      <c r="AI66" s="256">
        <v>190.09690130000001</v>
      </c>
      <c r="AJ66" s="256">
        <v>204.3733168</v>
      </c>
      <c r="AK66" s="256">
        <v>197.08170229999999</v>
      </c>
      <c r="AL66" s="256">
        <v>199.03114049999999</v>
      </c>
      <c r="AM66" s="256">
        <v>199.84469480000001</v>
      </c>
      <c r="AN66" s="256">
        <v>176.07414180000001</v>
      </c>
      <c r="AO66" s="256">
        <v>198.7586771</v>
      </c>
      <c r="AP66" s="256">
        <v>190.31618710000001</v>
      </c>
      <c r="AQ66" s="256">
        <v>199.41987140000001</v>
      </c>
      <c r="AR66" s="256">
        <v>196.79472100000001</v>
      </c>
      <c r="AS66" s="256">
        <v>201.42243450000001</v>
      </c>
      <c r="AT66" s="256">
        <v>206.8115798</v>
      </c>
      <c r="AU66" s="256">
        <v>188.8523098</v>
      </c>
      <c r="AV66" s="256">
        <v>202.31144810000001</v>
      </c>
      <c r="AW66" s="256">
        <v>195.57438859999999</v>
      </c>
      <c r="AX66" s="256">
        <v>198.06923230000001</v>
      </c>
      <c r="AY66" s="256">
        <v>193.4461508</v>
      </c>
      <c r="AZ66" s="256">
        <v>182.05167539999999</v>
      </c>
      <c r="BA66" s="256">
        <v>176.1779219</v>
      </c>
      <c r="BB66" s="256">
        <v>132.99987160000001</v>
      </c>
      <c r="BC66" s="256">
        <v>150.44245849999999</v>
      </c>
      <c r="BD66" s="256">
        <v>158.53039999999999</v>
      </c>
      <c r="BE66" s="256">
        <v>174.44560000000001</v>
      </c>
      <c r="BF66" s="256">
        <v>177.56800000000001</v>
      </c>
      <c r="BG66" s="342">
        <v>176.40950000000001</v>
      </c>
      <c r="BH66" s="342">
        <v>187.9359</v>
      </c>
      <c r="BI66" s="342">
        <v>181.5051</v>
      </c>
      <c r="BJ66" s="342">
        <v>188.38839999999999</v>
      </c>
      <c r="BK66" s="342">
        <v>185.19759999999999</v>
      </c>
      <c r="BL66" s="342">
        <v>170.46250000000001</v>
      </c>
      <c r="BM66" s="342">
        <v>190.76820000000001</v>
      </c>
      <c r="BN66" s="342">
        <v>180.94059999999999</v>
      </c>
      <c r="BO66" s="342">
        <v>190.06659999999999</v>
      </c>
      <c r="BP66" s="342">
        <v>186.36199999999999</v>
      </c>
      <c r="BQ66" s="342">
        <v>193.3494</v>
      </c>
      <c r="BR66" s="342">
        <v>198.0386</v>
      </c>
      <c r="BS66" s="342">
        <v>186.2645</v>
      </c>
      <c r="BT66" s="342">
        <v>196.70869999999999</v>
      </c>
      <c r="BU66" s="342">
        <v>192.51730000000001</v>
      </c>
      <c r="BV66" s="342">
        <v>192.73150000000001</v>
      </c>
    </row>
    <row r="67" spans="1:74" ht="11.1" customHeight="1" x14ac:dyDescent="0.2">
      <c r="A67" s="140" t="s">
        <v>789</v>
      </c>
      <c r="B67" s="208" t="s">
        <v>622</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158.7201043</v>
      </c>
      <c r="P67" s="256">
        <v>127.3392956</v>
      </c>
      <c r="Q67" s="256">
        <v>137.28565610000001</v>
      </c>
      <c r="R67" s="256">
        <v>104.8785098</v>
      </c>
      <c r="S67" s="256">
        <v>102.6422405</v>
      </c>
      <c r="T67" s="256">
        <v>103.6561998</v>
      </c>
      <c r="U67" s="256">
        <v>116.3382752</v>
      </c>
      <c r="V67" s="256">
        <v>113.69350660000001</v>
      </c>
      <c r="W67" s="256">
        <v>104.1828751</v>
      </c>
      <c r="X67" s="256">
        <v>110.23332430000001</v>
      </c>
      <c r="Y67" s="256">
        <v>128.11588900000001</v>
      </c>
      <c r="Z67" s="256">
        <v>167.9562493</v>
      </c>
      <c r="AA67" s="256">
        <v>181.82891900000001</v>
      </c>
      <c r="AB67" s="256">
        <v>147.36959479999999</v>
      </c>
      <c r="AC67" s="256">
        <v>152.0219524</v>
      </c>
      <c r="AD67" s="256">
        <v>127.5418911</v>
      </c>
      <c r="AE67" s="256">
        <v>111.279371</v>
      </c>
      <c r="AF67" s="256">
        <v>111.7389447</v>
      </c>
      <c r="AG67" s="256">
        <v>127.3835862</v>
      </c>
      <c r="AH67" s="256">
        <v>125.35542100000001</v>
      </c>
      <c r="AI67" s="256">
        <v>116.8055385</v>
      </c>
      <c r="AJ67" s="256">
        <v>123.8036827</v>
      </c>
      <c r="AK67" s="256">
        <v>147.46867219999999</v>
      </c>
      <c r="AL67" s="256">
        <v>162.99545979999999</v>
      </c>
      <c r="AM67" s="256">
        <v>185.54962889999999</v>
      </c>
      <c r="AN67" s="256">
        <v>163.54602550000001</v>
      </c>
      <c r="AO67" s="256">
        <v>158.01065249999999</v>
      </c>
      <c r="AP67" s="256">
        <v>119.7041815</v>
      </c>
      <c r="AQ67" s="256">
        <v>115.3627644</v>
      </c>
      <c r="AR67" s="256">
        <v>114.9791855</v>
      </c>
      <c r="AS67" s="256">
        <v>131.0148265</v>
      </c>
      <c r="AT67" s="256">
        <v>132.60919129999999</v>
      </c>
      <c r="AU67" s="256">
        <v>120.5754637</v>
      </c>
      <c r="AV67" s="256">
        <v>126.64109550000001</v>
      </c>
      <c r="AW67" s="256">
        <v>150.0157629</v>
      </c>
      <c r="AX67" s="256">
        <v>171.1466763</v>
      </c>
      <c r="AY67" s="256">
        <v>179.39410720000001</v>
      </c>
      <c r="AZ67" s="256">
        <v>165.4936218</v>
      </c>
      <c r="BA67" s="256">
        <v>147.5375019</v>
      </c>
      <c r="BB67" s="256">
        <v>122.29661710000001</v>
      </c>
      <c r="BC67" s="256">
        <v>112.6054718</v>
      </c>
      <c r="BD67" s="256">
        <v>115.7817</v>
      </c>
      <c r="BE67" s="256">
        <v>135.65979999999999</v>
      </c>
      <c r="BF67" s="256">
        <v>127.9002</v>
      </c>
      <c r="BG67" s="342">
        <v>117.1815</v>
      </c>
      <c r="BH67" s="342">
        <v>121.0552</v>
      </c>
      <c r="BI67" s="342">
        <v>136.98990000000001</v>
      </c>
      <c r="BJ67" s="342">
        <v>165.77189999999999</v>
      </c>
      <c r="BK67" s="342">
        <v>173.31039999999999</v>
      </c>
      <c r="BL67" s="342">
        <v>146.11349999999999</v>
      </c>
      <c r="BM67" s="342">
        <v>142.9229</v>
      </c>
      <c r="BN67" s="342">
        <v>114.24460000000001</v>
      </c>
      <c r="BO67" s="342">
        <v>106.8109</v>
      </c>
      <c r="BP67" s="342">
        <v>109.9148</v>
      </c>
      <c r="BQ67" s="342">
        <v>124.11799999999999</v>
      </c>
      <c r="BR67" s="342">
        <v>122.97620000000001</v>
      </c>
      <c r="BS67" s="342">
        <v>111.8809</v>
      </c>
      <c r="BT67" s="342">
        <v>119.3472</v>
      </c>
      <c r="BU67" s="342">
        <v>138.96799999999999</v>
      </c>
      <c r="BV67" s="342">
        <v>163.01060000000001</v>
      </c>
    </row>
    <row r="68" spans="1:74" ht="11.1" customHeight="1" x14ac:dyDescent="0.2">
      <c r="A68" s="140" t="s">
        <v>271</v>
      </c>
      <c r="B68" s="208" t="s">
        <v>804</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126.30736709999999</v>
      </c>
      <c r="AB68" s="256">
        <v>91.715831480000006</v>
      </c>
      <c r="AC68" s="256">
        <v>89.674581340000003</v>
      </c>
      <c r="AD68" s="256">
        <v>82.32810877</v>
      </c>
      <c r="AE68" s="256">
        <v>94.70596132</v>
      </c>
      <c r="AF68" s="256">
        <v>110.28281010000001</v>
      </c>
      <c r="AG68" s="256">
        <v>124.4625551</v>
      </c>
      <c r="AH68" s="256">
        <v>124.3441186</v>
      </c>
      <c r="AI68" s="256">
        <v>106.6356304</v>
      </c>
      <c r="AJ68" s="256">
        <v>96.90461028</v>
      </c>
      <c r="AK68" s="256">
        <v>102.80972439999999</v>
      </c>
      <c r="AL68" s="256">
        <v>110.1207374</v>
      </c>
      <c r="AM68" s="256">
        <v>109.9156431</v>
      </c>
      <c r="AN68" s="256">
        <v>90.207467789999995</v>
      </c>
      <c r="AO68" s="256">
        <v>88.877595229999997</v>
      </c>
      <c r="AP68" s="256">
        <v>68.824104090000006</v>
      </c>
      <c r="AQ68" s="256">
        <v>81.088435700000005</v>
      </c>
      <c r="AR68" s="256">
        <v>88.646824469999999</v>
      </c>
      <c r="AS68" s="256">
        <v>109.5791621</v>
      </c>
      <c r="AT68" s="256">
        <v>103.2824626</v>
      </c>
      <c r="AU68" s="256">
        <v>93.844414790000002</v>
      </c>
      <c r="AV68" s="256">
        <v>76.00675536</v>
      </c>
      <c r="AW68" s="256">
        <v>84.043742760000001</v>
      </c>
      <c r="AX68" s="256">
        <v>81.623563799999999</v>
      </c>
      <c r="AY68" s="256">
        <v>74.628454980000001</v>
      </c>
      <c r="AZ68" s="256">
        <v>66.065472510000006</v>
      </c>
      <c r="BA68" s="256">
        <v>60.378349759999999</v>
      </c>
      <c r="BB68" s="256">
        <v>50.808731399999999</v>
      </c>
      <c r="BC68" s="256">
        <v>56.349065779999997</v>
      </c>
      <c r="BD68" s="256">
        <v>75.204669999999993</v>
      </c>
      <c r="BE68" s="256">
        <v>96.411320000000003</v>
      </c>
      <c r="BF68" s="256">
        <v>98.35951</v>
      </c>
      <c r="BG68" s="342">
        <v>79.564610000000002</v>
      </c>
      <c r="BH68" s="342">
        <v>69.104780000000005</v>
      </c>
      <c r="BI68" s="342">
        <v>70.86739</v>
      </c>
      <c r="BJ68" s="342">
        <v>81.697199999999995</v>
      </c>
      <c r="BK68" s="342">
        <v>95.349299999999999</v>
      </c>
      <c r="BL68" s="342">
        <v>76.036879999999996</v>
      </c>
      <c r="BM68" s="342">
        <v>74.303479999999993</v>
      </c>
      <c r="BN68" s="342">
        <v>66.824029999999993</v>
      </c>
      <c r="BO68" s="342">
        <v>77.295640000000006</v>
      </c>
      <c r="BP68" s="342">
        <v>89.476709999999997</v>
      </c>
      <c r="BQ68" s="342">
        <v>107.42910000000001</v>
      </c>
      <c r="BR68" s="342">
        <v>102.5222</v>
      </c>
      <c r="BS68" s="342">
        <v>81.225819999999999</v>
      </c>
      <c r="BT68" s="342">
        <v>74.431820000000002</v>
      </c>
      <c r="BU68" s="342">
        <v>65.175039999999996</v>
      </c>
      <c r="BV68" s="342">
        <v>83.066909999999993</v>
      </c>
    </row>
    <row r="69" spans="1:74" ht="11.1" customHeight="1" x14ac:dyDescent="0.2">
      <c r="A69" s="606" t="s">
        <v>1009</v>
      </c>
      <c r="B69" s="626" t="s">
        <v>1008</v>
      </c>
      <c r="C69" s="322">
        <v>483.0916259</v>
      </c>
      <c r="D69" s="322">
        <v>433.76376629999999</v>
      </c>
      <c r="E69" s="322">
        <v>410.04200409999999</v>
      </c>
      <c r="F69" s="322">
        <v>382.76720210000002</v>
      </c>
      <c r="G69" s="322">
        <v>390.22289419999998</v>
      </c>
      <c r="H69" s="322">
        <v>424.87578330000002</v>
      </c>
      <c r="I69" s="322">
        <v>459.24299350000001</v>
      </c>
      <c r="J69" s="322">
        <v>466.73952800000001</v>
      </c>
      <c r="K69" s="322">
        <v>418.3198946</v>
      </c>
      <c r="L69" s="322">
        <v>408.98230289999998</v>
      </c>
      <c r="M69" s="322">
        <v>406.05200789999998</v>
      </c>
      <c r="N69" s="322">
        <v>486.32143000000002</v>
      </c>
      <c r="O69" s="322">
        <v>477.42504000000002</v>
      </c>
      <c r="P69" s="322">
        <v>396.72049179999999</v>
      </c>
      <c r="Q69" s="322">
        <v>435.6028326</v>
      </c>
      <c r="R69" s="322">
        <v>383.28965640000001</v>
      </c>
      <c r="S69" s="322">
        <v>404.25141860000002</v>
      </c>
      <c r="T69" s="322">
        <v>415.64693310000001</v>
      </c>
      <c r="U69" s="322">
        <v>451.2328928</v>
      </c>
      <c r="V69" s="322">
        <v>444.11440929999998</v>
      </c>
      <c r="W69" s="322">
        <v>402.70861550000001</v>
      </c>
      <c r="X69" s="322">
        <v>407.74709009999998</v>
      </c>
      <c r="Y69" s="322">
        <v>425.77874709999998</v>
      </c>
      <c r="Z69" s="322">
        <v>486.17608669999998</v>
      </c>
      <c r="AA69" s="322">
        <v>512.40765959999999</v>
      </c>
      <c r="AB69" s="322">
        <v>415.09980810000002</v>
      </c>
      <c r="AC69" s="322">
        <v>447.31267059999999</v>
      </c>
      <c r="AD69" s="322">
        <v>403.32034929999998</v>
      </c>
      <c r="AE69" s="322">
        <v>406.8657455</v>
      </c>
      <c r="AF69" s="322">
        <v>420.76307480000003</v>
      </c>
      <c r="AG69" s="322">
        <v>453.95490039999999</v>
      </c>
      <c r="AH69" s="322">
        <v>459.29032339999998</v>
      </c>
      <c r="AI69" s="322">
        <v>414.45009870000001</v>
      </c>
      <c r="AJ69" s="322">
        <v>426.0240392</v>
      </c>
      <c r="AK69" s="322">
        <v>448.27212739999999</v>
      </c>
      <c r="AL69" s="322">
        <v>473.08976719999998</v>
      </c>
      <c r="AM69" s="322">
        <v>496.25239629999999</v>
      </c>
      <c r="AN69" s="322">
        <v>430.67886170000003</v>
      </c>
      <c r="AO69" s="322">
        <v>446.5893542</v>
      </c>
      <c r="AP69" s="322">
        <v>379.75650109999998</v>
      </c>
      <c r="AQ69" s="322">
        <v>396.81350079999999</v>
      </c>
      <c r="AR69" s="322">
        <v>401.33275939999999</v>
      </c>
      <c r="AS69" s="322">
        <v>442.95885249999998</v>
      </c>
      <c r="AT69" s="322">
        <v>443.64566309999998</v>
      </c>
      <c r="AU69" s="322">
        <v>404.18421669999998</v>
      </c>
      <c r="AV69" s="322">
        <v>405.9017283</v>
      </c>
      <c r="AW69" s="322">
        <v>430.54592270000001</v>
      </c>
      <c r="AX69" s="322">
        <v>451.78190180000001</v>
      </c>
      <c r="AY69" s="322">
        <v>448.40856739999998</v>
      </c>
      <c r="AZ69" s="322">
        <v>414.48998840000002</v>
      </c>
      <c r="BA69" s="322">
        <v>385.03362800000002</v>
      </c>
      <c r="BB69" s="322">
        <v>307.01475670000002</v>
      </c>
      <c r="BC69" s="322">
        <v>320.33685059999999</v>
      </c>
      <c r="BD69" s="322">
        <v>350.4289</v>
      </c>
      <c r="BE69" s="322">
        <v>407.45909999999998</v>
      </c>
      <c r="BF69" s="322">
        <v>404.77010000000001</v>
      </c>
      <c r="BG69" s="359">
        <v>374.0677</v>
      </c>
      <c r="BH69" s="359">
        <v>379.03829999999999</v>
      </c>
      <c r="BI69" s="359">
        <v>390.27449999999999</v>
      </c>
      <c r="BJ69" s="359">
        <v>436.79989999999998</v>
      </c>
      <c r="BK69" s="359">
        <v>454.79719999999998</v>
      </c>
      <c r="BL69" s="359">
        <v>393.49209999999999</v>
      </c>
      <c r="BM69" s="359">
        <v>408.93439999999998</v>
      </c>
      <c r="BN69" s="359">
        <v>362.91879999999998</v>
      </c>
      <c r="BO69" s="359">
        <v>375.113</v>
      </c>
      <c r="BP69" s="359">
        <v>386.66550000000001</v>
      </c>
      <c r="BQ69" s="359">
        <v>425.839</v>
      </c>
      <c r="BR69" s="359">
        <v>424.4794</v>
      </c>
      <c r="BS69" s="359">
        <v>380.2833</v>
      </c>
      <c r="BT69" s="359">
        <v>391.43020000000001</v>
      </c>
      <c r="BU69" s="359">
        <v>397.57229999999998</v>
      </c>
      <c r="BV69" s="359">
        <v>439.75150000000002</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5">
      <c r="A71" s="134"/>
      <c r="B71" s="786" t="s">
        <v>826</v>
      </c>
      <c r="C71" s="787"/>
      <c r="D71" s="787"/>
      <c r="E71" s="787"/>
      <c r="F71" s="787"/>
      <c r="G71" s="787"/>
      <c r="H71" s="787"/>
      <c r="I71" s="787"/>
      <c r="J71" s="787"/>
      <c r="K71" s="787"/>
      <c r="L71" s="787"/>
      <c r="M71" s="787"/>
      <c r="N71" s="787"/>
      <c r="O71" s="787"/>
      <c r="P71" s="787"/>
      <c r="Q71" s="787"/>
    </row>
    <row r="72" spans="1:74" ht="12" customHeight="1" x14ac:dyDescent="0.25">
      <c r="A72" s="134"/>
      <c r="B72" s="604" t="s">
        <v>839</v>
      </c>
      <c r="C72" s="603"/>
      <c r="D72" s="603"/>
      <c r="E72" s="603"/>
      <c r="F72" s="603"/>
      <c r="G72" s="603"/>
      <c r="H72" s="603"/>
      <c r="I72" s="603"/>
      <c r="J72" s="603"/>
      <c r="K72" s="603"/>
      <c r="L72" s="603"/>
      <c r="M72" s="603"/>
      <c r="N72" s="603"/>
      <c r="O72" s="603"/>
      <c r="P72" s="603"/>
      <c r="Q72" s="603"/>
    </row>
    <row r="73" spans="1:74" s="461" customFormat="1" ht="12" customHeight="1" x14ac:dyDescent="0.25">
      <c r="A73" s="460"/>
      <c r="B73" s="870" t="s">
        <v>913</v>
      </c>
      <c r="C73" s="805"/>
      <c r="D73" s="805"/>
      <c r="E73" s="805"/>
      <c r="F73" s="805"/>
      <c r="G73" s="805"/>
      <c r="H73" s="805"/>
      <c r="I73" s="805"/>
      <c r="J73" s="805"/>
      <c r="K73" s="805"/>
      <c r="L73" s="805"/>
      <c r="M73" s="805"/>
      <c r="N73" s="805"/>
      <c r="O73" s="805"/>
      <c r="P73" s="805"/>
      <c r="Q73" s="805"/>
      <c r="AY73" s="505"/>
      <c r="AZ73" s="505"/>
      <c r="BA73" s="505"/>
      <c r="BB73" s="505"/>
      <c r="BC73" s="505"/>
      <c r="BD73" s="693"/>
      <c r="BE73" s="693"/>
      <c r="BF73" s="693"/>
      <c r="BG73" s="505"/>
      <c r="BH73" s="505"/>
      <c r="BI73" s="505"/>
      <c r="BJ73" s="505"/>
    </row>
    <row r="74" spans="1:74" s="461" customFormat="1" ht="12" customHeight="1" x14ac:dyDescent="0.25">
      <c r="A74" s="460"/>
      <c r="B74" s="871" t="s">
        <v>1</v>
      </c>
      <c r="C74" s="805"/>
      <c r="D74" s="805"/>
      <c r="E74" s="805"/>
      <c r="F74" s="805"/>
      <c r="G74" s="805"/>
      <c r="H74" s="805"/>
      <c r="I74" s="805"/>
      <c r="J74" s="805"/>
      <c r="K74" s="805"/>
      <c r="L74" s="805"/>
      <c r="M74" s="805"/>
      <c r="N74" s="805"/>
      <c r="O74" s="805"/>
      <c r="P74" s="805"/>
      <c r="Q74" s="805"/>
      <c r="AY74" s="505"/>
      <c r="AZ74" s="505"/>
      <c r="BA74" s="505"/>
      <c r="BB74" s="505"/>
      <c r="BC74" s="505"/>
      <c r="BD74" s="693"/>
      <c r="BE74" s="693"/>
      <c r="BF74" s="693"/>
      <c r="BG74" s="505"/>
      <c r="BH74" s="505"/>
      <c r="BI74" s="505"/>
      <c r="BJ74" s="505"/>
    </row>
    <row r="75" spans="1:74" s="461" customFormat="1" ht="12" customHeight="1" x14ac:dyDescent="0.25">
      <c r="A75" s="460"/>
      <c r="B75" s="870" t="s">
        <v>1010</v>
      </c>
      <c r="C75" s="805"/>
      <c r="D75" s="805"/>
      <c r="E75" s="805"/>
      <c r="F75" s="805"/>
      <c r="G75" s="805"/>
      <c r="H75" s="805"/>
      <c r="I75" s="805"/>
      <c r="J75" s="805"/>
      <c r="K75" s="805"/>
      <c r="L75" s="805"/>
      <c r="M75" s="805"/>
      <c r="N75" s="805"/>
      <c r="O75" s="805"/>
      <c r="P75" s="805"/>
      <c r="Q75" s="805"/>
      <c r="AY75" s="505"/>
      <c r="AZ75" s="505"/>
      <c r="BA75" s="505"/>
      <c r="BB75" s="505"/>
      <c r="BC75" s="505"/>
      <c r="BD75" s="693"/>
      <c r="BE75" s="693"/>
      <c r="BF75" s="693"/>
      <c r="BG75" s="505"/>
      <c r="BH75" s="505"/>
      <c r="BI75" s="505"/>
      <c r="BJ75" s="505"/>
    </row>
    <row r="76" spans="1:74" s="461" customFormat="1" ht="12" customHeight="1" x14ac:dyDescent="0.25">
      <c r="A76" s="460"/>
      <c r="B76" s="808" t="s">
        <v>851</v>
      </c>
      <c r="C76" s="809"/>
      <c r="D76" s="809"/>
      <c r="E76" s="809"/>
      <c r="F76" s="809"/>
      <c r="G76" s="809"/>
      <c r="H76" s="809"/>
      <c r="I76" s="809"/>
      <c r="J76" s="809"/>
      <c r="K76" s="809"/>
      <c r="L76" s="809"/>
      <c r="M76" s="809"/>
      <c r="N76" s="809"/>
      <c r="O76" s="809"/>
      <c r="P76" s="809"/>
      <c r="Q76" s="805"/>
      <c r="AY76" s="505"/>
      <c r="AZ76" s="505"/>
      <c r="BA76" s="505"/>
      <c r="BB76" s="505"/>
      <c r="BC76" s="505"/>
      <c r="BD76" s="693"/>
      <c r="BE76" s="693"/>
      <c r="BF76" s="693"/>
      <c r="BG76" s="505"/>
      <c r="BH76" s="505"/>
      <c r="BI76" s="505"/>
      <c r="BJ76" s="505"/>
    </row>
    <row r="77" spans="1:74" s="461" customFormat="1" ht="12" customHeight="1" x14ac:dyDescent="0.25">
      <c r="A77" s="460"/>
      <c r="B77" s="808" t="s">
        <v>2</v>
      </c>
      <c r="C77" s="809"/>
      <c r="D77" s="809"/>
      <c r="E77" s="809"/>
      <c r="F77" s="809"/>
      <c r="G77" s="809"/>
      <c r="H77" s="809"/>
      <c r="I77" s="809"/>
      <c r="J77" s="809"/>
      <c r="K77" s="809"/>
      <c r="L77" s="809"/>
      <c r="M77" s="809"/>
      <c r="N77" s="809"/>
      <c r="O77" s="809"/>
      <c r="P77" s="809"/>
      <c r="Q77" s="805"/>
      <c r="AY77" s="505"/>
      <c r="AZ77" s="505"/>
      <c r="BA77" s="505"/>
      <c r="BB77" s="505"/>
      <c r="BC77" s="505"/>
      <c r="BD77" s="693"/>
      <c r="BE77" s="693"/>
      <c r="BF77" s="693"/>
      <c r="BG77" s="505"/>
      <c r="BH77" s="505"/>
      <c r="BI77" s="505"/>
      <c r="BJ77" s="505"/>
    </row>
    <row r="78" spans="1:74" s="461" customFormat="1" ht="12" customHeight="1" x14ac:dyDescent="0.25">
      <c r="A78" s="460"/>
      <c r="B78" s="803" t="s">
        <v>3</v>
      </c>
      <c r="C78" s="804"/>
      <c r="D78" s="804"/>
      <c r="E78" s="804"/>
      <c r="F78" s="804"/>
      <c r="G78" s="804"/>
      <c r="H78" s="804"/>
      <c r="I78" s="804"/>
      <c r="J78" s="804"/>
      <c r="K78" s="804"/>
      <c r="L78" s="804"/>
      <c r="M78" s="804"/>
      <c r="N78" s="804"/>
      <c r="O78" s="804"/>
      <c r="P78" s="804"/>
      <c r="Q78" s="805"/>
      <c r="AY78" s="505"/>
      <c r="AZ78" s="505"/>
      <c r="BA78" s="505"/>
      <c r="BB78" s="505"/>
      <c r="BC78" s="505"/>
      <c r="BD78" s="693"/>
      <c r="BE78" s="693"/>
      <c r="BF78" s="693"/>
      <c r="BG78" s="505"/>
      <c r="BH78" s="505"/>
      <c r="BI78" s="505"/>
      <c r="BJ78" s="505"/>
    </row>
    <row r="79" spans="1:74" s="461" customFormat="1" ht="12" customHeight="1" x14ac:dyDescent="0.25">
      <c r="A79" s="460"/>
      <c r="B79" s="803" t="s">
        <v>855</v>
      </c>
      <c r="C79" s="804"/>
      <c r="D79" s="804"/>
      <c r="E79" s="804"/>
      <c r="F79" s="804"/>
      <c r="G79" s="804"/>
      <c r="H79" s="804"/>
      <c r="I79" s="804"/>
      <c r="J79" s="804"/>
      <c r="K79" s="804"/>
      <c r="L79" s="804"/>
      <c r="M79" s="804"/>
      <c r="N79" s="804"/>
      <c r="O79" s="804"/>
      <c r="P79" s="804"/>
      <c r="Q79" s="805"/>
      <c r="AY79" s="505"/>
      <c r="AZ79" s="505"/>
      <c r="BA79" s="505"/>
      <c r="BB79" s="505"/>
      <c r="BC79" s="505"/>
      <c r="BD79" s="693"/>
      <c r="BE79" s="693"/>
      <c r="BF79" s="693"/>
      <c r="BG79" s="505"/>
      <c r="BH79" s="505"/>
      <c r="BI79" s="505"/>
      <c r="BJ79" s="505"/>
    </row>
    <row r="80" spans="1:74" s="461" customFormat="1" ht="12" customHeight="1" x14ac:dyDescent="0.25">
      <c r="A80" s="460"/>
      <c r="B80" s="806" t="s">
        <v>1137</v>
      </c>
      <c r="C80" s="805"/>
      <c r="D80" s="805"/>
      <c r="E80" s="805"/>
      <c r="F80" s="805"/>
      <c r="G80" s="805"/>
      <c r="H80" s="805"/>
      <c r="I80" s="805"/>
      <c r="J80" s="805"/>
      <c r="K80" s="805"/>
      <c r="L80" s="805"/>
      <c r="M80" s="805"/>
      <c r="N80" s="805"/>
      <c r="O80" s="805"/>
      <c r="P80" s="805"/>
      <c r="Q80" s="805"/>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F6" sqref="BF6:BF54"/>
    </sheetView>
  </sheetViews>
  <sheetFormatPr defaultColWidth="9.5546875" defaultRowHeight="10.199999999999999" x14ac:dyDescent="0.2"/>
  <cols>
    <col min="1" max="1" width="12" style="164" customWidth="1"/>
    <col min="2" max="2" width="43.44140625" style="164" customWidth="1"/>
    <col min="3" max="50" width="7.44140625" style="164" customWidth="1"/>
    <col min="51" max="55" width="7.44140625" style="348" customWidth="1"/>
    <col min="56" max="58" width="7.44140625" style="168" customWidth="1"/>
    <col min="59" max="62" width="7.44140625" style="348" customWidth="1"/>
    <col min="63" max="74" width="7.44140625" style="164" customWidth="1"/>
    <col min="75" max="16384" width="9.5546875" style="164"/>
  </cols>
  <sheetData>
    <row r="1" spans="1:74" ht="13.35" customHeight="1" x14ac:dyDescent="0.25">
      <c r="A1" s="796" t="s">
        <v>809</v>
      </c>
      <c r="B1" s="874" t="s">
        <v>1423</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7"/>
      <c r="B5" s="166" t="s">
        <v>1153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700</v>
      </c>
      <c r="B6" s="209" t="s">
        <v>444</v>
      </c>
      <c r="C6" s="238">
        <v>939.26108054999997</v>
      </c>
      <c r="D6" s="238">
        <v>939.41652445</v>
      </c>
      <c r="E6" s="238">
        <v>940.37655696000002</v>
      </c>
      <c r="F6" s="238">
        <v>943.33975096999995</v>
      </c>
      <c r="G6" s="238">
        <v>945.01003103000005</v>
      </c>
      <c r="H6" s="238">
        <v>946.58597003</v>
      </c>
      <c r="I6" s="238">
        <v>948.56280327000002</v>
      </c>
      <c r="J6" s="238">
        <v>949.57863368000005</v>
      </c>
      <c r="K6" s="238">
        <v>950.12869655999998</v>
      </c>
      <c r="L6" s="238">
        <v>949.40164873000003</v>
      </c>
      <c r="M6" s="238">
        <v>949.62868391999996</v>
      </c>
      <c r="N6" s="238">
        <v>949.99845895999999</v>
      </c>
      <c r="O6" s="238">
        <v>949.92431818</v>
      </c>
      <c r="P6" s="238">
        <v>951.01956467000002</v>
      </c>
      <c r="Q6" s="238">
        <v>952.69754276000003</v>
      </c>
      <c r="R6" s="238">
        <v>955.69063728000003</v>
      </c>
      <c r="S6" s="238">
        <v>957.98478995000005</v>
      </c>
      <c r="T6" s="238">
        <v>960.31238560999998</v>
      </c>
      <c r="U6" s="238">
        <v>963.13524887999995</v>
      </c>
      <c r="V6" s="238">
        <v>965.18336203000001</v>
      </c>
      <c r="W6" s="238">
        <v>966.91854967999996</v>
      </c>
      <c r="X6" s="238">
        <v>967.28341284999999</v>
      </c>
      <c r="Y6" s="238">
        <v>969.18579875</v>
      </c>
      <c r="Z6" s="238">
        <v>971.56830838999997</v>
      </c>
      <c r="AA6" s="238">
        <v>975.85167870999999</v>
      </c>
      <c r="AB6" s="238">
        <v>978.12888313999997</v>
      </c>
      <c r="AC6" s="238">
        <v>979.82065861000001</v>
      </c>
      <c r="AD6" s="238">
        <v>980.05150217000005</v>
      </c>
      <c r="AE6" s="238">
        <v>981.22904695</v>
      </c>
      <c r="AF6" s="238">
        <v>982.47779000000003</v>
      </c>
      <c r="AG6" s="238">
        <v>984.37958034999997</v>
      </c>
      <c r="AH6" s="238">
        <v>985.33433316000003</v>
      </c>
      <c r="AI6" s="238">
        <v>985.92389748000005</v>
      </c>
      <c r="AJ6" s="238">
        <v>984.09778673000005</v>
      </c>
      <c r="AK6" s="238">
        <v>985.49483896000004</v>
      </c>
      <c r="AL6" s="238">
        <v>988.06456760000003</v>
      </c>
      <c r="AM6" s="238">
        <v>994.74957440000003</v>
      </c>
      <c r="AN6" s="238">
        <v>997.45770458000004</v>
      </c>
      <c r="AO6" s="238">
        <v>999.13155987000005</v>
      </c>
      <c r="AP6" s="238">
        <v>997.71979909000004</v>
      </c>
      <c r="AQ6" s="238">
        <v>998.86361049000004</v>
      </c>
      <c r="AR6" s="238">
        <v>1000.5116528999999</v>
      </c>
      <c r="AS6" s="238">
        <v>1003.5373982999999</v>
      </c>
      <c r="AT6" s="238">
        <v>1005.5387987</v>
      </c>
      <c r="AU6" s="238">
        <v>1007.3893260999999</v>
      </c>
      <c r="AV6" s="238">
        <v>1011.6048479</v>
      </c>
      <c r="AW6" s="238">
        <v>1011.2667287</v>
      </c>
      <c r="AX6" s="238">
        <v>1008.8908358</v>
      </c>
      <c r="AY6" s="238">
        <v>1015.8788532999999</v>
      </c>
      <c r="AZ6" s="238">
        <v>1000.8761502999999</v>
      </c>
      <c r="BA6" s="238">
        <v>975.28441072999999</v>
      </c>
      <c r="BB6" s="238">
        <v>901.07313400999999</v>
      </c>
      <c r="BC6" s="238">
        <v>882.82619681999995</v>
      </c>
      <c r="BD6" s="238">
        <v>882.51309856</v>
      </c>
      <c r="BE6" s="238">
        <v>930.45344393000005</v>
      </c>
      <c r="BF6" s="238">
        <v>943.26831994999998</v>
      </c>
      <c r="BG6" s="329">
        <v>951.27729999999997</v>
      </c>
      <c r="BH6" s="329">
        <v>948.70339999999999</v>
      </c>
      <c r="BI6" s="329">
        <v>951.43349999999998</v>
      </c>
      <c r="BJ6" s="329">
        <v>953.69050000000004</v>
      </c>
      <c r="BK6" s="329">
        <v>953.63639999999998</v>
      </c>
      <c r="BL6" s="329">
        <v>956.32600000000002</v>
      </c>
      <c r="BM6" s="329">
        <v>959.9212</v>
      </c>
      <c r="BN6" s="329">
        <v>966.17160000000001</v>
      </c>
      <c r="BO6" s="329">
        <v>970.26589999999999</v>
      </c>
      <c r="BP6" s="329">
        <v>973.95360000000005</v>
      </c>
      <c r="BQ6" s="329">
        <v>976.51880000000006</v>
      </c>
      <c r="BR6" s="329">
        <v>979.93039999999996</v>
      </c>
      <c r="BS6" s="329">
        <v>983.47239999999999</v>
      </c>
      <c r="BT6" s="329">
        <v>987.2423</v>
      </c>
      <c r="BU6" s="329">
        <v>990.97230000000002</v>
      </c>
      <c r="BV6" s="329">
        <v>994.75959999999998</v>
      </c>
    </row>
    <row r="7" spans="1:74" ht="11.1" customHeight="1" x14ac:dyDescent="0.2">
      <c r="A7" s="148" t="s">
        <v>701</v>
      </c>
      <c r="B7" s="209" t="s">
        <v>477</v>
      </c>
      <c r="C7" s="238">
        <v>2648.6499103000001</v>
      </c>
      <c r="D7" s="238">
        <v>2658.2719385999999</v>
      </c>
      <c r="E7" s="238">
        <v>2663.3358133000002</v>
      </c>
      <c r="F7" s="238">
        <v>2658.5938056999998</v>
      </c>
      <c r="G7" s="238">
        <v>2658.4771701</v>
      </c>
      <c r="H7" s="238">
        <v>2657.7381777000001</v>
      </c>
      <c r="I7" s="238">
        <v>2654.0069785999999</v>
      </c>
      <c r="J7" s="238">
        <v>2653.8006599</v>
      </c>
      <c r="K7" s="238">
        <v>2654.7493718000001</v>
      </c>
      <c r="L7" s="238">
        <v>2655.9230032999999</v>
      </c>
      <c r="M7" s="238">
        <v>2659.8793593</v>
      </c>
      <c r="N7" s="238">
        <v>2665.6883290999999</v>
      </c>
      <c r="O7" s="238">
        <v>2679.9675596000002</v>
      </c>
      <c r="P7" s="238">
        <v>2684.5185216</v>
      </c>
      <c r="Q7" s="238">
        <v>2685.9588619000001</v>
      </c>
      <c r="R7" s="238">
        <v>2676.8706579999998</v>
      </c>
      <c r="S7" s="238">
        <v>2677.6531973000001</v>
      </c>
      <c r="T7" s="238">
        <v>2680.8885571999999</v>
      </c>
      <c r="U7" s="238">
        <v>2689.4620989</v>
      </c>
      <c r="V7" s="238">
        <v>2695.4390790000002</v>
      </c>
      <c r="W7" s="238">
        <v>2701.7048586000001</v>
      </c>
      <c r="X7" s="238">
        <v>2709.3140564999999</v>
      </c>
      <c r="Y7" s="238">
        <v>2715.3664712</v>
      </c>
      <c r="Z7" s="238">
        <v>2720.9167215000002</v>
      </c>
      <c r="AA7" s="238">
        <v>2725.5894088999999</v>
      </c>
      <c r="AB7" s="238">
        <v>2730.4168792999999</v>
      </c>
      <c r="AC7" s="238">
        <v>2735.0237339999999</v>
      </c>
      <c r="AD7" s="238">
        <v>2739.6479380999999</v>
      </c>
      <c r="AE7" s="238">
        <v>2743.6350880999998</v>
      </c>
      <c r="AF7" s="238">
        <v>2747.2231489000001</v>
      </c>
      <c r="AG7" s="238">
        <v>2752.3130117999999</v>
      </c>
      <c r="AH7" s="238">
        <v>2753.6772258000001</v>
      </c>
      <c r="AI7" s="238">
        <v>2753.2166822999998</v>
      </c>
      <c r="AJ7" s="238">
        <v>2743.1239694000001</v>
      </c>
      <c r="AK7" s="238">
        <v>2744.8694694999999</v>
      </c>
      <c r="AL7" s="238">
        <v>2750.6457707</v>
      </c>
      <c r="AM7" s="238">
        <v>2769.2284905000001</v>
      </c>
      <c r="AN7" s="238">
        <v>2776.4846812000001</v>
      </c>
      <c r="AO7" s="238">
        <v>2781.1899600000002</v>
      </c>
      <c r="AP7" s="238">
        <v>2779.0952554</v>
      </c>
      <c r="AQ7" s="238">
        <v>2781.8855145000002</v>
      </c>
      <c r="AR7" s="238">
        <v>2785.3116657999999</v>
      </c>
      <c r="AS7" s="238">
        <v>2790.2583883000002</v>
      </c>
      <c r="AT7" s="238">
        <v>2794.2928142000001</v>
      </c>
      <c r="AU7" s="238">
        <v>2798.2996228000002</v>
      </c>
      <c r="AV7" s="238">
        <v>2811.4648093000001</v>
      </c>
      <c r="AW7" s="238">
        <v>2808.5268867</v>
      </c>
      <c r="AX7" s="238">
        <v>2798.6718503000002</v>
      </c>
      <c r="AY7" s="238">
        <v>2818.7711276999999</v>
      </c>
      <c r="AZ7" s="238">
        <v>2767.4282929000001</v>
      </c>
      <c r="BA7" s="238">
        <v>2681.5147735</v>
      </c>
      <c r="BB7" s="238">
        <v>2440.0922099999998</v>
      </c>
      <c r="BC7" s="238">
        <v>2375.7410911000002</v>
      </c>
      <c r="BD7" s="238">
        <v>2367.5230574000002</v>
      </c>
      <c r="BE7" s="238">
        <v>2504.1579918000002</v>
      </c>
      <c r="BF7" s="238">
        <v>2541.6662160000001</v>
      </c>
      <c r="BG7" s="329">
        <v>2568.768</v>
      </c>
      <c r="BH7" s="329">
        <v>2575.0329999999999</v>
      </c>
      <c r="BI7" s="329">
        <v>2589.143</v>
      </c>
      <c r="BJ7" s="329">
        <v>2600.6680000000001</v>
      </c>
      <c r="BK7" s="329">
        <v>2603.3539999999998</v>
      </c>
      <c r="BL7" s="329">
        <v>2614.4</v>
      </c>
      <c r="BM7" s="329">
        <v>2627.5529999999999</v>
      </c>
      <c r="BN7" s="329">
        <v>2646.9780000000001</v>
      </c>
      <c r="BO7" s="329">
        <v>2661.2190000000001</v>
      </c>
      <c r="BP7" s="329">
        <v>2674.4409999999998</v>
      </c>
      <c r="BQ7" s="329">
        <v>2685.098</v>
      </c>
      <c r="BR7" s="329">
        <v>2697.4430000000002</v>
      </c>
      <c r="BS7" s="329">
        <v>2709.9290000000001</v>
      </c>
      <c r="BT7" s="329">
        <v>2722.4580000000001</v>
      </c>
      <c r="BU7" s="329">
        <v>2735.3009999999999</v>
      </c>
      <c r="BV7" s="329">
        <v>2748.3589999999999</v>
      </c>
    </row>
    <row r="8" spans="1:74" ht="11.1" customHeight="1" x14ac:dyDescent="0.2">
      <c r="A8" s="148" t="s">
        <v>702</v>
      </c>
      <c r="B8" s="209" t="s">
        <v>445</v>
      </c>
      <c r="C8" s="238">
        <v>2404.1192317999999</v>
      </c>
      <c r="D8" s="238">
        <v>2405.5856767999999</v>
      </c>
      <c r="E8" s="238">
        <v>2409.2515161000001</v>
      </c>
      <c r="F8" s="238">
        <v>2419.5652666999999</v>
      </c>
      <c r="G8" s="238">
        <v>2424.2935068000002</v>
      </c>
      <c r="H8" s="238">
        <v>2427.8847534000001</v>
      </c>
      <c r="I8" s="238">
        <v>2427.3220643999998</v>
      </c>
      <c r="J8" s="238">
        <v>2430.9020304999999</v>
      </c>
      <c r="K8" s="238">
        <v>2435.6077097000002</v>
      </c>
      <c r="L8" s="238">
        <v>2446.014842</v>
      </c>
      <c r="M8" s="238">
        <v>2449.5401422</v>
      </c>
      <c r="N8" s="238">
        <v>2450.7593505</v>
      </c>
      <c r="O8" s="238">
        <v>2445.4358049000002</v>
      </c>
      <c r="P8" s="238">
        <v>2445.2203258</v>
      </c>
      <c r="Q8" s="238">
        <v>2445.8762511</v>
      </c>
      <c r="R8" s="238">
        <v>2447.219474</v>
      </c>
      <c r="S8" s="238">
        <v>2449.7562883999999</v>
      </c>
      <c r="T8" s="238">
        <v>2453.3025874</v>
      </c>
      <c r="U8" s="238">
        <v>2459.0512416000001</v>
      </c>
      <c r="V8" s="238">
        <v>2463.7218567999998</v>
      </c>
      <c r="W8" s="238">
        <v>2468.5073034000002</v>
      </c>
      <c r="X8" s="238">
        <v>2471.8850661000001</v>
      </c>
      <c r="Y8" s="238">
        <v>2478.0420626</v>
      </c>
      <c r="Z8" s="238">
        <v>2485.4557774</v>
      </c>
      <c r="AA8" s="238">
        <v>2499.0562258</v>
      </c>
      <c r="AB8" s="238">
        <v>2505.2858657000002</v>
      </c>
      <c r="AC8" s="238">
        <v>2509.0747124</v>
      </c>
      <c r="AD8" s="238">
        <v>2505.6237385999998</v>
      </c>
      <c r="AE8" s="238">
        <v>2508.1302695999998</v>
      </c>
      <c r="AF8" s="238">
        <v>2511.7952779000002</v>
      </c>
      <c r="AG8" s="238">
        <v>2520.2643028000002</v>
      </c>
      <c r="AH8" s="238">
        <v>2523.5121116</v>
      </c>
      <c r="AI8" s="238">
        <v>2525.1842434</v>
      </c>
      <c r="AJ8" s="238">
        <v>2522.0736781000001</v>
      </c>
      <c r="AK8" s="238">
        <v>2522.9997211999998</v>
      </c>
      <c r="AL8" s="238">
        <v>2524.7553524999998</v>
      </c>
      <c r="AM8" s="238">
        <v>2529.0173988000001</v>
      </c>
      <c r="AN8" s="238">
        <v>2531.1745864</v>
      </c>
      <c r="AO8" s="238">
        <v>2532.903742</v>
      </c>
      <c r="AP8" s="238">
        <v>2532.2618415000002</v>
      </c>
      <c r="AQ8" s="238">
        <v>2534.5922016</v>
      </c>
      <c r="AR8" s="238">
        <v>2537.9517980000001</v>
      </c>
      <c r="AS8" s="238">
        <v>2543.7256610999998</v>
      </c>
      <c r="AT8" s="238">
        <v>2548.1049573</v>
      </c>
      <c r="AU8" s="238">
        <v>2552.4747170000001</v>
      </c>
      <c r="AV8" s="238">
        <v>2564.2068665000002</v>
      </c>
      <c r="AW8" s="238">
        <v>2563.0286086999999</v>
      </c>
      <c r="AX8" s="238">
        <v>2556.3118697</v>
      </c>
      <c r="AY8" s="238">
        <v>2572.0147846999998</v>
      </c>
      <c r="AZ8" s="238">
        <v>2533.2524821000002</v>
      </c>
      <c r="BA8" s="238">
        <v>2467.9830971000001</v>
      </c>
      <c r="BB8" s="238">
        <v>2278.5301992999998</v>
      </c>
      <c r="BC8" s="238">
        <v>2233.503972</v>
      </c>
      <c r="BD8" s="238">
        <v>2235.227985</v>
      </c>
      <c r="BE8" s="238">
        <v>2362.8704210999999</v>
      </c>
      <c r="BF8" s="238">
        <v>2398.7187773000001</v>
      </c>
      <c r="BG8" s="329">
        <v>2421.9409999999998</v>
      </c>
      <c r="BH8" s="329">
        <v>2418.3330000000001</v>
      </c>
      <c r="BI8" s="329">
        <v>2426.9569999999999</v>
      </c>
      <c r="BJ8" s="329">
        <v>2433.6089999999999</v>
      </c>
      <c r="BK8" s="329">
        <v>2432.4580000000001</v>
      </c>
      <c r="BL8" s="329">
        <v>2439.5360000000001</v>
      </c>
      <c r="BM8" s="329">
        <v>2449.0149999999999</v>
      </c>
      <c r="BN8" s="329">
        <v>2465.8939999999998</v>
      </c>
      <c r="BO8" s="329">
        <v>2476.4209999999998</v>
      </c>
      <c r="BP8" s="329">
        <v>2485.596</v>
      </c>
      <c r="BQ8" s="329">
        <v>2491.1709999999998</v>
      </c>
      <c r="BR8" s="329">
        <v>2499.3310000000001</v>
      </c>
      <c r="BS8" s="329">
        <v>2507.828</v>
      </c>
      <c r="BT8" s="329">
        <v>2517.0450000000001</v>
      </c>
      <c r="BU8" s="329">
        <v>2525.9250000000002</v>
      </c>
      <c r="BV8" s="329">
        <v>2534.8530000000001</v>
      </c>
    </row>
    <row r="9" spans="1:74" ht="11.1" customHeight="1" x14ac:dyDescent="0.2">
      <c r="A9" s="148" t="s">
        <v>703</v>
      </c>
      <c r="B9" s="209" t="s">
        <v>446</v>
      </c>
      <c r="C9" s="238">
        <v>1129.6662345</v>
      </c>
      <c r="D9" s="238">
        <v>1128.7367789</v>
      </c>
      <c r="E9" s="238">
        <v>1128.6709702999999</v>
      </c>
      <c r="F9" s="238">
        <v>1129.4110625999999</v>
      </c>
      <c r="G9" s="238">
        <v>1131.1158571999999</v>
      </c>
      <c r="H9" s="238">
        <v>1133.7276082999999</v>
      </c>
      <c r="I9" s="238">
        <v>1139.2399326</v>
      </c>
      <c r="J9" s="238">
        <v>1142.1703838999999</v>
      </c>
      <c r="K9" s="238">
        <v>1144.512579</v>
      </c>
      <c r="L9" s="238">
        <v>1146.2985091</v>
      </c>
      <c r="M9" s="238">
        <v>1147.4401983</v>
      </c>
      <c r="N9" s="238">
        <v>1147.9696378000001</v>
      </c>
      <c r="O9" s="238">
        <v>1146.7839272000001</v>
      </c>
      <c r="P9" s="238">
        <v>1146.9160428</v>
      </c>
      <c r="Q9" s="238">
        <v>1147.2630841</v>
      </c>
      <c r="R9" s="238">
        <v>1148.6098843</v>
      </c>
      <c r="S9" s="238">
        <v>1148.7981523000001</v>
      </c>
      <c r="T9" s="238">
        <v>1148.6127211999999</v>
      </c>
      <c r="U9" s="238">
        <v>1146.1873584</v>
      </c>
      <c r="V9" s="238">
        <v>1146.6542035</v>
      </c>
      <c r="W9" s="238">
        <v>1148.1470240000001</v>
      </c>
      <c r="X9" s="238">
        <v>1151.1093911999999</v>
      </c>
      <c r="Y9" s="238">
        <v>1154.3214839</v>
      </c>
      <c r="Z9" s="238">
        <v>1158.2268733999999</v>
      </c>
      <c r="AA9" s="238">
        <v>1164.5055708</v>
      </c>
      <c r="AB9" s="238">
        <v>1168.5375457</v>
      </c>
      <c r="AC9" s="238">
        <v>1172.0028090999999</v>
      </c>
      <c r="AD9" s="238">
        <v>1174.9173781</v>
      </c>
      <c r="AE9" s="238">
        <v>1177.2372058999999</v>
      </c>
      <c r="AF9" s="238">
        <v>1178.9783096000001</v>
      </c>
      <c r="AG9" s="238">
        <v>1179.8349648000001</v>
      </c>
      <c r="AH9" s="238">
        <v>1180.6479133</v>
      </c>
      <c r="AI9" s="238">
        <v>1181.1114309</v>
      </c>
      <c r="AJ9" s="238">
        <v>1180.5170681</v>
      </c>
      <c r="AK9" s="238">
        <v>1180.8130607999999</v>
      </c>
      <c r="AL9" s="238">
        <v>1181.2909595000001</v>
      </c>
      <c r="AM9" s="238">
        <v>1181.8941394000001</v>
      </c>
      <c r="AN9" s="238">
        <v>1182.7783191000001</v>
      </c>
      <c r="AO9" s="238">
        <v>1183.8868737</v>
      </c>
      <c r="AP9" s="238">
        <v>1185.0360436999999</v>
      </c>
      <c r="AQ9" s="238">
        <v>1186.7311675999999</v>
      </c>
      <c r="AR9" s="238">
        <v>1188.7884858</v>
      </c>
      <c r="AS9" s="238">
        <v>1191.9066209</v>
      </c>
      <c r="AT9" s="238">
        <v>1194.1643609</v>
      </c>
      <c r="AU9" s="238">
        <v>1196.2603283999999</v>
      </c>
      <c r="AV9" s="238">
        <v>1200.4603288000001</v>
      </c>
      <c r="AW9" s="238">
        <v>1200.5333969999999</v>
      </c>
      <c r="AX9" s="238">
        <v>1198.7453384999999</v>
      </c>
      <c r="AY9" s="238">
        <v>1203.5930684</v>
      </c>
      <c r="AZ9" s="238">
        <v>1191.7100702</v>
      </c>
      <c r="BA9" s="238">
        <v>1171.593259</v>
      </c>
      <c r="BB9" s="238">
        <v>1111.6117826</v>
      </c>
      <c r="BC9" s="238">
        <v>1098.7504847</v>
      </c>
      <c r="BD9" s="238">
        <v>1101.3785129</v>
      </c>
      <c r="BE9" s="238">
        <v>1147.2216023000001</v>
      </c>
      <c r="BF9" s="238">
        <v>1160.0339816000001</v>
      </c>
      <c r="BG9" s="329">
        <v>1167.5409999999999</v>
      </c>
      <c r="BH9" s="329">
        <v>1163.432</v>
      </c>
      <c r="BI9" s="329">
        <v>1165.0630000000001</v>
      </c>
      <c r="BJ9" s="329">
        <v>1166.123</v>
      </c>
      <c r="BK9" s="329">
        <v>1164.146</v>
      </c>
      <c r="BL9" s="329">
        <v>1165.912</v>
      </c>
      <c r="BM9" s="329">
        <v>1168.9549999999999</v>
      </c>
      <c r="BN9" s="329">
        <v>1175.413</v>
      </c>
      <c r="BO9" s="329">
        <v>1179.4100000000001</v>
      </c>
      <c r="BP9" s="329">
        <v>1183.0820000000001</v>
      </c>
      <c r="BQ9" s="329">
        <v>1186.075</v>
      </c>
      <c r="BR9" s="329">
        <v>1189.364</v>
      </c>
      <c r="BS9" s="329">
        <v>1192.595</v>
      </c>
      <c r="BT9" s="329">
        <v>1195.713</v>
      </c>
      <c r="BU9" s="329">
        <v>1198.8679999999999</v>
      </c>
      <c r="BV9" s="329">
        <v>1202.0070000000001</v>
      </c>
    </row>
    <row r="10" spans="1:74" ht="11.1" customHeight="1" x14ac:dyDescent="0.2">
      <c r="A10" s="148" t="s">
        <v>704</v>
      </c>
      <c r="B10" s="209" t="s">
        <v>447</v>
      </c>
      <c r="C10" s="238">
        <v>3108.3093318000001</v>
      </c>
      <c r="D10" s="238">
        <v>3113.8425323000001</v>
      </c>
      <c r="E10" s="238">
        <v>3119.7723461</v>
      </c>
      <c r="F10" s="238">
        <v>3125.9890273000001</v>
      </c>
      <c r="G10" s="238">
        <v>3132.7943771</v>
      </c>
      <c r="H10" s="238">
        <v>3140.0786496000001</v>
      </c>
      <c r="I10" s="238">
        <v>3147.7502797000002</v>
      </c>
      <c r="J10" s="238">
        <v>3156.0610713999999</v>
      </c>
      <c r="K10" s="238">
        <v>3164.9194596000002</v>
      </c>
      <c r="L10" s="238">
        <v>3176.5139961</v>
      </c>
      <c r="M10" s="238">
        <v>3184.8261634999999</v>
      </c>
      <c r="N10" s="238">
        <v>3192.0445137000002</v>
      </c>
      <c r="O10" s="238">
        <v>3198.7819540999999</v>
      </c>
      <c r="P10" s="238">
        <v>3203.352989</v>
      </c>
      <c r="Q10" s="238">
        <v>3206.3705260000002</v>
      </c>
      <c r="R10" s="238">
        <v>3203.4231672000001</v>
      </c>
      <c r="S10" s="238">
        <v>3206.6422567</v>
      </c>
      <c r="T10" s="238">
        <v>3211.6163967000002</v>
      </c>
      <c r="U10" s="238">
        <v>3218.9312577000001</v>
      </c>
      <c r="V10" s="238">
        <v>3226.9762455999999</v>
      </c>
      <c r="W10" s="238">
        <v>3236.337031</v>
      </c>
      <c r="X10" s="238">
        <v>3249.4720173000001</v>
      </c>
      <c r="Y10" s="238">
        <v>3259.6205952999999</v>
      </c>
      <c r="Z10" s="238">
        <v>3269.2411683</v>
      </c>
      <c r="AA10" s="238">
        <v>3279.2916197999998</v>
      </c>
      <c r="AB10" s="238">
        <v>3287.1377701000001</v>
      </c>
      <c r="AC10" s="238">
        <v>3293.7375026</v>
      </c>
      <c r="AD10" s="238">
        <v>3296.4521768999998</v>
      </c>
      <c r="AE10" s="238">
        <v>3302.5380544</v>
      </c>
      <c r="AF10" s="238">
        <v>3309.3564944999998</v>
      </c>
      <c r="AG10" s="238">
        <v>3319.8052941000001</v>
      </c>
      <c r="AH10" s="238">
        <v>3325.9155117999999</v>
      </c>
      <c r="AI10" s="238">
        <v>3330.5849444</v>
      </c>
      <c r="AJ10" s="238">
        <v>3330.1048236000001</v>
      </c>
      <c r="AK10" s="238">
        <v>3334.6742623</v>
      </c>
      <c r="AL10" s="238">
        <v>3340.5844923</v>
      </c>
      <c r="AM10" s="238">
        <v>3351.3978883</v>
      </c>
      <c r="AN10" s="238">
        <v>3357.3179193999999</v>
      </c>
      <c r="AO10" s="238">
        <v>3361.9069605999998</v>
      </c>
      <c r="AP10" s="238">
        <v>3361.9081443</v>
      </c>
      <c r="AQ10" s="238">
        <v>3366.2778560000002</v>
      </c>
      <c r="AR10" s="238">
        <v>3371.7592282999999</v>
      </c>
      <c r="AS10" s="238">
        <v>3379.5426699</v>
      </c>
      <c r="AT10" s="238">
        <v>3386.3545568999998</v>
      </c>
      <c r="AU10" s="238">
        <v>3393.3852978999998</v>
      </c>
      <c r="AV10" s="238">
        <v>3410.1890779</v>
      </c>
      <c r="AW10" s="238">
        <v>3410.4918883999999</v>
      </c>
      <c r="AX10" s="238">
        <v>3403.8479143</v>
      </c>
      <c r="AY10" s="238">
        <v>3416.1198396999998</v>
      </c>
      <c r="AZ10" s="238">
        <v>3376.1852835</v>
      </c>
      <c r="BA10" s="238">
        <v>3309.9069297000001</v>
      </c>
      <c r="BB10" s="238">
        <v>3113.8091798</v>
      </c>
      <c r="BC10" s="238">
        <v>3072.4499297000002</v>
      </c>
      <c r="BD10" s="238">
        <v>3082.3535809999998</v>
      </c>
      <c r="BE10" s="238">
        <v>3236.1496395999998</v>
      </c>
      <c r="BF10" s="238">
        <v>3279.1069639000002</v>
      </c>
      <c r="BG10" s="329">
        <v>3303.855</v>
      </c>
      <c r="BH10" s="329">
        <v>3287.7269999999999</v>
      </c>
      <c r="BI10" s="329">
        <v>3293.0569999999998</v>
      </c>
      <c r="BJ10" s="329">
        <v>3297.1779999999999</v>
      </c>
      <c r="BK10" s="329">
        <v>3294.134</v>
      </c>
      <c r="BL10" s="329">
        <v>3300.3029999999999</v>
      </c>
      <c r="BM10" s="329">
        <v>3309.7310000000002</v>
      </c>
      <c r="BN10" s="329">
        <v>3328.337</v>
      </c>
      <c r="BO10" s="329">
        <v>3339.8389999999999</v>
      </c>
      <c r="BP10" s="329">
        <v>3350.1579999999999</v>
      </c>
      <c r="BQ10" s="329">
        <v>3357.1390000000001</v>
      </c>
      <c r="BR10" s="329">
        <v>3366.7089999999998</v>
      </c>
      <c r="BS10" s="329">
        <v>3376.7130000000002</v>
      </c>
      <c r="BT10" s="329">
        <v>3387.45</v>
      </c>
      <c r="BU10" s="329">
        <v>3398.096</v>
      </c>
      <c r="BV10" s="329">
        <v>3408.9520000000002</v>
      </c>
    </row>
    <row r="11" spans="1:74" ht="11.1" customHeight="1" x14ac:dyDescent="0.2">
      <c r="A11" s="148" t="s">
        <v>705</v>
      </c>
      <c r="B11" s="209" t="s">
        <v>448</v>
      </c>
      <c r="C11" s="238">
        <v>787.33070754000005</v>
      </c>
      <c r="D11" s="238">
        <v>788.10302486</v>
      </c>
      <c r="E11" s="238">
        <v>789.06117692999999</v>
      </c>
      <c r="F11" s="238">
        <v>790.44454354000004</v>
      </c>
      <c r="G11" s="238">
        <v>791.59483022999996</v>
      </c>
      <c r="H11" s="238">
        <v>792.75141680000002</v>
      </c>
      <c r="I11" s="238">
        <v>793.74705770000003</v>
      </c>
      <c r="J11" s="238">
        <v>795.04167821999999</v>
      </c>
      <c r="K11" s="238">
        <v>796.46803279000005</v>
      </c>
      <c r="L11" s="238">
        <v>798.71129990999998</v>
      </c>
      <c r="M11" s="238">
        <v>799.88723872000003</v>
      </c>
      <c r="N11" s="238">
        <v>800.68102771999997</v>
      </c>
      <c r="O11" s="238">
        <v>800.93815116999997</v>
      </c>
      <c r="P11" s="238">
        <v>801.08352732000003</v>
      </c>
      <c r="Q11" s="238">
        <v>800.96264043999997</v>
      </c>
      <c r="R11" s="238">
        <v>799.51480587000003</v>
      </c>
      <c r="S11" s="238">
        <v>799.65690644999995</v>
      </c>
      <c r="T11" s="238">
        <v>800.32825751999997</v>
      </c>
      <c r="U11" s="238">
        <v>801.33334467999998</v>
      </c>
      <c r="V11" s="238">
        <v>803.20983250999996</v>
      </c>
      <c r="W11" s="238">
        <v>805.76220661000002</v>
      </c>
      <c r="X11" s="238">
        <v>810.70264450000002</v>
      </c>
      <c r="Y11" s="238">
        <v>813.32265801999995</v>
      </c>
      <c r="Z11" s="238">
        <v>815.33442468999999</v>
      </c>
      <c r="AA11" s="238">
        <v>815.62494901000002</v>
      </c>
      <c r="AB11" s="238">
        <v>817.25496858999998</v>
      </c>
      <c r="AC11" s="238">
        <v>819.11148791999995</v>
      </c>
      <c r="AD11" s="238">
        <v>821.74747760000002</v>
      </c>
      <c r="AE11" s="238">
        <v>823.64226852000002</v>
      </c>
      <c r="AF11" s="238">
        <v>825.34883127000001</v>
      </c>
      <c r="AG11" s="238">
        <v>827.06952484999999</v>
      </c>
      <c r="AH11" s="238">
        <v>828.24786199000005</v>
      </c>
      <c r="AI11" s="238">
        <v>829.08620169000005</v>
      </c>
      <c r="AJ11" s="238">
        <v>828.79524577999996</v>
      </c>
      <c r="AK11" s="238">
        <v>829.54556424999998</v>
      </c>
      <c r="AL11" s="238">
        <v>830.54785890999995</v>
      </c>
      <c r="AM11" s="238">
        <v>832.4057583</v>
      </c>
      <c r="AN11" s="238">
        <v>833.45928397</v>
      </c>
      <c r="AO11" s="238">
        <v>834.31206444999998</v>
      </c>
      <c r="AP11" s="238">
        <v>834.23479420000001</v>
      </c>
      <c r="AQ11" s="238">
        <v>835.23306344000002</v>
      </c>
      <c r="AR11" s="238">
        <v>836.57756664999999</v>
      </c>
      <c r="AS11" s="238">
        <v>838.73337958000002</v>
      </c>
      <c r="AT11" s="238">
        <v>840.42154387999994</v>
      </c>
      <c r="AU11" s="238">
        <v>842.10713533000001</v>
      </c>
      <c r="AV11" s="238">
        <v>846.32891226000004</v>
      </c>
      <c r="AW11" s="238">
        <v>846.10528924000005</v>
      </c>
      <c r="AX11" s="238">
        <v>843.97502460999999</v>
      </c>
      <c r="AY11" s="238">
        <v>845.01775383999995</v>
      </c>
      <c r="AZ11" s="238">
        <v>835.26447938000001</v>
      </c>
      <c r="BA11" s="238">
        <v>819.79483672000003</v>
      </c>
      <c r="BB11" s="238">
        <v>774.91855201999999</v>
      </c>
      <c r="BC11" s="238">
        <v>765.78387830999998</v>
      </c>
      <c r="BD11" s="238">
        <v>768.70054177999998</v>
      </c>
      <c r="BE11" s="238">
        <v>805.54360574999998</v>
      </c>
      <c r="BF11" s="238">
        <v>816.15664604000006</v>
      </c>
      <c r="BG11" s="329">
        <v>822.41470000000004</v>
      </c>
      <c r="BH11" s="329">
        <v>819.00620000000004</v>
      </c>
      <c r="BI11" s="329">
        <v>820.53809999999999</v>
      </c>
      <c r="BJ11" s="329">
        <v>821.69880000000001</v>
      </c>
      <c r="BK11" s="329">
        <v>820.86239999999998</v>
      </c>
      <c r="BL11" s="329">
        <v>822.50019999999995</v>
      </c>
      <c r="BM11" s="329">
        <v>824.98620000000005</v>
      </c>
      <c r="BN11" s="329">
        <v>829.90300000000002</v>
      </c>
      <c r="BO11" s="329">
        <v>832.89850000000001</v>
      </c>
      <c r="BP11" s="329">
        <v>835.55529999999999</v>
      </c>
      <c r="BQ11" s="329">
        <v>837.43629999999996</v>
      </c>
      <c r="BR11" s="329">
        <v>839.74360000000001</v>
      </c>
      <c r="BS11" s="329">
        <v>842.04010000000005</v>
      </c>
      <c r="BT11" s="329">
        <v>844.25300000000004</v>
      </c>
      <c r="BU11" s="329">
        <v>846.58259999999996</v>
      </c>
      <c r="BV11" s="329">
        <v>848.95619999999997</v>
      </c>
    </row>
    <row r="12" spans="1:74" ht="11.1" customHeight="1" x14ac:dyDescent="0.2">
      <c r="A12" s="148" t="s">
        <v>706</v>
      </c>
      <c r="B12" s="209" t="s">
        <v>449</v>
      </c>
      <c r="C12" s="238">
        <v>2165.1966616</v>
      </c>
      <c r="D12" s="238">
        <v>2162.5727935999998</v>
      </c>
      <c r="E12" s="238">
        <v>2160.6170112</v>
      </c>
      <c r="F12" s="238">
        <v>2158.9345708000001</v>
      </c>
      <c r="G12" s="238">
        <v>2158.6110171</v>
      </c>
      <c r="H12" s="238">
        <v>2159.2516067000001</v>
      </c>
      <c r="I12" s="238">
        <v>2161.7861594000001</v>
      </c>
      <c r="J12" s="238">
        <v>2163.6576706000001</v>
      </c>
      <c r="K12" s="238">
        <v>2165.7959599999999</v>
      </c>
      <c r="L12" s="238">
        <v>2166.8721365000001</v>
      </c>
      <c r="M12" s="238">
        <v>2170.5406511000001</v>
      </c>
      <c r="N12" s="238">
        <v>2175.4726125000002</v>
      </c>
      <c r="O12" s="238">
        <v>2183.5036358000002</v>
      </c>
      <c r="P12" s="238">
        <v>2189.5857796</v>
      </c>
      <c r="Q12" s="238">
        <v>2195.5546589</v>
      </c>
      <c r="R12" s="238">
        <v>2201.4394989000002</v>
      </c>
      <c r="S12" s="238">
        <v>2207.1599305</v>
      </c>
      <c r="T12" s="238">
        <v>2212.7451787999998</v>
      </c>
      <c r="U12" s="238">
        <v>2217.7300306000002</v>
      </c>
      <c r="V12" s="238">
        <v>2223.3938223999999</v>
      </c>
      <c r="W12" s="238">
        <v>2229.2713408999998</v>
      </c>
      <c r="X12" s="238">
        <v>2234.0710899999999</v>
      </c>
      <c r="Y12" s="238">
        <v>2241.3446838999998</v>
      </c>
      <c r="Z12" s="238">
        <v>2249.8006264999999</v>
      </c>
      <c r="AA12" s="238">
        <v>2262.2757803999998</v>
      </c>
      <c r="AB12" s="238">
        <v>2270.9687733000001</v>
      </c>
      <c r="AC12" s="238">
        <v>2278.7164680000001</v>
      </c>
      <c r="AD12" s="238">
        <v>2285.1399277999999</v>
      </c>
      <c r="AE12" s="238">
        <v>2291.2812284000001</v>
      </c>
      <c r="AF12" s="238">
        <v>2296.7614333000001</v>
      </c>
      <c r="AG12" s="238">
        <v>2299.7583304999998</v>
      </c>
      <c r="AH12" s="238">
        <v>2305.2830029000002</v>
      </c>
      <c r="AI12" s="238">
        <v>2311.5132383</v>
      </c>
      <c r="AJ12" s="238">
        <v>2318.9999226</v>
      </c>
      <c r="AK12" s="238">
        <v>2326.2281201999999</v>
      </c>
      <c r="AL12" s="238">
        <v>2333.7487167999998</v>
      </c>
      <c r="AM12" s="238">
        <v>2342.3965564999999</v>
      </c>
      <c r="AN12" s="238">
        <v>2349.875818</v>
      </c>
      <c r="AO12" s="238">
        <v>2357.0213454</v>
      </c>
      <c r="AP12" s="238">
        <v>2362.8724625</v>
      </c>
      <c r="AQ12" s="238">
        <v>2370.0710290000002</v>
      </c>
      <c r="AR12" s="238">
        <v>2377.6563686</v>
      </c>
      <c r="AS12" s="238">
        <v>2387.2657496000002</v>
      </c>
      <c r="AT12" s="238">
        <v>2394.3966841000001</v>
      </c>
      <c r="AU12" s="238">
        <v>2400.6864406</v>
      </c>
      <c r="AV12" s="238">
        <v>2410.3286527999999</v>
      </c>
      <c r="AW12" s="238">
        <v>2411.7908277000001</v>
      </c>
      <c r="AX12" s="238">
        <v>2409.2665993000001</v>
      </c>
      <c r="AY12" s="238">
        <v>2421.3360213999999</v>
      </c>
      <c r="AZ12" s="238">
        <v>2396.9039455000002</v>
      </c>
      <c r="BA12" s="238">
        <v>2354.5504255999999</v>
      </c>
      <c r="BB12" s="238">
        <v>2229.3654416999998</v>
      </c>
      <c r="BC12" s="238">
        <v>2199.8515489000001</v>
      </c>
      <c r="BD12" s="238">
        <v>2201.0987273000001</v>
      </c>
      <c r="BE12" s="238">
        <v>2289.882423</v>
      </c>
      <c r="BF12" s="238">
        <v>2310.0701589</v>
      </c>
      <c r="BG12" s="329">
        <v>2318.4369999999999</v>
      </c>
      <c r="BH12" s="329">
        <v>2298.4740000000002</v>
      </c>
      <c r="BI12" s="329">
        <v>2295.5830000000001</v>
      </c>
      <c r="BJ12" s="329">
        <v>2293.2539999999999</v>
      </c>
      <c r="BK12" s="329">
        <v>2288.9189999999999</v>
      </c>
      <c r="BL12" s="329">
        <v>2289.6410000000001</v>
      </c>
      <c r="BM12" s="329">
        <v>2292.8519999999999</v>
      </c>
      <c r="BN12" s="329">
        <v>2301.9560000000001</v>
      </c>
      <c r="BO12" s="329">
        <v>2307.59</v>
      </c>
      <c r="BP12" s="329">
        <v>2313.1579999999999</v>
      </c>
      <c r="BQ12" s="329">
        <v>2318.2220000000002</v>
      </c>
      <c r="BR12" s="329">
        <v>2323.9879999999998</v>
      </c>
      <c r="BS12" s="329">
        <v>2330.0189999999998</v>
      </c>
      <c r="BT12" s="329">
        <v>2335.0369999999998</v>
      </c>
      <c r="BU12" s="329">
        <v>2342.5529999999999</v>
      </c>
      <c r="BV12" s="329">
        <v>2351.2910000000002</v>
      </c>
    </row>
    <row r="13" spans="1:74" ht="11.1" customHeight="1" x14ac:dyDescent="0.2">
      <c r="A13" s="148" t="s">
        <v>707</v>
      </c>
      <c r="B13" s="209" t="s">
        <v>450</v>
      </c>
      <c r="C13" s="238">
        <v>1132.2311274000001</v>
      </c>
      <c r="D13" s="238">
        <v>1133.9126867</v>
      </c>
      <c r="E13" s="238">
        <v>1135.7582689000001</v>
      </c>
      <c r="F13" s="238">
        <v>1136.6390799999999</v>
      </c>
      <c r="G13" s="238">
        <v>1139.6593032999999</v>
      </c>
      <c r="H13" s="238">
        <v>1143.6901449</v>
      </c>
      <c r="I13" s="238">
        <v>1151.3752070999999</v>
      </c>
      <c r="J13" s="238">
        <v>1155.4445834000001</v>
      </c>
      <c r="K13" s="238">
        <v>1158.5418764000001</v>
      </c>
      <c r="L13" s="238">
        <v>1159.2556304</v>
      </c>
      <c r="M13" s="238">
        <v>1161.4673479</v>
      </c>
      <c r="N13" s="238">
        <v>1163.7655735999999</v>
      </c>
      <c r="O13" s="238">
        <v>1166.2409029999999</v>
      </c>
      <c r="P13" s="238">
        <v>1168.644198</v>
      </c>
      <c r="Q13" s="238">
        <v>1171.0660544</v>
      </c>
      <c r="R13" s="238">
        <v>1172.2564099000001</v>
      </c>
      <c r="S13" s="238">
        <v>1175.6529356999999</v>
      </c>
      <c r="T13" s="238">
        <v>1180.0055694</v>
      </c>
      <c r="U13" s="238">
        <v>1187.7171837000001</v>
      </c>
      <c r="V13" s="238">
        <v>1192.1798791000001</v>
      </c>
      <c r="W13" s="238">
        <v>1195.7965280999999</v>
      </c>
      <c r="X13" s="238">
        <v>1196.5723533</v>
      </c>
      <c r="Y13" s="238">
        <v>1199.9929927000001</v>
      </c>
      <c r="Z13" s="238">
        <v>1204.0636688</v>
      </c>
      <c r="AA13" s="238">
        <v>1210.4204511999999</v>
      </c>
      <c r="AB13" s="238">
        <v>1214.5641486</v>
      </c>
      <c r="AC13" s="238">
        <v>1218.1308305</v>
      </c>
      <c r="AD13" s="238">
        <v>1220.3741143</v>
      </c>
      <c r="AE13" s="238">
        <v>1223.3465524000001</v>
      </c>
      <c r="AF13" s="238">
        <v>1226.3017620999999</v>
      </c>
      <c r="AG13" s="238">
        <v>1229.1241540000001</v>
      </c>
      <c r="AH13" s="238">
        <v>1232.1315990000001</v>
      </c>
      <c r="AI13" s="238">
        <v>1235.2085076000001</v>
      </c>
      <c r="AJ13" s="238">
        <v>1238.1379156999999</v>
      </c>
      <c r="AK13" s="238">
        <v>1241.5164746999999</v>
      </c>
      <c r="AL13" s="238">
        <v>1245.1272203000001</v>
      </c>
      <c r="AM13" s="238">
        <v>1249.8723018000001</v>
      </c>
      <c r="AN13" s="238">
        <v>1253.2708090000001</v>
      </c>
      <c r="AO13" s="238">
        <v>1256.2248912</v>
      </c>
      <c r="AP13" s="238">
        <v>1257.8819119</v>
      </c>
      <c r="AQ13" s="238">
        <v>1260.5866209999999</v>
      </c>
      <c r="AR13" s="238">
        <v>1263.4863823000001</v>
      </c>
      <c r="AS13" s="238">
        <v>1266.8347283000001</v>
      </c>
      <c r="AT13" s="238">
        <v>1269.9344444000001</v>
      </c>
      <c r="AU13" s="238">
        <v>1273.0390629999999</v>
      </c>
      <c r="AV13" s="238">
        <v>1279.6522950000001</v>
      </c>
      <c r="AW13" s="238">
        <v>1280.1389360000001</v>
      </c>
      <c r="AX13" s="238">
        <v>1278.0026966</v>
      </c>
      <c r="AY13" s="238">
        <v>1281.0285403</v>
      </c>
      <c r="AZ13" s="238">
        <v>1267.8078177</v>
      </c>
      <c r="BA13" s="238">
        <v>1246.1254921</v>
      </c>
      <c r="BB13" s="238">
        <v>1182.1577447</v>
      </c>
      <c r="BC13" s="238">
        <v>1168.9200773</v>
      </c>
      <c r="BD13" s="238">
        <v>1172.5886711000001</v>
      </c>
      <c r="BE13" s="238">
        <v>1223.6667233000001</v>
      </c>
      <c r="BF13" s="238">
        <v>1238.2704412999999</v>
      </c>
      <c r="BG13" s="329">
        <v>1246.903</v>
      </c>
      <c r="BH13" s="329">
        <v>1242.249</v>
      </c>
      <c r="BI13" s="329">
        <v>1244.4259999999999</v>
      </c>
      <c r="BJ13" s="329">
        <v>1246.1179999999999</v>
      </c>
      <c r="BK13" s="329">
        <v>1245.1980000000001</v>
      </c>
      <c r="BL13" s="329">
        <v>1247.5160000000001</v>
      </c>
      <c r="BM13" s="329">
        <v>1250.9449999999999</v>
      </c>
      <c r="BN13" s="329">
        <v>1257.414</v>
      </c>
      <c r="BO13" s="329">
        <v>1261.6189999999999</v>
      </c>
      <c r="BP13" s="329">
        <v>1265.4870000000001</v>
      </c>
      <c r="BQ13" s="329">
        <v>1268.5519999999999</v>
      </c>
      <c r="BR13" s="329">
        <v>1272.0999999999999</v>
      </c>
      <c r="BS13" s="329">
        <v>1275.662</v>
      </c>
      <c r="BT13" s="329">
        <v>1279.1590000000001</v>
      </c>
      <c r="BU13" s="329">
        <v>1282.8130000000001</v>
      </c>
      <c r="BV13" s="329">
        <v>1286.5429999999999</v>
      </c>
    </row>
    <row r="14" spans="1:74" ht="11.1" customHeight="1" x14ac:dyDescent="0.2">
      <c r="A14" s="148" t="s">
        <v>708</v>
      </c>
      <c r="B14" s="209" t="s">
        <v>451</v>
      </c>
      <c r="C14" s="238">
        <v>3303.6232617999999</v>
      </c>
      <c r="D14" s="238">
        <v>3316.1454454</v>
      </c>
      <c r="E14" s="238">
        <v>3323.0166389000001</v>
      </c>
      <c r="F14" s="238">
        <v>3312.5983448000002</v>
      </c>
      <c r="G14" s="238">
        <v>3316.8964313000001</v>
      </c>
      <c r="H14" s="238">
        <v>3324.2724008999999</v>
      </c>
      <c r="I14" s="238">
        <v>3338.1149326</v>
      </c>
      <c r="J14" s="238">
        <v>3349.1051588999999</v>
      </c>
      <c r="K14" s="238">
        <v>3360.6317588000002</v>
      </c>
      <c r="L14" s="238">
        <v>3373.5949627999998</v>
      </c>
      <c r="M14" s="238">
        <v>3385.5191372999998</v>
      </c>
      <c r="N14" s="238">
        <v>3397.3045127999999</v>
      </c>
      <c r="O14" s="238">
        <v>3407.9077444999998</v>
      </c>
      <c r="P14" s="238">
        <v>3420.1980305000002</v>
      </c>
      <c r="Q14" s="238">
        <v>3433.1320258999999</v>
      </c>
      <c r="R14" s="238">
        <v>3447.7333208</v>
      </c>
      <c r="S14" s="238">
        <v>3461.1870426999999</v>
      </c>
      <c r="T14" s="238">
        <v>3474.5167814000001</v>
      </c>
      <c r="U14" s="238">
        <v>3484.5937419000002</v>
      </c>
      <c r="V14" s="238">
        <v>3500.0221110000002</v>
      </c>
      <c r="W14" s="238">
        <v>3517.6730935999999</v>
      </c>
      <c r="X14" s="238">
        <v>3544.4163830000002</v>
      </c>
      <c r="Y14" s="238">
        <v>3561.3603223999999</v>
      </c>
      <c r="Z14" s="238">
        <v>3575.3746053</v>
      </c>
      <c r="AA14" s="238">
        <v>3581.0765462999998</v>
      </c>
      <c r="AB14" s="238">
        <v>3593.2685299999998</v>
      </c>
      <c r="AC14" s="238">
        <v>3606.5678710000002</v>
      </c>
      <c r="AD14" s="238">
        <v>3626.4563036999998</v>
      </c>
      <c r="AE14" s="238">
        <v>3637.8590586999999</v>
      </c>
      <c r="AF14" s="238">
        <v>3646.2578703999998</v>
      </c>
      <c r="AG14" s="238">
        <v>3646.2226206</v>
      </c>
      <c r="AH14" s="238">
        <v>3652.6861342000002</v>
      </c>
      <c r="AI14" s="238">
        <v>3660.2182929999999</v>
      </c>
      <c r="AJ14" s="238">
        <v>3670.2439991000001</v>
      </c>
      <c r="AK14" s="238">
        <v>3678.8447719000001</v>
      </c>
      <c r="AL14" s="238">
        <v>3687.4455136000001</v>
      </c>
      <c r="AM14" s="238">
        <v>3697.735424</v>
      </c>
      <c r="AN14" s="238">
        <v>3705.0692030999999</v>
      </c>
      <c r="AO14" s="238">
        <v>3711.1360510999998</v>
      </c>
      <c r="AP14" s="238">
        <v>3712.7884921</v>
      </c>
      <c r="AQ14" s="238">
        <v>3718.6820843</v>
      </c>
      <c r="AR14" s="238">
        <v>3725.6693521000002</v>
      </c>
      <c r="AS14" s="238">
        <v>3735.2408138000001</v>
      </c>
      <c r="AT14" s="238">
        <v>3743.2975439000002</v>
      </c>
      <c r="AU14" s="238">
        <v>3751.3300605999998</v>
      </c>
      <c r="AV14" s="238">
        <v>3769.6187137000002</v>
      </c>
      <c r="AW14" s="238">
        <v>3769.8925416000002</v>
      </c>
      <c r="AX14" s="238">
        <v>3762.4318939</v>
      </c>
      <c r="AY14" s="238">
        <v>3784.2767236</v>
      </c>
      <c r="AZ14" s="238">
        <v>3733.5671600999999</v>
      </c>
      <c r="BA14" s="238">
        <v>3647.3431564000002</v>
      </c>
      <c r="BB14" s="238">
        <v>3402.6174439000001</v>
      </c>
      <c r="BC14" s="238">
        <v>3337.6050111</v>
      </c>
      <c r="BD14" s="238">
        <v>3329.3185893999998</v>
      </c>
      <c r="BE14" s="238">
        <v>3464.5211479999998</v>
      </c>
      <c r="BF14" s="238">
        <v>3504.6145218000001</v>
      </c>
      <c r="BG14" s="329">
        <v>3536.3620000000001</v>
      </c>
      <c r="BH14" s="329">
        <v>3554.86</v>
      </c>
      <c r="BI14" s="329">
        <v>3573.5920000000001</v>
      </c>
      <c r="BJ14" s="329">
        <v>3587.6550000000002</v>
      </c>
      <c r="BK14" s="329">
        <v>3587.3029999999999</v>
      </c>
      <c r="BL14" s="329">
        <v>3599.3380000000002</v>
      </c>
      <c r="BM14" s="329">
        <v>3614.0120000000002</v>
      </c>
      <c r="BN14" s="329">
        <v>3636.393</v>
      </c>
      <c r="BO14" s="329">
        <v>3652.549</v>
      </c>
      <c r="BP14" s="329">
        <v>3667.5439999999999</v>
      </c>
      <c r="BQ14" s="329">
        <v>3680.0909999999999</v>
      </c>
      <c r="BR14" s="329">
        <v>3693.7350000000001</v>
      </c>
      <c r="BS14" s="329">
        <v>3707.1880000000001</v>
      </c>
      <c r="BT14" s="329">
        <v>3720.0619999999999</v>
      </c>
      <c r="BU14" s="329">
        <v>3733.4209999999998</v>
      </c>
      <c r="BV14" s="329">
        <v>3746.8780000000002</v>
      </c>
    </row>
    <row r="15" spans="1:74" ht="11.1" customHeight="1" x14ac:dyDescent="0.2">
      <c r="A15" s="148"/>
      <c r="B15" s="168" t="s">
        <v>1022</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709</v>
      </c>
      <c r="B16" s="209" t="s">
        <v>444</v>
      </c>
      <c r="C16" s="256">
        <v>96.795207032999997</v>
      </c>
      <c r="D16" s="256">
        <v>96.633978225000007</v>
      </c>
      <c r="E16" s="256">
        <v>96.445014908999994</v>
      </c>
      <c r="F16" s="256">
        <v>96.075284428000003</v>
      </c>
      <c r="G16" s="256">
        <v>95.945626590000003</v>
      </c>
      <c r="H16" s="256">
        <v>95.903008736999993</v>
      </c>
      <c r="I16" s="256">
        <v>96.009162529999998</v>
      </c>
      <c r="J16" s="256">
        <v>96.094325902999998</v>
      </c>
      <c r="K16" s="256">
        <v>96.220230517999994</v>
      </c>
      <c r="L16" s="256">
        <v>96.429710622000002</v>
      </c>
      <c r="M16" s="256">
        <v>96.604972031000003</v>
      </c>
      <c r="N16" s="256">
        <v>96.788848994000006</v>
      </c>
      <c r="O16" s="256">
        <v>96.974287283999999</v>
      </c>
      <c r="P16" s="256">
        <v>97.180686023999996</v>
      </c>
      <c r="Q16" s="256">
        <v>97.400990987</v>
      </c>
      <c r="R16" s="256">
        <v>97.812049685000005</v>
      </c>
      <c r="S16" s="256">
        <v>97.927531462000005</v>
      </c>
      <c r="T16" s="256">
        <v>97.924283830999997</v>
      </c>
      <c r="U16" s="256">
        <v>97.432582878999995</v>
      </c>
      <c r="V16" s="256">
        <v>97.469169362000002</v>
      </c>
      <c r="W16" s="256">
        <v>97.664319368999998</v>
      </c>
      <c r="X16" s="256">
        <v>98.368144698999998</v>
      </c>
      <c r="Y16" s="256">
        <v>98.617837902999995</v>
      </c>
      <c r="Z16" s="256">
        <v>98.763510779000001</v>
      </c>
      <c r="AA16" s="256">
        <v>98.623224171000004</v>
      </c>
      <c r="AB16" s="256">
        <v>98.697310763000004</v>
      </c>
      <c r="AC16" s="256">
        <v>98.803831396999996</v>
      </c>
      <c r="AD16" s="256">
        <v>98.957381909999995</v>
      </c>
      <c r="AE16" s="256">
        <v>99.117823751000003</v>
      </c>
      <c r="AF16" s="256">
        <v>99.299752756999993</v>
      </c>
      <c r="AG16" s="256">
        <v>99.613637488999998</v>
      </c>
      <c r="AH16" s="256">
        <v>99.755689403000005</v>
      </c>
      <c r="AI16" s="256">
        <v>99.836377060999993</v>
      </c>
      <c r="AJ16" s="256">
        <v>99.834033018</v>
      </c>
      <c r="AK16" s="256">
        <v>99.808242746999994</v>
      </c>
      <c r="AL16" s="256">
        <v>99.737338804000004</v>
      </c>
      <c r="AM16" s="256">
        <v>99.640687275999994</v>
      </c>
      <c r="AN16" s="256">
        <v>99.465031421000006</v>
      </c>
      <c r="AO16" s="256">
        <v>99.229737326999995</v>
      </c>
      <c r="AP16" s="256">
        <v>98.684092096000001</v>
      </c>
      <c r="AQ16" s="256">
        <v>98.517556197999994</v>
      </c>
      <c r="AR16" s="256">
        <v>98.479416735000001</v>
      </c>
      <c r="AS16" s="256">
        <v>98.790450036999999</v>
      </c>
      <c r="AT16" s="256">
        <v>98.843521195999998</v>
      </c>
      <c r="AU16" s="256">
        <v>98.859406540999998</v>
      </c>
      <c r="AV16" s="256">
        <v>98.949695708999997</v>
      </c>
      <c r="AW16" s="256">
        <v>98.807517202</v>
      </c>
      <c r="AX16" s="256">
        <v>98.544460654000005</v>
      </c>
      <c r="AY16" s="256">
        <v>99.925499404000007</v>
      </c>
      <c r="AZ16" s="256">
        <v>98.096956773000002</v>
      </c>
      <c r="BA16" s="256">
        <v>94.823806099999999</v>
      </c>
      <c r="BB16" s="256">
        <v>84.838644423000005</v>
      </c>
      <c r="BC16" s="256">
        <v>82.626829884000003</v>
      </c>
      <c r="BD16" s="256">
        <v>82.920959522000004</v>
      </c>
      <c r="BE16" s="256">
        <v>90.299953479999999</v>
      </c>
      <c r="BF16" s="256">
        <v>92.171781366000005</v>
      </c>
      <c r="BG16" s="342">
        <v>93.115359999999995</v>
      </c>
      <c r="BH16" s="342">
        <v>91.815269999999998</v>
      </c>
      <c r="BI16" s="342">
        <v>91.888930000000002</v>
      </c>
      <c r="BJ16" s="342">
        <v>92.020920000000004</v>
      </c>
      <c r="BK16" s="342">
        <v>92.235609999999994</v>
      </c>
      <c r="BL16" s="342">
        <v>92.465969999999999</v>
      </c>
      <c r="BM16" s="342">
        <v>92.736369999999994</v>
      </c>
      <c r="BN16" s="342">
        <v>93.137150000000005</v>
      </c>
      <c r="BO16" s="342">
        <v>93.419889999999995</v>
      </c>
      <c r="BP16" s="342">
        <v>93.67492</v>
      </c>
      <c r="BQ16" s="342">
        <v>93.822630000000004</v>
      </c>
      <c r="BR16" s="342">
        <v>94.081959999999995</v>
      </c>
      <c r="BS16" s="342">
        <v>94.373310000000004</v>
      </c>
      <c r="BT16" s="342">
        <v>94.703900000000004</v>
      </c>
      <c r="BU16" s="342">
        <v>95.053839999999994</v>
      </c>
      <c r="BV16" s="342">
        <v>95.430359999999993</v>
      </c>
    </row>
    <row r="17" spans="1:74" ht="11.1" customHeight="1" x14ac:dyDescent="0.2">
      <c r="A17" s="148" t="s">
        <v>710</v>
      </c>
      <c r="B17" s="209" t="s">
        <v>477</v>
      </c>
      <c r="C17" s="256">
        <v>97.559098269000003</v>
      </c>
      <c r="D17" s="256">
        <v>97.428885887999996</v>
      </c>
      <c r="E17" s="256">
        <v>97.221575255999994</v>
      </c>
      <c r="F17" s="256">
        <v>96.691778455999994</v>
      </c>
      <c r="G17" s="256">
        <v>96.514312262000004</v>
      </c>
      <c r="H17" s="256">
        <v>96.443788753999996</v>
      </c>
      <c r="I17" s="256">
        <v>96.565259666000003</v>
      </c>
      <c r="J17" s="256">
        <v>96.644832734999994</v>
      </c>
      <c r="K17" s="256">
        <v>96.767559695000003</v>
      </c>
      <c r="L17" s="256">
        <v>97.002295461000003</v>
      </c>
      <c r="M17" s="256">
        <v>97.159689010999998</v>
      </c>
      <c r="N17" s="256">
        <v>97.308595263000001</v>
      </c>
      <c r="O17" s="256">
        <v>97.407810991999995</v>
      </c>
      <c r="P17" s="256">
        <v>97.570645064999994</v>
      </c>
      <c r="Q17" s="256">
        <v>97.755894257999998</v>
      </c>
      <c r="R17" s="256">
        <v>98.186907001999998</v>
      </c>
      <c r="S17" s="256">
        <v>98.249475110999995</v>
      </c>
      <c r="T17" s="256">
        <v>98.166947016999998</v>
      </c>
      <c r="U17" s="256">
        <v>97.499252889999994</v>
      </c>
      <c r="V17" s="256">
        <v>97.456584758999995</v>
      </c>
      <c r="W17" s="256">
        <v>97.598872795000005</v>
      </c>
      <c r="X17" s="256">
        <v>98.294133810999995</v>
      </c>
      <c r="Y17" s="256">
        <v>98.530321573999998</v>
      </c>
      <c r="Z17" s="256">
        <v>98.675452895999996</v>
      </c>
      <c r="AA17" s="256">
        <v>98.583386024000006</v>
      </c>
      <c r="AB17" s="256">
        <v>98.656010780000003</v>
      </c>
      <c r="AC17" s="256">
        <v>98.747185408999997</v>
      </c>
      <c r="AD17" s="256">
        <v>98.819838331</v>
      </c>
      <c r="AE17" s="256">
        <v>98.975916394999999</v>
      </c>
      <c r="AF17" s="256">
        <v>99.178348020000001</v>
      </c>
      <c r="AG17" s="256">
        <v>99.588074934999995</v>
      </c>
      <c r="AH17" s="256">
        <v>99.762507382999999</v>
      </c>
      <c r="AI17" s="256">
        <v>99.862587094999995</v>
      </c>
      <c r="AJ17" s="256">
        <v>99.906462532000006</v>
      </c>
      <c r="AK17" s="256">
        <v>99.844225422999997</v>
      </c>
      <c r="AL17" s="256">
        <v>99.694024231</v>
      </c>
      <c r="AM17" s="256">
        <v>99.367507132</v>
      </c>
      <c r="AN17" s="256">
        <v>99.107641639999997</v>
      </c>
      <c r="AO17" s="256">
        <v>98.826075932999998</v>
      </c>
      <c r="AP17" s="256">
        <v>98.377511986000002</v>
      </c>
      <c r="AQ17" s="256">
        <v>98.161519362999996</v>
      </c>
      <c r="AR17" s="256">
        <v>98.032800041000002</v>
      </c>
      <c r="AS17" s="256">
        <v>98.078152806000006</v>
      </c>
      <c r="AT17" s="256">
        <v>98.058880995999999</v>
      </c>
      <c r="AU17" s="256">
        <v>98.061783396999999</v>
      </c>
      <c r="AV17" s="256">
        <v>98.273587202000002</v>
      </c>
      <c r="AW17" s="256">
        <v>98.180792631000003</v>
      </c>
      <c r="AX17" s="256">
        <v>97.970126876999998</v>
      </c>
      <c r="AY17" s="256">
        <v>99.837349692999993</v>
      </c>
      <c r="AZ17" s="256">
        <v>97.744121758999995</v>
      </c>
      <c r="BA17" s="256">
        <v>93.886202828999998</v>
      </c>
      <c r="BB17" s="256">
        <v>82.301883755999995</v>
      </c>
      <c r="BC17" s="256">
        <v>79.385864690999995</v>
      </c>
      <c r="BD17" s="256">
        <v>79.176436487000004</v>
      </c>
      <c r="BE17" s="256">
        <v>86.436873919000007</v>
      </c>
      <c r="BF17" s="256">
        <v>88.068171359000004</v>
      </c>
      <c r="BG17" s="342">
        <v>88.833600000000004</v>
      </c>
      <c r="BH17" s="342">
        <v>87.470619999999997</v>
      </c>
      <c r="BI17" s="342">
        <v>87.451229999999995</v>
      </c>
      <c r="BJ17" s="342">
        <v>87.512900000000002</v>
      </c>
      <c r="BK17" s="342">
        <v>87.655869999999993</v>
      </c>
      <c r="BL17" s="342">
        <v>87.879459999999995</v>
      </c>
      <c r="BM17" s="342">
        <v>88.183909999999997</v>
      </c>
      <c r="BN17" s="342">
        <v>88.640020000000007</v>
      </c>
      <c r="BO17" s="342">
        <v>89.053120000000007</v>
      </c>
      <c r="BP17" s="342">
        <v>89.493989999999997</v>
      </c>
      <c r="BQ17" s="342">
        <v>89.995779999999996</v>
      </c>
      <c r="BR17" s="342">
        <v>90.467349999999996</v>
      </c>
      <c r="BS17" s="342">
        <v>90.941829999999996</v>
      </c>
      <c r="BT17" s="342">
        <v>91.333280000000002</v>
      </c>
      <c r="BU17" s="342">
        <v>91.878069999999994</v>
      </c>
      <c r="BV17" s="342">
        <v>92.490250000000003</v>
      </c>
    </row>
    <row r="18" spans="1:74" ht="11.1" customHeight="1" x14ac:dyDescent="0.2">
      <c r="A18" s="148" t="s">
        <v>711</v>
      </c>
      <c r="B18" s="209" t="s">
        <v>445</v>
      </c>
      <c r="C18" s="256">
        <v>103.68985802</v>
      </c>
      <c r="D18" s="256">
        <v>103.62945387000001</v>
      </c>
      <c r="E18" s="256">
        <v>103.51881622000001</v>
      </c>
      <c r="F18" s="256">
        <v>103.16888954</v>
      </c>
      <c r="G18" s="256">
        <v>103.09957652999999</v>
      </c>
      <c r="H18" s="256">
        <v>103.12182167</v>
      </c>
      <c r="I18" s="256">
        <v>103.30371417000001</v>
      </c>
      <c r="J18" s="256">
        <v>103.45800868000001</v>
      </c>
      <c r="K18" s="256">
        <v>103.65279442000001</v>
      </c>
      <c r="L18" s="256">
        <v>103.93833284999999</v>
      </c>
      <c r="M18" s="256">
        <v>104.17640496999999</v>
      </c>
      <c r="N18" s="256">
        <v>104.41727222999999</v>
      </c>
      <c r="O18" s="256">
        <v>104.64391085</v>
      </c>
      <c r="P18" s="256">
        <v>104.90313625</v>
      </c>
      <c r="Q18" s="256">
        <v>105.17792464</v>
      </c>
      <c r="R18" s="256">
        <v>105.69533894999999</v>
      </c>
      <c r="S18" s="256">
        <v>105.83095612</v>
      </c>
      <c r="T18" s="256">
        <v>105.81183907</v>
      </c>
      <c r="U18" s="256">
        <v>105.1040895</v>
      </c>
      <c r="V18" s="256">
        <v>105.17592777</v>
      </c>
      <c r="W18" s="256">
        <v>105.49345554999999</v>
      </c>
      <c r="X18" s="256">
        <v>106.5369324</v>
      </c>
      <c r="Y18" s="256">
        <v>106.98564455</v>
      </c>
      <c r="Z18" s="256">
        <v>107.31985155</v>
      </c>
      <c r="AA18" s="256">
        <v>107.40109065</v>
      </c>
      <c r="AB18" s="256">
        <v>107.61013441999999</v>
      </c>
      <c r="AC18" s="256">
        <v>107.8085201</v>
      </c>
      <c r="AD18" s="256">
        <v>107.94821703</v>
      </c>
      <c r="AE18" s="256">
        <v>108.16130953</v>
      </c>
      <c r="AF18" s="256">
        <v>108.39976693</v>
      </c>
      <c r="AG18" s="256">
        <v>108.7821194</v>
      </c>
      <c r="AH18" s="256">
        <v>108.98240898</v>
      </c>
      <c r="AI18" s="256">
        <v>109.11916583</v>
      </c>
      <c r="AJ18" s="256">
        <v>109.26072635</v>
      </c>
      <c r="AK18" s="256">
        <v>109.21916546</v>
      </c>
      <c r="AL18" s="256">
        <v>109.06281955999999</v>
      </c>
      <c r="AM18" s="256">
        <v>108.70825786</v>
      </c>
      <c r="AN18" s="256">
        <v>108.38491501999999</v>
      </c>
      <c r="AO18" s="256">
        <v>108.00936025</v>
      </c>
      <c r="AP18" s="256">
        <v>107.32769274</v>
      </c>
      <c r="AQ18" s="256">
        <v>107.03813975</v>
      </c>
      <c r="AR18" s="256">
        <v>106.88680045</v>
      </c>
      <c r="AS18" s="256">
        <v>107.1072171</v>
      </c>
      <c r="AT18" s="256">
        <v>107.05714849</v>
      </c>
      <c r="AU18" s="256">
        <v>106.97013689000001</v>
      </c>
      <c r="AV18" s="256">
        <v>106.9767841</v>
      </c>
      <c r="AW18" s="256">
        <v>106.71793516</v>
      </c>
      <c r="AX18" s="256">
        <v>106.32419186</v>
      </c>
      <c r="AY18" s="256">
        <v>108.28115172</v>
      </c>
      <c r="AZ18" s="256">
        <v>105.75342161</v>
      </c>
      <c r="BA18" s="256">
        <v>101.22659903</v>
      </c>
      <c r="BB18" s="256">
        <v>87.768164795000004</v>
      </c>
      <c r="BC18" s="256">
        <v>84.442546684000007</v>
      </c>
      <c r="BD18" s="256">
        <v>84.317225503000003</v>
      </c>
      <c r="BE18" s="256">
        <v>93.017425611999997</v>
      </c>
      <c r="BF18" s="256">
        <v>95.073780022999998</v>
      </c>
      <c r="BG18" s="342">
        <v>96.111509999999996</v>
      </c>
      <c r="BH18" s="342">
        <v>94.660709999999995</v>
      </c>
      <c r="BI18" s="342">
        <v>94.763639999999995</v>
      </c>
      <c r="BJ18" s="342">
        <v>94.950379999999996</v>
      </c>
      <c r="BK18" s="342">
        <v>95.258719999999997</v>
      </c>
      <c r="BL18" s="342">
        <v>95.584739999999996</v>
      </c>
      <c r="BM18" s="342">
        <v>95.966239999999999</v>
      </c>
      <c r="BN18" s="342">
        <v>96.603229999999996</v>
      </c>
      <c r="BO18" s="342">
        <v>96.945639999999997</v>
      </c>
      <c r="BP18" s="342">
        <v>97.193510000000003</v>
      </c>
      <c r="BQ18" s="342">
        <v>97.005780000000001</v>
      </c>
      <c r="BR18" s="342">
        <v>97.320340000000002</v>
      </c>
      <c r="BS18" s="342">
        <v>97.796139999999994</v>
      </c>
      <c r="BT18" s="342">
        <v>98.656580000000005</v>
      </c>
      <c r="BU18" s="342">
        <v>99.287310000000005</v>
      </c>
      <c r="BV18" s="342">
        <v>99.911730000000006</v>
      </c>
    </row>
    <row r="19" spans="1:74" ht="11.1" customHeight="1" x14ac:dyDescent="0.2">
      <c r="A19" s="148" t="s">
        <v>712</v>
      </c>
      <c r="B19" s="209" t="s">
        <v>446</v>
      </c>
      <c r="C19" s="256">
        <v>101.02983469</v>
      </c>
      <c r="D19" s="256">
        <v>100.92890222</v>
      </c>
      <c r="E19" s="256">
        <v>100.75494834</v>
      </c>
      <c r="F19" s="256">
        <v>100.25187785999999</v>
      </c>
      <c r="G19" s="256">
        <v>100.12395255</v>
      </c>
      <c r="H19" s="256">
        <v>100.11507722</v>
      </c>
      <c r="I19" s="256">
        <v>100.35768414</v>
      </c>
      <c r="J19" s="256">
        <v>100.48758456</v>
      </c>
      <c r="K19" s="256">
        <v>100.63721076</v>
      </c>
      <c r="L19" s="256">
        <v>100.81158594</v>
      </c>
      <c r="M19" s="256">
        <v>100.99689626999999</v>
      </c>
      <c r="N19" s="256">
        <v>101.19816495000001</v>
      </c>
      <c r="O19" s="256">
        <v>101.39146483</v>
      </c>
      <c r="P19" s="256">
        <v>101.64259560000001</v>
      </c>
      <c r="Q19" s="256">
        <v>101.92763011</v>
      </c>
      <c r="R19" s="256">
        <v>102.47244086000001</v>
      </c>
      <c r="S19" s="256">
        <v>102.65587845</v>
      </c>
      <c r="T19" s="256">
        <v>102.70381539</v>
      </c>
      <c r="U19" s="256">
        <v>102.18899725</v>
      </c>
      <c r="V19" s="256">
        <v>102.28637372999999</v>
      </c>
      <c r="W19" s="256">
        <v>102.56869038000001</v>
      </c>
      <c r="X19" s="256">
        <v>103.42133038999999</v>
      </c>
      <c r="Y19" s="256">
        <v>103.78449003999999</v>
      </c>
      <c r="Z19" s="256">
        <v>104.04355249</v>
      </c>
      <c r="AA19" s="256">
        <v>104.01449717</v>
      </c>
      <c r="AB19" s="256">
        <v>104.20338068</v>
      </c>
      <c r="AC19" s="256">
        <v>104.42618245</v>
      </c>
      <c r="AD19" s="256">
        <v>104.67774412999999</v>
      </c>
      <c r="AE19" s="256">
        <v>104.97225116</v>
      </c>
      <c r="AF19" s="256">
        <v>105.30454518000001</v>
      </c>
      <c r="AG19" s="256">
        <v>105.81902312</v>
      </c>
      <c r="AH19" s="256">
        <v>106.11859348</v>
      </c>
      <c r="AI19" s="256">
        <v>106.34765315999999</v>
      </c>
      <c r="AJ19" s="256">
        <v>106.56609404</v>
      </c>
      <c r="AK19" s="256">
        <v>106.60921346000001</v>
      </c>
      <c r="AL19" s="256">
        <v>106.53690330000001</v>
      </c>
      <c r="AM19" s="256">
        <v>106.23471843</v>
      </c>
      <c r="AN19" s="256">
        <v>106.01738295</v>
      </c>
      <c r="AO19" s="256">
        <v>105.77045174</v>
      </c>
      <c r="AP19" s="256">
        <v>105.30648401000001</v>
      </c>
      <c r="AQ19" s="256">
        <v>105.14094188999999</v>
      </c>
      <c r="AR19" s="256">
        <v>105.08638461</v>
      </c>
      <c r="AS19" s="256">
        <v>105.33649490000001</v>
      </c>
      <c r="AT19" s="256">
        <v>105.35864524</v>
      </c>
      <c r="AU19" s="256">
        <v>105.34651837</v>
      </c>
      <c r="AV19" s="256">
        <v>105.45056319</v>
      </c>
      <c r="AW19" s="256">
        <v>105.25704519999999</v>
      </c>
      <c r="AX19" s="256">
        <v>104.91641332</v>
      </c>
      <c r="AY19" s="256">
        <v>106.0279391</v>
      </c>
      <c r="AZ19" s="256">
        <v>104.19362575</v>
      </c>
      <c r="BA19" s="256">
        <v>101.01274484</v>
      </c>
      <c r="BB19" s="256">
        <v>91.422469109999994</v>
      </c>
      <c r="BC19" s="256">
        <v>89.345573486000006</v>
      </c>
      <c r="BD19" s="256">
        <v>89.719230725000003</v>
      </c>
      <c r="BE19" s="256">
        <v>97.094528534000005</v>
      </c>
      <c r="BF19" s="256">
        <v>98.955975715999998</v>
      </c>
      <c r="BG19" s="342">
        <v>99.854659999999996</v>
      </c>
      <c r="BH19" s="342">
        <v>98.320220000000006</v>
      </c>
      <c r="BI19" s="342">
        <v>98.396150000000006</v>
      </c>
      <c r="BJ19" s="342">
        <v>98.612089999999995</v>
      </c>
      <c r="BK19" s="342">
        <v>99.121440000000007</v>
      </c>
      <c r="BL19" s="342">
        <v>99.502340000000004</v>
      </c>
      <c r="BM19" s="342">
        <v>99.908180000000002</v>
      </c>
      <c r="BN19" s="342">
        <v>100.4485</v>
      </c>
      <c r="BO19" s="342">
        <v>100.82210000000001</v>
      </c>
      <c r="BP19" s="342">
        <v>101.13849999999999</v>
      </c>
      <c r="BQ19" s="342">
        <v>101.27979999999999</v>
      </c>
      <c r="BR19" s="342">
        <v>101.5703</v>
      </c>
      <c r="BS19" s="342">
        <v>101.892</v>
      </c>
      <c r="BT19" s="342">
        <v>102.2444</v>
      </c>
      <c r="BU19" s="342">
        <v>102.6293</v>
      </c>
      <c r="BV19" s="342">
        <v>103.0461</v>
      </c>
    </row>
    <row r="20" spans="1:74" ht="11.1" customHeight="1" x14ac:dyDescent="0.2">
      <c r="A20" s="148" t="s">
        <v>713</v>
      </c>
      <c r="B20" s="209" t="s">
        <v>447</v>
      </c>
      <c r="C20" s="256">
        <v>103.97664514</v>
      </c>
      <c r="D20" s="256">
        <v>103.98970439</v>
      </c>
      <c r="E20" s="256">
        <v>103.93996645</v>
      </c>
      <c r="F20" s="256">
        <v>103.59533663000001</v>
      </c>
      <c r="G20" s="256">
        <v>103.59407530999999</v>
      </c>
      <c r="H20" s="256">
        <v>103.7040878</v>
      </c>
      <c r="I20" s="256">
        <v>104.03897980000001</v>
      </c>
      <c r="J20" s="256">
        <v>104.28633564</v>
      </c>
      <c r="K20" s="256">
        <v>104.55976102</v>
      </c>
      <c r="L20" s="256">
        <v>104.86946614999999</v>
      </c>
      <c r="M20" s="256">
        <v>105.18737296</v>
      </c>
      <c r="N20" s="256">
        <v>105.52369164</v>
      </c>
      <c r="O20" s="256">
        <v>105.91351978</v>
      </c>
      <c r="P20" s="256">
        <v>106.26033905</v>
      </c>
      <c r="Q20" s="256">
        <v>106.59924702000001</v>
      </c>
      <c r="R20" s="256">
        <v>107.15009872</v>
      </c>
      <c r="S20" s="256">
        <v>107.30829283</v>
      </c>
      <c r="T20" s="256">
        <v>107.29368438</v>
      </c>
      <c r="U20" s="256">
        <v>106.56056542</v>
      </c>
      <c r="V20" s="256">
        <v>106.60963279000001</v>
      </c>
      <c r="W20" s="256">
        <v>106.89517855</v>
      </c>
      <c r="X20" s="256">
        <v>107.87003853</v>
      </c>
      <c r="Y20" s="256">
        <v>108.28891419</v>
      </c>
      <c r="Z20" s="256">
        <v>108.60464136</v>
      </c>
      <c r="AA20" s="256">
        <v>108.63671653999999</v>
      </c>
      <c r="AB20" s="256">
        <v>108.88152436</v>
      </c>
      <c r="AC20" s="256">
        <v>109.15856133</v>
      </c>
      <c r="AD20" s="256">
        <v>109.47243382000001</v>
      </c>
      <c r="AE20" s="256">
        <v>109.81047427999999</v>
      </c>
      <c r="AF20" s="256">
        <v>110.17728909</v>
      </c>
      <c r="AG20" s="256">
        <v>110.72038626</v>
      </c>
      <c r="AH20" s="256">
        <v>111.03411876</v>
      </c>
      <c r="AI20" s="256">
        <v>111.2659946</v>
      </c>
      <c r="AJ20" s="256">
        <v>111.43991633</v>
      </c>
      <c r="AK20" s="256">
        <v>111.49015195</v>
      </c>
      <c r="AL20" s="256">
        <v>111.44060399999999</v>
      </c>
      <c r="AM20" s="256">
        <v>111.18982581</v>
      </c>
      <c r="AN20" s="256">
        <v>111.01679575</v>
      </c>
      <c r="AO20" s="256">
        <v>110.82006713</v>
      </c>
      <c r="AP20" s="256">
        <v>110.40526081</v>
      </c>
      <c r="AQ20" s="256">
        <v>110.30691945</v>
      </c>
      <c r="AR20" s="256">
        <v>110.33066389</v>
      </c>
      <c r="AS20" s="256">
        <v>110.66072105000001</v>
      </c>
      <c r="AT20" s="256">
        <v>110.79046694</v>
      </c>
      <c r="AU20" s="256">
        <v>110.90412847</v>
      </c>
      <c r="AV20" s="256">
        <v>111.29000139999999</v>
      </c>
      <c r="AW20" s="256">
        <v>111.15527237000001</v>
      </c>
      <c r="AX20" s="256">
        <v>110.78823715</v>
      </c>
      <c r="AY20" s="256">
        <v>111.91289356</v>
      </c>
      <c r="AZ20" s="256">
        <v>109.78824760000001</v>
      </c>
      <c r="BA20" s="256">
        <v>106.13829708999999</v>
      </c>
      <c r="BB20" s="256">
        <v>95.187623610000003</v>
      </c>
      <c r="BC20" s="256">
        <v>92.818627800000002</v>
      </c>
      <c r="BD20" s="256">
        <v>93.255891245000001</v>
      </c>
      <c r="BE20" s="256">
        <v>101.815119</v>
      </c>
      <c r="BF20" s="256">
        <v>103.87812216</v>
      </c>
      <c r="BG20" s="342">
        <v>104.7606</v>
      </c>
      <c r="BH20" s="342">
        <v>102.6926</v>
      </c>
      <c r="BI20" s="342">
        <v>102.5415</v>
      </c>
      <c r="BJ20" s="342">
        <v>102.53740000000001</v>
      </c>
      <c r="BK20" s="342">
        <v>102.783</v>
      </c>
      <c r="BL20" s="342">
        <v>102.9957</v>
      </c>
      <c r="BM20" s="342">
        <v>103.2784</v>
      </c>
      <c r="BN20" s="342">
        <v>103.73180000000001</v>
      </c>
      <c r="BO20" s="342">
        <v>104.0787</v>
      </c>
      <c r="BP20" s="342">
        <v>104.42010000000001</v>
      </c>
      <c r="BQ20" s="342">
        <v>104.718</v>
      </c>
      <c r="BR20" s="342">
        <v>105.0765</v>
      </c>
      <c r="BS20" s="342">
        <v>105.45780000000001</v>
      </c>
      <c r="BT20" s="342">
        <v>105.81570000000001</v>
      </c>
      <c r="BU20" s="342">
        <v>106.27719999999999</v>
      </c>
      <c r="BV20" s="342">
        <v>106.7961</v>
      </c>
    </row>
    <row r="21" spans="1:74" ht="11.1" customHeight="1" x14ac:dyDescent="0.2">
      <c r="A21" s="148" t="s">
        <v>714</v>
      </c>
      <c r="B21" s="209" t="s">
        <v>448</v>
      </c>
      <c r="C21" s="256">
        <v>105.61121258999999</v>
      </c>
      <c r="D21" s="256">
        <v>105.75042205</v>
      </c>
      <c r="E21" s="256">
        <v>105.84029446</v>
      </c>
      <c r="F21" s="256">
        <v>105.70872543</v>
      </c>
      <c r="G21" s="256">
        <v>105.82900198999999</v>
      </c>
      <c r="H21" s="256">
        <v>106.02901976</v>
      </c>
      <c r="I21" s="256">
        <v>106.43284299</v>
      </c>
      <c r="J21" s="256">
        <v>106.69929501999999</v>
      </c>
      <c r="K21" s="256">
        <v>106.95244006999999</v>
      </c>
      <c r="L21" s="256">
        <v>107.15191494</v>
      </c>
      <c r="M21" s="256">
        <v>107.40871847</v>
      </c>
      <c r="N21" s="256">
        <v>107.68248742999999</v>
      </c>
      <c r="O21" s="256">
        <v>108.00369069</v>
      </c>
      <c r="P21" s="256">
        <v>108.28853891</v>
      </c>
      <c r="Q21" s="256">
        <v>108.56750092999999</v>
      </c>
      <c r="R21" s="256">
        <v>109.07316145</v>
      </c>
      <c r="S21" s="256">
        <v>109.16591257</v>
      </c>
      <c r="T21" s="256">
        <v>109.07833897</v>
      </c>
      <c r="U21" s="256">
        <v>108.27236089</v>
      </c>
      <c r="V21" s="256">
        <v>108.22769771999999</v>
      </c>
      <c r="W21" s="256">
        <v>108.40626967</v>
      </c>
      <c r="X21" s="256">
        <v>109.24990009</v>
      </c>
      <c r="Y21" s="256">
        <v>109.5435748</v>
      </c>
      <c r="Z21" s="256">
        <v>109.72911714999999</v>
      </c>
      <c r="AA21" s="256">
        <v>109.63004675000001</v>
      </c>
      <c r="AB21" s="256">
        <v>109.73168463</v>
      </c>
      <c r="AC21" s="256">
        <v>109.85755041</v>
      </c>
      <c r="AD21" s="256">
        <v>109.97086689</v>
      </c>
      <c r="AE21" s="256">
        <v>110.17277138999999</v>
      </c>
      <c r="AF21" s="256">
        <v>110.42648669</v>
      </c>
      <c r="AG21" s="256">
        <v>110.90113644</v>
      </c>
      <c r="AH21" s="256">
        <v>111.13163064</v>
      </c>
      <c r="AI21" s="256">
        <v>111.28709292000001</v>
      </c>
      <c r="AJ21" s="256">
        <v>111.39137285</v>
      </c>
      <c r="AK21" s="256">
        <v>111.37888411</v>
      </c>
      <c r="AL21" s="256">
        <v>111.27347627</v>
      </c>
      <c r="AM21" s="256">
        <v>111.00665237</v>
      </c>
      <c r="AN21" s="256">
        <v>110.76677904</v>
      </c>
      <c r="AO21" s="256">
        <v>110.48535932</v>
      </c>
      <c r="AP21" s="256">
        <v>109.89792112000001</v>
      </c>
      <c r="AQ21" s="256">
        <v>109.73176271</v>
      </c>
      <c r="AR21" s="256">
        <v>109.72241199</v>
      </c>
      <c r="AS21" s="256">
        <v>110.17925406000001</v>
      </c>
      <c r="AT21" s="256">
        <v>110.25147988000001</v>
      </c>
      <c r="AU21" s="256">
        <v>110.24847456000001</v>
      </c>
      <c r="AV21" s="256">
        <v>110.17819609999999</v>
      </c>
      <c r="AW21" s="256">
        <v>110.01875998</v>
      </c>
      <c r="AX21" s="256">
        <v>109.77812422</v>
      </c>
      <c r="AY21" s="256">
        <v>112.14633009000001</v>
      </c>
      <c r="AZ21" s="256">
        <v>109.72576405</v>
      </c>
      <c r="BA21" s="256">
        <v>105.20646739</v>
      </c>
      <c r="BB21" s="256">
        <v>91.243396766999993</v>
      </c>
      <c r="BC21" s="256">
        <v>88.035421368000002</v>
      </c>
      <c r="BD21" s="256">
        <v>88.237497852000004</v>
      </c>
      <c r="BE21" s="256">
        <v>98.006249085999997</v>
      </c>
      <c r="BF21" s="256">
        <v>100.41096219000001</v>
      </c>
      <c r="BG21" s="342">
        <v>101.6083</v>
      </c>
      <c r="BH21" s="342">
        <v>99.881559999999993</v>
      </c>
      <c r="BI21" s="342">
        <v>99.951459999999997</v>
      </c>
      <c r="BJ21" s="342">
        <v>100.1014</v>
      </c>
      <c r="BK21" s="342">
        <v>100.3937</v>
      </c>
      <c r="BL21" s="342">
        <v>100.65689999999999</v>
      </c>
      <c r="BM21" s="342">
        <v>100.9533</v>
      </c>
      <c r="BN21" s="342">
        <v>101.3793</v>
      </c>
      <c r="BO21" s="342">
        <v>101.67</v>
      </c>
      <c r="BP21" s="342">
        <v>101.9218</v>
      </c>
      <c r="BQ21" s="342">
        <v>101.9615</v>
      </c>
      <c r="BR21" s="342">
        <v>102.2651</v>
      </c>
      <c r="BS21" s="342">
        <v>102.65949999999999</v>
      </c>
      <c r="BT21" s="342">
        <v>103.245</v>
      </c>
      <c r="BU21" s="342">
        <v>103.74590000000001</v>
      </c>
      <c r="BV21" s="342">
        <v>104.2624</v>
      </c>
    </row>
    <row r="22" spans="1:74" ht="11.1" customHeight="1" x14ac:dyDescent="0.2">
      <c r="A22" s="148" t="s">
        <v>715</v>
      </c>
      <c r="B22" s="209" t="s">
        <v>449</v>
      </c>
      <c r="C22" s="256">
        <v>96.751960561000004</v>
      </c>
      <c r="D22" s="256">
        <v>96.378480444000004</v>
      </c>
      <c r="E22" s="256">
        <v>95.944690952000002</v>
      </c>
      <c r="F22" s="256">
        <v>95.193454439999996</v>
      </c>
      <c r="G22" s="256">
        <v>94.831899433000004</v>
      </c>
      <c r="H22" s="256">
        <v>94.602888285000006</v>
      </c>
      <c r="I22" s="256">
        <v>94.598399534999999</v>
      </c>
      <c r="J22" s="256">
        <v>94.565492202000001</v>
      </c>
      <c r="K22" s="256">
        <v>94.596144824000007</v>
      </c>
      <c r="L22" s="256">
        <v>94.713008516000002</v>
      </c>
      <c r="M22" s="256">
        <v>94.853792713000004</v>
      </c>
      <c r="N22" s="256">
        <v>95.041148530000001</v>
      </c>
      <c r="O22" s="256">
        <v>95.272023801000003</v>
      </c>
      <c r="P22" s="256">
        <v>95.554811981</v>
      </c>
      <c r="Q22" s="256">
        <v>95.886460905000007</v>
      </c>
      <c r="R22" s="256">
        <v>96.512907784999996</v>
      </c>
      <c r="S22" s="256">
        <v>96.757825288000006</v>
      </c>
      <c r="T22" s="256">
        <v>96.867150624999994</v>
      </c>
      <c r="U22" s="256">
        <v>96.43325385</v>
      </c>
      <c r="V22" s="256">
        <v>96.577117315999999</v>
      </c>
      <c r="W22" s="256">
        <v>96.891111076000001</v>
      </c>
      <c r="X22" s="256">
        <v>97.719783370000002</v>
      </c>
      <c r="Y22" s="256">
        <v>98.115626539999994</v>
      </c>
      <c r="Z22" s="256">
        <v>98.423188823999993</v>
      </c>
      <c r="AA22" s="256">
        <v>98.470159847000005</v>
      </c>
      <c r="AB22" s="256">
        <v>98.730393141999997</v>
      </c>
      <c r="AC22" s="256">
        <v>99.031578335000006</v>
      </c>
      <c r="AD22" s="256">
        <v>99.388256983999995</v>
      </c>
      <c r="AE22" s="256">
        <v>99.760439801000004</v>
      </c>
      <c r="AF22" s="256">
        <v>100.16266835</v>
      </c>
      <c r="AG22" s="256">
        <v>100.71472783</v>
      </c>
      <c r="AH22" s="256">
        <v>101.08720891999999</v>
      </c>
      <c r="AI22" s="256">
        <v>101.39989683</v>
      </c>
      <c r="AJ22" s="256">
        <v>101.70949045</v>
      </c>
      <c r="AK22" s="256">
        <v>101.86006783000001</v>
      </c>
      <c r="AL22" s="256">
        <v>101.90832785000001</v>
      </c>
      <c r="AM22" s="256">
        <v>101.78049983</v>
      </c>
      <c r="AN22" s="256">
        <v>101.67945315</v>
      </c>
      <c r="AO22" s="256">
        <v>101.53141712999999</v>
      </c>
      <c r="AP22" s="256">
        <v>101.13435942</v>
      </c>
      <c r="AQ22" s="256">
        <v>101.04386896</v>
      </c>
      <c r="AR22" s="256">
        <v>101.05791341</v>
      </c>
      <c r="AS22" s="256">
        <v>101.35722086</v>
      </c>
      <c r="AT22" s="256">
        <v>101.44478908000001</v>
      </c>
      <c r="AU22" s="256">
        <v>101.50134614</v>
      </c>
      <c r="AV22" s="256">
        <v>101.75042041</v>
      </c>
      <c r="AW22" s="256">
        <v>101.57730889</v>
      </c>
      <c r="AX22" s="256">
        <v>101.20553995</v>
      </c>
      <c r="AY22" s="256">
        <v>101.93197425</v>
      </c>
      <c r="AZ22" s="256">
        <v>100.19024493000001</v>
      </c>
      <c r="BA22" s="256">
        <v>97.277212679000002</v>
      </c>
      <c r="BB22" s="256">
        <v>88.724295150000003</v>
      </c>
      <c r="BC22" s="256">
        <v>86.820093771000003</v>
      </c>
      <c r="BD22" s="256">
        <v>87.096026206000005</v>
      </c>
      <c r="BE22" s="256">
        <v>93.702074757999995</v>
      </c>
      <c r="BF22" s="256">
        <v>95.225788093999995</v>
      </c>
      <c r="BG22" s="342">
        <v>95.817149999999998</v>
      </c>
      <c r="BH22" s="342">
        <v>94.027249999999995</v>
      </c>
      <c r="BI22" s="342">
        <v>93.840580000000003</v>
      </c>
      <c r="BJ22" s="342">
        <v>93.808250000000001</v>
      </c>
      <c r="BK22" s="342">
        <v>94.078440000000001</v>
      </c>
      <c r="BL22" s="342">
        <v>94.243610000000004</v>
      </c>
      <c r="BM22" s="342">
        <v>94.45196</v>
      </c>
      <c r="BN22" s="342">
        <v>94.749170000000007</v>
      </c>
      <c r="BO22" s="342">
        <v>95.009609999999995</v>
      </c>
      <c r="BP22" s="342">
        <v>95.278959999999998</v>
      </c>
      <c r="BQ22" s="342">
        <v>95.515540000000001</v>
      </c>
      <c r="BR22" s="342">
        <v>95.833979999999997</v>
      </c>
      <c r="BS22" s="342">
        <v>96.192589999999996</v>
      </c>
      <c r="BT22" s="342">
        <v>96.586200000000005</v>
      </c>
      <c r="BU22" s="342">
        <v>97.029049999999998</v>
      </c>
      <c r="BV22" s="342">
        <v>97.515979999999999</v>
      </c>
    </row>
    <row r="23" spans="1:74" ht="11.1" customHeight="1" x14ac:dyDescent="0.2">
      <c r="A23" s="148" t="s">
        <v>716</v>
      </c>
      <c r="B23" s="209" t="s">
        <v>450</v>
      </c>
      <c r="C23" s="256">
        <v>104.52317341</v>
      </c>
      <c r="D23" s="256">
        <v>104.50258157</v>
      </c>
      <c r="E23" s="256">
        <v>104.41667861000001</v>
      </c>
      <c r="F23" s="256">
        <v>104.01227007</v>
      </c>
      <c r="G23" s="256">
        <v>103.98564073</v>
      </c>
      <c r="H23" s="256">
        <v>104.08359613</v>
      </c>
      <c r="I23" s="256">
        <v>104.44082123</v>
      </c>
      <c r="J23" s="256">
        <v>104.68693236</v>
      </c>
      <c r="K23" s="256">
        <v>104.9566145</v>
      </c>
      <c r="L23" s="256">
        <v>105.21056849999999</v>
      </c>
      <c r="M23" s="256">
        <v>105.55686698</v>
      </c>
      <c r="N23" s="256">
        <v>105.95621081</v>
      </c>
      <c r="O23" s="256">
        <v>106.46131825000001</v>
      </c>
      <c r="P23" s="256">
        <v>106.92721409000001</v>
      </c>
      <c r="Q23" s="256">
        <v>107.40661659</v>
      </c>
      <c r="R23" s="256">
        <v>108.07706745</v>
      </c>
      <c r="S23" s="256">
        <v>108.45032701</v>
      </c>
      <c r="T23" s="256">
        <v>108.70393695999999</v>
      </c>
      <c r="U23" s="256">
        <v>108.43456122000001</v>
      </c>
      <c r="V23" s="256">
        <v>108.75137402999999</v>
      </c>
      <c r="W23" s="256">
        <v>109.2510393</v>
      </c>
      <c r="X23" s="256">
        <v>110.29862489</v>
      </c>
      <c r="Y23" s="256">
        <v>110.89019419</v>
      </c>
      <c r="Z23" s="256">
        <v>111.39081507</v>
      </c>
      <c r="AA23" s="256">
        <v>111.65995887</v>
      </c>
      <c r="AB23" s="256">
        <v>112.08407937</v>
      </c>
      <c r="AC23" s="256">
        <v>112.52264791</v>
      </c>
      <c r="AD23" s="256">
        <v>112.92738194</v>
      </c>
      <c r="AE23" s="256">
        <v>113.43105851999999</v>
      </c>
      <c r="AF23" s="256">
        <v>113.98539508</v>
      </c>
      <c r="AG23" s="256">
        <v>114.75650884</v>
      </c>
      <c r="AH23" s="256">
        <v>115.28757745</v>
      </c>
      <c r="AI23" s="256">
        <v>115.74471813</v>
      </c>
      <c r="AJ23" s="256">
        <v>116.18377184000001</v>
      </c>
      <c r="AK23" s="256">
        <v>116.45117592</v>
      </c>
      <c r="AL23" s="256">
        <v>116.60277133</v>
      </c>
      <c r="AM23" s="256">
        <v>116.60184873999999</v>
      </c>
      <c r="AN23" s="256">
        <v>116.54935881999999</v>
      </c>
      <c r="AO23" s="256">
        <v>116.40859225</v>
      </c>
      <c r="AP23" s="256">
        <v>115.84727465</v>
      </c>
      <c r="AQ23" s="256">
        <v>115.77916054000001</v>
      </c>
      <c r="AR23" s="256">
        <v>115.87197555</v>
      </c>
      <c r="AS23" s="256">
        <v>116.51346393</v>
      </c>
      <c r="AT23" s="256">
        <v>116.63732901</v>
      </c>
      <c r="AU23" s="256">
        <v>116.63131502</v>
      </c>
      <c r="AV23" s="256">
        <v>116.48369219</v>
      </c>
      <c r="AW23" s="256">
        <v>116.22671742</v>
      </c>
      <c r="AX23" s="256">
        <v>115.84866092999999</v>
      </c>
      <c r="AY23" s="256">
        <v>116.84586168</v>
      </c>
      <c r="AZ23" s="256">
        <v>115.10338752</v>
      </c>
      <c r="BA23" s="256">
        <v>112.11757743</v>
      </c>
      <c r="BB23" s="256">
        <v>102.94525448</v>
      </c>
      <c r="BC23" s="256">
        <v>101.18015518</v>
      </c>
      <c r="BD23" s="256">
        <v>101.87910262</v>
      </c>
      <c r="BE23" s="256">
        <v>109.79585305000001</v>
      </c>
      <c r="BF23" s="256">
        <v>111.85757679</v>
      </c>
      <c r="BG23" s="342">
        <v>112.818</v>
      </c>
      <c r="BH23" s="342">
        <v>111.04600000000001</v>
      </c>
      <c r="BI23" s="342">
        <v>111.0273</v>
      </c>
      <c r="BJ23" s="342">
        <v>111.13079999999999</v>
      </c>
      <c r="BK23" s="342">
        <v>111.45699999999999</v>
      </c>
      <c r="BL23" s="342">
        <v>111.72920000000001</v>
      </c>
      <c r="BM23" s="342">
        <v>112.0479</v>
      </c>
      <c r="BN23" s="342">
        <v>112.5018</v>
      </c>
      <c r="BO23" s="342">
        <v>112.8473</v>
      </c>
      <c r="BP23" s="342">
        <v>113.173</v>
      </c>
      <c r="BQ23" s="342">
        <v>113.4271</v>
      </c>
      <c r="BR23" s="342">
        <v>113.7518</v>
      </c>
      <c r="BS23" s="342">
        <v>114.0956</v>
      </c>
      <c r="BT23" s="342">
        <v>114.4062</v>
      </c>
      <c r="BU23" s="342">
        <v>114.82689999999999</v>
      </c>
      <c r="BV23" s="342">
        <v>115.3057</v>
      </c>
    </row>
    <row r="24" spans="1:74" ht="11.1" customHeight="1" x14ac:dyDescent="0.2">
      <c r="A24" s="148" t="s">
        <v>717</v>
      </c>
      <c r="B24" s="209" t="s">
        <v>451</v>
      </c>
      <c r="C24" s="256">
        <v>102.63435981000001</v>
      </c>
      <c r="D24" s="256">
        <v>102.58824300000001</v>
      </c>
      <c r="E24" s="256">
        <v>102.4688732</v>
      </c>
      <c r="F24" s="256">
        <v>102.08045469</v>
      </c>
      <c r="G24" s="256">
        <v>101.96142570000001</v>
      </c>
      <c r="H24" s="256">
        <v>101.91599050000001</v>
      </c>
      <c r="I24" s="256">
        <v>101.99615171000001</v>
      </c>
      <c r="J24" s="256">
        <v>102.05890216</v>
      </c>
      <c r="K24" s="256">
        <v>102.15624443999999</v>
      </c>
      <c r="L24" s="256">
        <v>102.32340064</v>
      </c>
      <c r="M24" s="256">
        <v>102.46351005</v>
      </c>
      <c r="N24" s="256">
        <v>102.61179475</v>
      </c>
      <c r="O24" s="256">
        <v>102.76182669000001</v>
      </c>
      <c r="P24" s="256">
        <v>102.93128299999999</v>
      </c>
      <c r="Q24" s="256">
        <v>103.11373562999999</v>
      </c>
      <c r="R24" s="256">
        <v>103.51264808000001</v>
      </c>
      <c r="S24" s="256">
        <v>103.56849574</v>
      </c>
      <c r="T24" s="256">
        <v>103.48474210000001</v>
      </c>
      <c r="U24" s="256">
        <v>102.78297631</v>
      </c>
      <c r="V24" s="256">
        <v>102.77882821999999</v>
      </c>
      <c r="W24" s="256">
        <v>102.99388696</v>
      </c>
      <c r="X24" s="256">
        <v>103.86120442000001</v>
      </c>
      <c r="Y24" s="256">
        <v>104.18988792</v>
      </c>
      <c r="Z24" s="256">
        <v>104.41298935</v>
      </c>
      <c r="AA24" s="256">
        <v>104.39029922</v>
      </c>
      <c r="AB24" s="256">
        <v>104.5073936</v>
      </c>
      <c r="AC24" s="256">
        <v>104.62406301999999</v>
      </c>
      <c r="AD24" s="256">
        <v>104.67265196</v>
      </c>
      <c r="AE24" s="256">
        <v>104.83921307999999</v>
      </c>
      <c r="AF24" s="256">
        <v>105.05609088</v>
      </c>
      <c r="AG24" s="256">
        <v>105.48284949000001</v>
      </c>
      <c r="AH24" s="256">
        <v>105.68068753</v>
      </c>
      <c r="AI24" s="256">
        <v>105.80916915</v>
      </c>
      <c r="AJ24" s="256">
        <v>105.90683667</v>
      </c>
      <c r="AK24" s="256">
        <v>105.86769869</v>
      </c>
      <c r="AL24" s="256">
        <v>105.73029751999999</v>
      </c>
      <c r="AM24" s="256">
        <v>105.39450381</v>
      </c>
      <c r="AN24" s="256">
        <v>105.13567332</v>
      </c>
      <c r="AO24" s="256">
        <v>104.85367669</v>
      </c>
      <c r="AP24" s="256">
        <v>104.39261673999999</v>
      </c>
      <c r="AQ24" s="256">
        <v>104.18121071</v>
      </c>
      <c r="AR24" s="256">
        <v>104.06356142</v>
      </c>
      <c r="AS24" s="256">
        <v>104.13005514</v>
      </c>
      <c r="AT24" s="256">
        <v>104.13212962999999</v>
      </c>
      <c r="AU24" s="256">
        <v>104.16017116</v>
      </c>
      <c r="AV24" s="256">
        <v>104.55703947000001</v>
      </c>
      <c r="AW24" s="256">
        <v>104.37987028000001</v>
      </c>
      <c r="AX24" s="256">
        <v>103.97152332</v>
      </c>
      <c r="AY24" s="256">
        <v>104.97127091999999</v>
      </c>
      <c r="AZ24" s="256">
        <v>102.87111422</v>
      </c>
      <c r="BA24" s="256">
        <v>99.310325516000006</v>
      </c>
      <c r="BB24" s="256">
        <v>88.740537586000002</v>
      </c>
      <c r="BC24" s="256">
        <v>86.419760327000006</v>
      </c>
      <c r="BD24" s="256">
        <v>86.799626501999995</v>
      </c>
      <c r="BE24" s="256">
        <v>94.968023877999997</v>
      </c>
      <c r="BF24" s="256">
        <v>96.933261094000002</v>
      </c>
      <c r="BG24" s="342">
        <v>97.783230000000003</v>
      </c>
      <c r="BH24" s="342">
        <v>95.898120000000006</v>
      </c>
      <c r="BI24" s="342">
        <v>95.732389999999995</v>
      </c>
      <c r="BJ24" s="342">
        <v>95.666229999999999</v>
      </c>
      <c r="BK24" s="342">
        <v>95.712770000000006</v>
      </c>
      <c r="BL24" s="342">
        <v>95.835909999999998</v>
      </c>
      <c r="BM24" s="342">
        <v>96.048779999999994</v>
      </c>
      <c r="BN24" s="342">
        <v>96.437470000000005</v>
      </c>
      <c r="BO24" s="342">
        <v>96.765219999999999</v>
      </c>
      <c r="BP24" s="342">
        <v>97.118129999999994</v>
      </c>
      <c r="BQ24" s="342">
        <v>97.547340000000005</v>
      </c>
      <c r="BR24" s="342">
        <v>97.912199999999999</v>
      </c>
      <c r="BS24" s="342">
        <v>98.263840000000002</v>
      </c>
      <c r="BT24" s="342">
        <v>98.467410000000001</v>
      </c>
      <c r="BU24" s="342">
        <v>98.893780000000007</v>
      </c>
      <c r="BV24" s="342">
        <v>99.408079999999998</v>
      </c>
    </row>
    <row r="25" spans="1:74" ht="11.1" customHeight="1" x14ac:dyDescent="0.2">
      <c r="A25" s="148"/>
      <c r="B25" s="168" t="s">
        <v>1154</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718</v>
      </c>
      <c r="B26" s="209" t="s">
        <v>444</v>
      </c>
      <c r="C26" s="238">
        <v>824.46715389999997</v>
      </c>
      <c r="D26" s="238">
        <v>824.84912597000005</v>
      </c>
      <c r="E26" s="238">
        <v>825.23811107999995</v>
      </c>
      <c r="F26" s="238">
        <v>825.27842897999994</v>
      </c>
      <c r="G26" s="238">
        <v>825.94820035999999</v>
      </c>
      <c r="H26" s="238">
        <v>826.89174498</v>
      </c>
      <c r="I26" s="238">
        <v>828.97572317000004</v>
      </c>
      <c r="J26" s="238">
        <v>829.81681900000001</v>
      </c>
      <c r="K26" s="238">
        <v>830.28169278999997</v>
      </c>
      <c r="L26" s="238">
        <v>828.73893373999999</v>
      </c>
      <c r="M26" s="238">
        <v>829.67492159999995</v>
      </c>
      <c r="N26" s="238">
        <v>831.45824553</v>
      </c>
      <c r="O26" s="238">
        <v>834.94857373000002</v>
      </c>
      <c r="P26" s="238">
        <v>837.78181870000003</v>
      </c>
      <c r="Q26" s="238">
        <v>840.81764863000001</v>
      </c>
      <c r="R26" s="238">
        <v>844.49492338000005</v>
      </c>
      <c r="S26" s="238">
        <v>847.60677829999997</v>
      </c>
      <c r="T26" s="238">
        <v>850.59207326000001</v>
      </c>
      <c r="U26" s="238">
        <v>853.85313152000003</v>
      </c>
      <c r="V26" s="238">
        <v>856.28356412000005</v>
      </c>
      <c r="W26" s="238">
        <v>858.28569431999995</v>
      </c>
      <c r="X26" s="238">
        <v>858.61741093000001</v>
      </c>
      <c r="Y26" s="238">
        <v>860.69451973000002</v>
      </c>
      <c r="Z26" s="238">
        <v>863.27490952999995</v>
      </c>
      <c r="AA26" s="238">
        <v>867.91679625999996</v>
      </c>
      <c r="AB26" s="238">
        <v>870.33508611000002</v>
      </c>
      <c r="AC26" s="238">
        <v>872.08799500999999</v>
      </c>
      <c r="AD26" s="238">
        <v>871.68622694999999</v>
      </c>
      <c r="AE26" s="238">
        <v>873.22534597000003</v>
      </c>
      <c r="AF26" s="238">
        <v>875.21605606000003</v>
      </c>
      <c r="AG26" s="238">
        <v>879.01988419999998</v>
      </c>
      <c r="AH26" s="238">
        <v>880.89263116999996</v>
      </c>
      <c r="AI26" s="238">
        <v>882.19582395999998</v>
      </c>
      <c r="AJ26" s="238">
        <v>880.20770834999996</v>
      </c>
      <c r="AK26" s="238">
        <v>882.41310842999997</v>
      </c>
      <c r="AL26" s="238">
        <v>886.09026997000001</v>
      </c>
      <c r="AM26" s="238">
        <v>896.02692209999998</v>
      </c>
      <c r="AN26" s="238">
        <v>899.05680974999996</v>
      </c>
      <c r="AO26" s="238">
        <v>899.96766204000005</v>
      </c>
      <c r="AP26" s="238">
        <v>895.92960006999999</v>
      </c>
      <c r="AQ26" s="238">
        <v>894.72479080000005</v>
      </c>
      <c r="AR26" s="238">
        <v>893.52335532999996</v>
      </c>
      <c r="AS26" s="238">
        <v>891.32725009000001</v>
      </c>
      <c r="AT26" s="238">
        <v>890.88109491</v>
      </c>
      <c r="AU26" s="238">
        <v>891.18684621</v>
      </c>
      <c r="AV26" s="238">
        <v>892.76169353</v>
      </c>
      <c r="AW26" s="238">
        <v>894.18336566000005</v>
      </c>
      <c r="AX26" s="238">
        <v>895.96905212000001</v>
      </c>
      <c r="AY26" s="238">
        <v>891.32090306999999</v>
      </c>
      <c r="AZ26" s="238">
        <v>898.93300557999999</v>
      </c>
      <c r="BA26" s="238">
        <v>912.00750979999998</v>
      </c>
      <c r="BB26" s="238">
        <v>947.26628588999995</v>
      </c>
      <c r="BC26" s="238">
        <v>958.72419090999995</v>
      </c>
      <c r="BD26" s="238">
        <v>963.10309501999996</v>
      </c>
      <c r="BE26" s="238">
        <v>949.66021223999996</v>
      </c>
      <c r="BF26" s="238">
        <v>947.93820400000004</v>
      </c>
      <c r="BG26" s="329">
        <v>947.1943</v>
      </c>
      <c r="BH26" s="329">
        <v>959.60410000000002</v>
      </c>
      <c r="BI26" s="329">
        <v>951.68460000000005</v>
      </c>
      <c r="BJ26" s="329">
        <v>935.61149999999998</v>
      </c>
      <c r="BK26" s="329">
        <v>888.40930000000003</v>
      </c>
      <c r="BL26" s="329">
        <v>873.2604</v>
      </c>
      <c r="BM26" s="329">
        <v>867.18960000000004</v>
      </c>
      <c r="BN26" s="329">
        <v>882.63750000000005</v>
      </c>
      <c r="BO26" s="329">
        <v>885.39200000000005</v>
      </c>
      <c r="BP26" s="329">
        <v>887.89369999999997</v>
      </c>
      <c r="BQ26" s="329">
        <v>890.24739999999997</v>
      </c>
      <c r="BR26" s="329">
        <v>892.16539999999998</v>
      </c>
      <c r="BS26" s="329">
        <v>893.75229999999999</v>
      </c>
      <c r="BT26" s="329">
        <v>893.84379999999999</v>
      </c>
      <c r="BU26" s="329">
        <v>895.64170000000001</v>
      </c>
      <c r="BV26" s="329">
        <v>897.98180000000002</v>
      </c>
    </row>
    <row r="27" spans="1:74" ht="11.1" customHeight="1" x14ac:dyDescent="0.2">
      <c r="A27" s="148" t="s">
        <v>719</v>
      </c>
      <c r="B27" s="209" t="s">
        <v>477</v>
      </c>
      <c r="C27" s="238">
        <v>2110.9057496</v>
      </c>
      <c r="D27" s="238">
        <v>2115.5559490000001</v>
      </c>
      <c r="E27" s="238">
        <v>2116.8200910999999</v>
      </c>
      <c r="F27" s="238">
        <v>2107.8932814</v>
      </c>
      <c r="G27" s="238">
        <v>2107.4889800999999</v>
      </c>
      <c r="H27" s="238">
        <v>2108.8022925999999</v>
      </c>
      <c r="I27" s="238">
        <v>2113.2929432000001</v>
      </c>
      <c r="J27" s="238">
        <v>2116.9466898000001</v>
      </c>
      <c r="K27" s="238">
        <v>2121.2232567000001</v>
      </c>
      <c r="L27" s="238">
        <v>2124.4370666</v>
      </c>
      <c r="M27" s="238">
        <v>2131.2234575000002</v>
      </c>
      <c r="N27" s="238">
        <v>2139.8968519</v>
      </c>
      <c r="O27" s="238">
        <v>2154.3615239999999</v>
      </c>
      <c r="P27" s="238">
        <v>2163.8807197000001</v>
      </c>
      <c r="Q27" s="238">
        <v>2172.3587133999999</v>
      </c>
      <c r="R27" s="238">
        <v>2178.5176913</v>
      </c>
      <c r="S27" s="238">
        <v>2185.8716410000002</v>
      </c>
      <c r="T27" s="238">
        <v>2193.1427490000001</v>
      </c>
      <c r="U27" s="238">
        <v>2199.5927926999998</v>
      </c>
      <c r="V27" s="238">
        <v>2207.2518838000001</v>
      </c>
      <c r="W27" s="238">
        <v>2215.3817997000001</v>
      </c>
      <c r="X27" s="238">
        <v>2228.2862875000001</v>
      </c>
      <c r="Y27" s="238">
        <v>2234.1300431999998</v>
      </c>
      <c r="Z27" s="238">
        <v>2237.2168135000002</v>
      </c>
      <c r="AA27" s="238">
        <v>2232.8221318999999</v>
      </c>
      <c r="AB27" s="238">
        <v>2233.9382819000002</v>
      </c>
      <c r="AC27" s="238">
        <v>2235.8407966</v>
      </c>
      <c r="AD27" s="238">
        <v>2238.3560031000002</v>
      </c>
      <c r="AE27" s="238">
        <v>2241.9615023000001</v>
      </c>
      <c r="AF27" s="238">
        <v>2246.4836211000002</v>
      </c>
      <c r="AG27" s="238">
        <v>2256.1501441999999</v>
      </c>
      <c r="AH27" s="238">
        <v>2259.3346636000001</v>
      </c>
      <c r="AI27" s="238">
        <v>2260.2649639000001</v>
      </c>
      <c r="AJ27" s="238">
        <v>2250.7966812999998</v>
      </c>
      <c r="AK27" s="238">
        <v>2253.3268164999999</v>
      </c>
      <c r="AL27" s="238">
        <v>2259.7110056000001</v>
      </c>
      <c r="AM27" s="238">
        <v>2279.2409048999998</v>
      </c>
      <c r="AN27" s="238">
        <v>2286.3644597000002</v>
      </c>
      <c r="AO27" s="238">
        <v>2290.3733262999999</v>
      </c>
      <c r="AP27" s="238">
        <v>2287.9906406</v>
      </c>
      <c r="AQ27" s="238">
        <v>2288.2277786999998</v>
      </c>
      <c r="AR27" s="238">
        <v>2287.8078767000002</v>
      </c>
      <c r="AS27" s="238">
        <v>2285.0209255</v>
      </c>
      <c r="AT27" s="238">
        <v>2284.5694497999998</v>
      </c>
      <c r="AU27" s="238">
        <v>2284.7434407999999</v>
      </c>
      <c r="AV27" s="238">
        <v>2285.2552102999998</v>
      </c>
      <c r="AW27" s="238">
        <v>2286.8959005000002</v>
      </c>
      <c r="AX27" s="238">
        <v>2289.3778234000001</v>
      </c>
      <c r="AY27" s="238">
        <v>2276.5561493999999</v>
      </c>
      <c r="AZ27" s="238">
        <v>2292.8291598000001</v>
      </c>
      <c r="BA27" s="238">
        <v>2322.0520250999998</v>
      </c>
      <c r="BB27" s="238">
        <v>2404.5831447</v>
      </c>
      <c r="BC27" s="238">
        <v>2429.4369201999998</v>
      </c>
      <c r="BD27" s="238">
        <v>2436.9717512000002</v>
      </c>
      <c r="BE27" s="238">
        <v>2398.6521736999998</v>
      </c>
      <c r="BF27" s="238">
        <v>2392.9507131999999</v>
      </c>
      <c r="BG27" s="329">
        <v>2391.3319999999999</v>
      </c>
      <c r="BH27" s="329">
        <v>2427.3000000000002</v>
      </c>
      <c r="BI27" s="329">
        <v>2408.7179999999998</v>
      </c>
      <c r="BJ27" s="329">
        <v>2369.0920000000001</v>
      </c>
      <c r="BK27" s="329">
        <v>2249.835</v>
      </c>
      <c r="BL27" s="329">
        <v>2212.056</v>
      </c>
      <c r="BM27" s="329">
        <v>2197.17</v>
      </c>
      <c r="BN27" s="329">
        <v>2236.8539999999998</v>
      </c>
      <c r="BO27" s="329">
        <v>2243.9949999999999</v>
      </c>
      <c r="BP27" s="329">
        <v>2250.2710000000002</v>
      </c>
      <c r="BQ27" s="329">
        <v>2255.5839999999998</v>
      </c>
      <c r="BR27" s="329">
        <v>2260.201</v>
      </c>
      <c r="BS27" s="329">
        <v>2264.0239999999999</v>
      </c>
      <c r="BT27" s="329">
        <v>2263.837</v>
      </c>
      <c r="BU27" s="329">
        <v>2268.4870000000001</v>
      </c>
      <c r="BV27" s="329">
        <v>2274.7570000000001</v>
      </c>
    </row>
    <row r="28" spans="1:74" ht="11.1" customHeight="1" x14ac:dyDescent="0.2">
      <c r="A28" s="148" t="s">
        <v>720</v>
      </c>
      <c r="B28" s="209" t="s">
        <v>445</v>
      </c>
      <c r="C28" s="238">
        <v>2278.6372351</v>
      </c>
      <c r="D28" s="238">
        <v>2279.5313255999999</v>
      </c>
      <c r="E28" s="238">
        <v>2280.0810778999999</v>
      </c>
      <c r="F28" s="238">
        <v>2279.0007332</v>
      </c>
      <c r="G28" s="238">
        <v>2279.8261278999998</v>
      </c>
      <c r="H28" s="238">
        <v>2281.2715033999998</v>
      </c>
      <c r="I28" s="238">
        <v>2283.1085856999998</v>
      </c>
      <c r="J28" s="238">
        <v>2285.9651281000001</v>
      </c>
      <c r="K28" s="238">
        <v>2289.6128566000002</v>
      </c>
      <c r="L28" s="238">
        <v>2295.8525488999999</v>
      </c>
      <c r="M28" s="238">
        <v>2299.7320665000002</v>
      </c>
      <c r="N28" s="238">
        <v>2303.0521868000001</v>
      </c>
      <c r="O28" s="238">
        <v>2303.9445350999999</v>
      </c>
      <c r="P28" s="238">
        <v>2307.5471424000002</v>
      </c>
      <c r="Q28" s="238">
        <v>2311.9916337999998</v>
      </c>
      <c r="R28" s="238">
        <v>2318.0158142999999</v>
      </c>
      <c r="S28" s="238">
        <v>2323.5907198999998</v>
      </c>
      <c r="T28" s="238">
        <v>2329.4541556999998</v>
      </c>
      <c r="U28" s="238">
        <v>2336.4845046999999</v>
      </c>
      <c r="V28" s="238">
        <v>2342.2662137000002</v>
      </c>
      <c r="W28" s="238">
        <v>2347.6776657999999</v>
      </c>
      <c r="X28" s="238">
        <v>2350.8891609000002</v>
      </c>
      <c r="Y28" s="238">
        <v>2356.9323739000001</v>
      </c>
      <c r="Z28" s="238">
        <v>2363.9776047</v>
      </c>
      <c r="AA28" s="238">
        <v>2375.5414802999999</v>
      </c>
      <c r="AB28" s="238">
        <v>2381.9532767999999</v>
      </c>
      <c r="AC28" s="238">
        <v>2386.7296210999998</v>
      </c>
      <c r="AD28" s="238">
        <v>2385.8630428000001</v>
      </c>
      <c r="AE28" s="238">
        <v>2390.3740853999998</v>
      </c>
      <c r="AF28" s="238">
        <v>2396.2552784</v>
      </c>
      <c r="AG28" s="238">
        <v>2406.9352457</v>
      </c>
      <c r="AH28" s="238">
        <v>2412.9852719999999</v>
      </c>
      <c r="AI28" s="238">
        <v>2417.8339808999999</v>
      </c>
      <c r="AJ28" s="238">
        <v>2418.8370558000001</v>
      </c>
      <c r="AK28" s="238">
        <v>2423.2663677</v>
      </c>
      <c r="AL28" s="238">
        <v>2428.4775998</v>
      </c>
      <c r="AM28" s="238">
        <v>2439.3858848999998</v>
      </c>
      <c r="AN28" s="238">
        <v>2442.4746079000001</v>
      </c>
      <c r="AO28" s="238">
        <v>2442.6589015999998</v>
      </c>
      <c r="AP28" s="238">
        <v>2433.4156665</v>
      </c>
      <c r="AQ28" s="238">
        <v>2432.6834263000001</v>
      </c>
      <c r="AR28" s="238">
        <v>2433.9390813999998</v>
      </c>
      <c r="AS28" s="238">
        <v>2439.8176085</v>
      </c>
      <c r="AT28" s="238">
        <v>2443.0728217000001</v>
      </c>
      <c r="AU28" s="238">
        <v>2446.3396975999999</v>
      </c>
      <c r="AV28" s="238">
        <v>2449.1999345999998</v>
      </c>
      <c r="AW28" s="238">
        <v>2452.8038624999999</v>
      </c>
      <c r="AX28" s="238">
        <v>2456.7331797000002</v>
      </c>
      <c r="AY28" s="238">
        <v>2435.5112293000002</v>
      </c>
      <c r="AZ28" s="238">
        <v>2459.1988173</v>
      </c>
      <c r="BA28" s="238">
        <v>2502.3192869</v>
      </c>
      <c r="BB28" s="238">
        <v>2625.5160799999999</v>
      </c>
      <c r="BC28" s="238">
        <v>2662.0197314000002</v>
      </c>
      <c r="BD28" s="238">
        <v>2672.4736830000002</v>
      </c>
      <c r="BE28" s="238">
        <v>2612.9036977000001</v>
      </c>
      <c r="BF28" s="238">
        <v>2604.2389275</v>
      </c>
      <c r="BG28" s="329">
        <v>2602.5050000000001</v>
      </c>
      <c r="BH28" s="329">
        <v>2649.127</v>
      </c>
      <c r="BI28" s="329">
        <v>2630.1869999999999</v>
      </c>
      <c r="BJ28" s="329">
        <v>2587.1089999999999</v>
      </c>
      <c r="BK28" s="329">
        <v>2453.9180000000001</v>
      </c>
      <c r="BL28" s="329">
        <v>2412.047</v>
      </c>
      <c r="BM28" s="329">
        <v>2395.5210000000002</v>
      </c>
      <c r="BN28" s="329">
        <v>2439.4290000000001</v>
      </c>
      <c r="BO28" s="329">
        <v>2447.2750000000001</v>
      </c>
      <c r="BP28" s="329">
        <v>2454.1469999999999</v>
      </c>
      <c r="BQ28" s="329">
        <v>2459.5070000000001</v>
      </c>
      <c r="BR28" s="329">
        <v>2464.837</v>
      </c>
      <c r="BS28" s="329">
        <v>2469.5970000000002</v>
      </c>
      <c r="BT28" s="329">
        <v>2471.4639999999999</v>
      </c>
      <c r="BU28" s="329">
        <v>2476.8290000000002</v>
      </c>
      <c r="BV28" s="329">
        <v>2483.3670000000002</v>
      </c>
    </row>
    <row r="29" spans="1:74" ht="11.1" customHeight="1" x14ac:dyDescent="0.2">
      <c r="A29" s="148" t="s">
        <v>721</v>
      </c>
      <c r="B29" s="209" t="s">
        <v>446</v>
      </c>
      <c r="C29" s="238">
        <v>1072.9642590999999</v>
      </c>
      <c r="D29" s="238">
        <v>1072.1844736999999</v>
      </c>
      <c r="E29" s="238">
        <v>1071.5811834000001</v>
      </c>
      <c r="F29" s="238">
        <v>1070.3051991</v>
      </c>
      <c r="G29" s="238">
        <v>1070.691791</v>
      </c>
      <c r="H29" s="238">
        <v>1071.8917698</v>
      </c>
      <c r="I29" s="238">
        <v>1075.6944003000001</v>
      </c>
      <c r="J29" s="238">
        <v>1077.1792046</v>
      </c>
      <c r="K29" s="238">
        <v>1078.1354475999999</v>
      </c>
      <c r="L29" s="238">
        <v>1077.0623848</v>
      </c>
      <c r="M29" s="238">
        <v>1078.0870629999999</v>
      </c>
      <c r="N29" s="238">
        <v>1079.7087379</v>
      </c>
      <c r="O29" s="238">
        <v>1082.8527762000001</v>
      </c>
      <c r="P29" s="238">
        <v>1084.9744195999999</v>
      </c>
      <c r="Q29" s="238">
        <v>1086.9990347999999</v>
      </c>
      <c r="R29" s="238">
        <v>1089.4394967999999</v>
      </c>
      <c r="S29" s="238">
        <v>1090.8853993</v>
      </c>
      <c r="T29" s="238">
        <v>1091.8496173999999</v>
      </c>
      <c r="U29" s="238">
        <v>1090.5705301999999</v>
      </c>
      <c r="V29" s="238">
        <v>1091.8925948000001</v>
      </c>
      <c r="W29" s="238">
        <v>1094.0541905</v>
      </c>
      <c r="X29" s="238">
        <v>1097.2680746000001</v>
      </c>
      <c r="Y29" s="238">
        <v>1100.9491642</v>
      </c>
      <c r="Z29" s="238">
        <v>1105.3102168</v>
      </c>
      <c r="AA29" s="238">
        <v>1111.8779262999999</v>
      </c>
      <c r="AB29" s="238">
        <v>1116.4538845</v>
      </c>
      <c r="AC29" s="238">
        <v>1120.5647852</v>
      </c>
      <c r="AD29" s="238">
        <v>1124.2092196999999</v>
      </c>
      <c r="AE29" s="238">
        <v>1127.3910619999999</v>
      </c>
      <c r="AF29" s="238">
        <v>1130.1089035</v>
      </c>
      <c r="AG29" s="238">
        <v>1130.5608093999999</v>
      </c>
      <c r="AH29" s="238">
        <v>1133.7021001999999</v>
      </c>
      <c r="AI29" s="238">
        <v>1137.7308410000001</v>
      </c>
      <c r="AJ29" s="238">
        <v>1145.6204193999999</v>
      </c>
      <c r="AK29" s="238">
        <v>1149.1940199999999</v>
      </c>
      <c r="AL29" s="238">
        <v>1151.4250301</v>
      </c>
      <c r="AM29" s="238">
        <v>1151.5809617</v>
      </c>
      <c r="AN29" s="238">
        <v>1151.6761569</v>
      </c>
      <c r="AO29" s="238">
        <v>1150.9781276000001</v>
      </c>
      <c r="AP29" s="238">
        <v>1145.6508557</v>
      </c>
      <c r="AQ29" s="238">
        <v>1146.2433911000001</v>
      </c>
      <c r="AR29" s="238">
        <v>1148.9197154999999</v>
      </c>
      <c r="AS29" s="238">
        <v>1158.1340416</v>
      </c>
      <c r="AT29" s="238">
        <v>1161.6372847</v>
      </c>
      <c r="AU29" s="238">
        <v>1163.8836573000001</v>
      </c>
      <c r="AV29" s="238">
        <v>1162.3827102</v>
      </c>
      <c r="AW29" s="238">
        <v>1163.9831789</v>
      </c>
      <c r="AX29" s="238">
        <v>1166.1946141999999</v>
      </c>
      <c r="AY29" s="238">
        <v>1156.9736628999999</v>
      </c>
      <c r="AZ29" s="238">
        <v>1169.4395460999999</v>
      </c>
      <c r="BA29" s="238">
        <v>1191.5489107999999</v>
      </c>
      <c r="BB29" s="238">
        <v>1253.8539042</v>
      </c>
      <c r="BC29" s="238">
        <v>1272.3361210999999</v>
      </c>
      <c r="BD29" s="238">
        <v>1277.5477089999999</v>
      </c>
      <c r="BE29" s="238">
        <v>1247.8424866</v>
      </c>
      <c r="BF29" s="238">
        <v>1242.7474520000001</v>
      </c>
      <c r="BG29" s="329">
        <v>1240.616</v>
      </c>
      <c r="BH29" s="329">
        <v>1260.1130000000001</v>
      </c>
      <c r="BI29" s="329">
        <v>1249.912</v>
      </c>
      <c r="BJ29" s="329">
        <v>1228.6780000000001</v>
      </c>
      <c r="BK29" s="329">
        <v>1165.5550000000001</v>
      </c>
      <c r="BL29" s="329">
        <v>1145.396</v>
      </c>
      <c r="BM29" s="329">
        <v>1137.346</v>
      </c>
      <c r="BN29" s="329">
        <v>1157.79</v>
      </c>
      <c r="BO29" s="329">
        <v>1161.6690000000001</v>
      </c>
      <c r="BP29" s="329">
        <v>1165.3679999999999</v>
      </c>
      <c r="BQ29" s="329">
        <v>1169.2270000000001</v>
      </c>
      <c r="BR29" s="329">
        <v>1172.31</v>
      </c>
      <c r="BS29" s="329">
        <v>1174.9580000000001</v>
      </c>
      <c r="BT29" s="329">
        <v>1175.779</v>
      </c>
      <c r="BU29" s="329">
        <v>1178.5989999999999</v>
      </c>
      <c r="BV29" s="329">
        <v>1182.027</v>
      </c>
    </row>
    <row r="30" spans="1:74" ht="11.1" customHeight="1" x14ac:dyDescent="0.2">
      <c r="A30" s="148" t="s">
        <v>722</v>
      </c>
      <c r="B30" s="209" t="s">
        <v>447</v>
      </c>
      <c r="C30" s="238">
        <v>2921.8639840000001</v>
      </c>
      <c r="D30" s="238">
        <v>2926.0199302999999</v>
      </c>
      <c r="E30" s="238">
        <v>2928.6372006000001</v>
      </c>
      <c r="F30" s="238">
        <v>2925.501534</v>
      </c>
      <c r="G30" s="238">
        <v>2928.2021479</v>
      </c>
      <c r="H30" s="238">
        <v>2932.5247814999998</v>
      </c>
      <c r="I30" s="238">
        <v>2939.9790229</v>
      </c>
      <c r="J30" s="238">
        <v>2946.4135047</v>
      </c>
      <c r="K30" s="238">
        <v>2953.3378149999999</v>
      </c>
      <c r="L30" s="238">
        <v>2960.0521153999998</v>
      </c>
      <c r="M30" s="238">
        <v>2968.4809617999999</v>
      </c>
      <c r="N30" s="238">
        <v>2977.9245157</v>
      </c>
      <c r="O30" s="238">
        <v>2990.1541172000002</v>
      </c>
      <c r="P30" s="238">
        <v>3000.2985809000002</v>
      </c>
      <c r="Q30" s="238">
        <v>3010.1292469999999</v>
      </c>
      <c r="R30" s="238">
        <v>3019.9508891</v>
      </c>
      <c r="S30" s="238">
        <v>3028.9253795999998</v>
      </c>
      <c r="T30" s="238">
        <v>3037.3574923000001</v>
      </c>
      <c r="U30" s="238">
        <v>3044.2638671</v>
      </c>
      <c r="V30" s="238">
        <v>3052.3487439</v>
      </c>
      <c r="W30" s="238">
        <v>3060.6287627000002</v>
      </c>
      <c r="X30" s="238">
        <v>3069.8654620000002</v>
      </c>
      <c r="Y30" s="238">
        <v>3077.9646109999999</v>
      </c>
      <c r="Z30" s="238">
        <v>3085.6877481000001</v>
      </c>
      <c r="AA30" s="238">
        <v>3093.3973949000001</v>
      </c>
      <c r="AB30" s="238">
        <v>3100.0966170000002</v>
      </c>
      <c r="AC30" s="238">
        <v>3106.1479359999998</v>
      </c>
      <c r="AD30" s="238">
        <v>3108.1784198</v>
      </c>
      <c r="AE30" s="238">
        <v>3115.4636313999999</v>
      </c>
      <c r="AF30" s="238">
        <v>3124.630639</v>
      </c>
      <c r="AG30" s="238">
        <v>3140.887976</v>
      </c>
      <c r="AH30" s="238">
        <v>3149.9121750999998</v>
      </c>
      <c r="AI30" s="238">
        <v>3156.9117700000002</v>
      </c>
      <c r="AJ30" s="238">
        <v>3156.0907579999998</v>
      </c>
      <c r="AK30" s="238">
        <v>3163.3881462999998</v>
      </c>
      <c r="AL30" s="238">
        <v>3173.0079322000001</v>
      </c>
      <c r="AM30" s="238">
        <v>3193.0619889</v>
      </c>
      <c r="AN30" s="238">
        <v>3201.2426653000002</v>
      </c>
      <c r="AO30" s="238">
        <v>3205.6618346</v>
      </c>
      <c r="AP30" s="238">
        <v>3200.2070649000002</v>
      </c>
      <c r="AQ30" s="238">
        <v>3201.6875438000002</v>
      </c>
      <c r="AR30" s="238">
        <v>3203.9908395000002</v>
      </c>
      <c r="AS30" s="238">
        <v>3206.9307239</v>
      </c>
      <c r="AT30" s="238">
        <v>3211.0193242999999</v>
      </c>
      <c r="AU30" s="238">
        <v>3216.0704126000001</v>
      </c>
      <c r="AV30" s="238">
        <v>3221.8113622000001</v>
      </c>
      <c r="AW30" s="238">
        <v>3228.9918962000002</v>
      </c>
      <c r="AX30" s="238">
        <v>3237.3393879999999</v>
      </c>
      <c r="AY30" s="238">
        <v>3205.0006159999998</v>
      </c>
      <c r="AZ30" s="238">
        <v>3247.0719396</v>
      </c>
      <c r="BA30" s="238">
        <v>3321.7001372</v>
      </c>
      <c r="BB30" s="238">
        <v>3530.7622861999998</v>
      </c>
      <c r="BC30" s="238">
        <v>3594.0964239</v>
      </c>
      <c r="BD30" s="238">
        <v>3613.5796274999998</v>
      </c>
      <c r="BE30" s="238">
        <v>3519.2163077</v>
      </c>
      <c r="BF30" s="238">
        <v>3503.4943355</v>
      </c>
      <c r="BG30" s="329">
        <v>3496.4180000000001</v>
      </c>
      <c r="BH30" s="329">
        <v>3551.6439999999998</v>
      </c>
      <c r="BI30" s="329">
        <v>3521.6170000000002</v>
      </c>
      <c r="BJ30" s="329">
        <v>3459.9929999999999</v>
      </c>
      <c r="BK30" s="329">
        <v>3278.8809999999999</v>
      </c>
      <c r="BL30" s="329">
        <v>3219.9830000000002</v>
      </c>
      <c r="BM30" s="329">
        <v>3195.4079999999999</v>
      </c>
      <c r="BN30" s="329">
        <v>3251.7959999999998</v>
      </c>
      <c r="BO30" s="329">
        <v>3260.886</v>
      </c>
      <c r="BP30" s="329">
        <v>3269.3159999999998</v>
      </c>
      <c r="BQ30" s="329">
        <v>3277.3040000000001</v>
      </c>
      <c r="BR30" s="329">
        <v>3284.2570000000001</v>
      </c>
      <c r="BS30" s="329">
        <v>3290.3910000000001</v>
      </c>
      <c r="BT30" s="329">
        <v>3292.547</v>
      </c>
      <c r="BU30" s="329">
        <v>3299.41</v>
      </c>
      <c r="BV30" s="329">
        <v>3307.8229999999999</v>
      </c>
    </row>
    <row r="31" spans="1:74" ht="11.1" customHeight="1" x14ac:dyDescent="0.2">
      <c r="A31" s="148" t="s">
        <v>723</v>
      </c>
      <c r="B31" s="209" t="s">
        <v>448</v>
      </c>
      <c r="C31" s="238">
        <v>835.44686119999994</v>
      </c>
      <c r="D31" s="238">
        <v>836.98667689000001</v>
      </c>
      <c r="E31" s="238">
        <v>837.90436614999999</v>
      </c>
      <c r="F31" s="238">
        <v>836.78107903</v>
      </c>
      <c r="G31" s="238">
        <v>837.51865291000001</v>
      </c>
      <c r="H31" s="238">
        <v>838.69823784000005</v>
      </c>
      <c r="I31" s="238">
        <v>841.11733641000001</v>
      </c>
      <c r="J31" s="238">
        <v>842.58281648000002</v>
      </c>
      <c r="K31" s="238">
        <v>843.89218063999999</v>
      </c>
      <c r="L31" s="238">
        <v>844.62120970000001</v>
      </c>
      <c r="M31" s="238">
        <v>845.93650644000002</v>
      </c>
      <c r="N31" s="238">
        <v>847.41385164999997</v>
      </c>
      <c r="O31" s="238">
        <v>849.39816294000002</v>
      </c>
      <c r="P31" s="238">
        <v>850.94091691999995</v>
      </c>
      <c r="Q31" s="238">
        <v>852.38703120000002</v>
      </c>
      <c r="R31" s="238">
        <v>853.68742465000003</v>
      </c>
      <c r="S31" s="238">
        <v>854.97707033999995</v>
      </c>
      <c r="T31" s="238">
        <v>856.20688715999995</v>
      </c>
      <c r="U31" s="238">
        <v>857.14890073000004</v>
      </c>
      <c r="V31" s="238">
        <v>858.43004057999997</v>
      </c>
      <c r="W31" s="238">
        <v>859.82233231999999</v>
      </c>
      <c r="X31" s="238">
        <v>861.73019207000004</v>
      </c>
      <c r="Y31" s="238">
        <v>863.04147552999996</v>
      </c>
      <c r="Z31" s="238">
        <v>864.16059878999999</v>
      </c>
      <c r="AA31" s="238">
        <v>864.64940566999996</v>
      </c>
      <c r="AB31" s="238">
        <v>865.71282571999996</v>
      </c>
      <c r="AC31" s="238">
        <v>866.91270271999997</v>
      </c>
      <c r="AD31" s="238">
        <v>868.11809432999996</v>
      </c>
      <c r="AE31" s="238">
        <v>869.68909203999999</v>
      </c>
      <c r="AF31" s="238">
        <v>871.49475347999999</v>
      </c>
      <c r="AG31" s="238">
        <v>874.21805715999994</v>
      </c>
      <c r="AH31" s="238">
        <v>875.98081219999995</v>
      </c>
      <c r="AI31" s="238">
        <v>877.46599710999999</v>
      </c>
      <c r="AJ31" s="238">
        <v>877.35686725000005</v>
      </c>
      <c r="AK31" s="238">
        <v>879.27447038000003</v>
      </c>
      <c r="AL31" s="238">
        <v>881.90206185</v>
      </c>
      <c r="AM31" s="238">
        <v>887.95694982999999</v>
      </c>
      <c r="AN31" s="238">
        <v>889.96653687000003</v>
      </c>
      <c r="AO31" s="238">
        <v>890.64813113000002</v>
      </c>
      <c r="AP31" s="238">
        <v>887.34740979000003</v>
      </c>
      <c r="AQ31" s="238">
        <v>887.36376060999999</v>
      </c>
      <c r="AR31" s="238">
        <v>888.04286076999995</v>
      </c>
      <c r="AS31" s="238">
        <v>890.63461461999998</v>
      </c>
      <c r="AT31" s="238">
        <v>891.70178520000002</v>
      </c>
      <c r="AU31" s="238">
        <v>892.49427685000001</v>
      </c>
      <c r="AV31" s="238">
        <v>891.95022616000006</v>
      </c>
      <c r="AW31" s="238">
        <v>892.98975752000001</v>
      </c>
      <c r="AX31" s="238">
        <v>894.55100749999997</v>
      </c>
      <c r="AY31" s="238">
        <v>882.31681538999999</v>
      </c>
      <c r="AZ31" s="238">
        <v>895.65937317999999</v>
      </c>
      <c r="BA31" s="238">
        <v>920.26152015000002</v>
      </c>
      <c r="BB31" s="238">
        <v>992.58750875999999</v>
      </c>
      <c r="BC31" s="238">
        <v>1012.3606447</v>
      </c>
      <c r="BD31" s="238">
        <v>1016.0451805</v>
      </c>
      <c r="BE31" s="238">
        <v>977.02402122000001</v>
      </c>
      <c r="BF31" s="238">
        <v>968.49417779999999</v>
      </c>
      <c r="BG31" s="329">
        <v>963.83860000000004</v>
      </c>
      <c r="BH31" s="329">
        <v>979.15539999999999</v>
      </c>
      <c r="BI31" s="329">
        <v>970.17449999999997</v>
      </c>
      <c r="BJ31" s="329">
        <v>952.99419999999998</v>
      </c>
      <c r="BK31" s="329">
        <v>904.07150000000001</v>
      </c>
      <c r="BL31" s="329">
        <v>888.14949999999999</v>
      </c>
      <c r="BM31" s="329">
        <v>881.68520000000001</v>
      </c>
      <c r="BN31" s="329">
        <v>897.64829999999995</v>
      </c>
      <c r="BO31" s="329">
        <v>900.3723</v>
      </c>
      <c r="BP31" s="329">
        <v>902.82669999999996</v>
      </c>
      <c r="BQ31" s="329">
        <v>905.03369999999995</v>
      </c>
      <c r="BR31" s="329">
        <v>906.9325</v>
      </c>
      <c r="BS31" s="329">
        <v>908.54520000000002</v>
      </c>
      <c r="BT31" s="329">
        <v>908.89369999999997</v>
      </c>
      <c r="BU31" s="329">
        <v>910.66759999999999</v>
      </c>
      <c r="BV31" s="329">
        <v>912.88890000000004</v>
      </c>
    </row>
    <row r="32" spans="1:74" ht="11.1" customHeight="1" x14ac:dyDescent="0.2">
      <c r="A32" s="148" t="s">
        <v>724</v>
      </c>
      <c r="B32" s="209" t="s">
        <v>449</v>
      </c>
      <c r="C32" s="238">
        <v>1801.9514326999999</v>
      </c>
      <c r="D32" s="238">
        <v>1797.0618816000001</v>
      </c>
      <c r="E32" s="238">
        <v>1793.6393928</v>
      </c>
      <c r="F32" s="238">
        <v>1791.4562866000001</v>
      </c>
      <c r="G32" s="238">
        <v>1791.1386815999999</v>
      </c>
      <c r="H32" s="238">
        <v>1792.4588983000001</v>
      </c>
      <c r="I32" s="238">
        <v>1796.8232235</v>
      </c>
      <c r="J32" s="238">
        <v>1800.3643685</v>
      </c>
      <c r="K32" s="238">
        <v>1804.4886200999999</v>
      </c>
      <c r="L32" s="238">
        <v>1808.5092427</v>
      </c>
      <c r="M32" s="238">
        <v>1814.3147592</v>
      </c>
      <c r="N32" s="238">
        <v>1821.2184339999999</v>
      </c>
      <c r="O32" s="238">
        <v>1830.6085509</v>
      </c>
      <c r="P32" s="238">
        <v>1838.6673294</v>
      </c>
      <c r="Q32" s="238">
        <v>1846.7830532999999</v>
      </c>
      <c r="R32" s="238">
        <v>1855.5038067</v>
      </c>
      <c r="S32" s="238">
        <v>1863.3223582000001</v>
      </c>
      <c r="T32" s="238">
        <v>1870.7867919</v>
      </c>
      <c r="U32" s="238">
        <v>1878.3215123</v>
      </c>
      <c r="V32" s="238">
        <v>1884.7594071000001</v>
      </c>
      <c r="W32" s="238">
        <v>1890.5248807999999</v>
      </c>
      <c r="X32" s="238">
        <v>1893.6012515</v>
      </c>
      <c r="Y32" s="238">
        <v>1899.5343944000001</v>
      </c>
      <c r="Z32" s="238">
        <v>1906.3076275999999</v>
      </c>
      <c r="AA32" s="238">
        <v>1916.3209363000001</v>
      </c>
      <c r="AB32" s="238">
        <v>1922.9743612</v>
      </c>
      <c r="AC32" s="238">
        <v>1928.6678876000001</v>
      </c>
      <c r="AD32" s="238">
        <v>1931.5770073000001</v>
      </c>
      <c r="AE32" s="238">
        <v>1936.7191175999999</v>
      </c>
      <c r="AF32" s="238">
        <v>1942.2697105</v>
      </c>
      <c r="AG32" s="238">
        <v>1949.5168226999999</v>
      </c>
      <c r="AH32" s="238">
        <v>1954.9183531000001</v>
      </c>
      <c r="AI32" s="238">
        <v>1959.7623384000001</v>
      </c>
      <c r="AJ32" s="238">
        <v>1961.1101762999999</v>
      </c>
      <c r="AK32" s="238">
        <v>1967.0430232000001</v>
      </c>
      <c r="AL32" s="238">
        <v>1974.6222768</v>
      </c>
      <c r="AM32" s="238">
        <v>1990.4269652</v>
      </c>
      <c r="AN32" s="238">
        <v>1996.364761</v>
      </c>
      <c r="AO32" s="238">
        <v>1999.0146923</v>
      </c>
      <c r="AP32" s="238">
        <v>1991.8910989000001</v>
      </c>
      <c r="AQ32" s="238">
        <v>1992.8295464</v>
      </c>
      <c r="AR32" s="238">
        <v>1995.3443744000001</v>
      </c>
      <c r="AS32" s="238">
        <v>2002.8862899000001</v>
      </c>
      <c r="AT32" s="238">
        <v>2005.9658489999999</v>
      </c>
      <c r="AU32" s="238">
        <v>2008.0337585</v>
      </c>
      <c r="AV32" s="238">
        <v>2005.4649538000001</v>
      </c>
      <c r="AW32" s="238">
        <v>2008.2283626000001</v>
      </c>
      <c r="AX32" s="238">
        <v>2012.6989202</v>
      </c>
      <c r="AY32" s="238">
        <v>1998.4748159000001</v>
      </c>
      <c r="AZ32" s="238">
        <v>2021.6610294</v>
      </c>
      <c r="BA32" s="238">
        <v>2061.8557498</v>
      </c>
      <c r="BB32" s="238">
        <v>2172.1634187999998</v>
      </c>
      <c r="BC32" s="238">
        <v>2206.5468219999998</v>
      </c>
      <c r="BD32" s="238">
        <v>2218.1104009999999</v>
      </c>
      <c r="BE32" s="238">
        <v>2173.6695642999998</v>
      </c>
      <c r="BF32" s="238">
        <v>2164.4819385000001</v>
      </c>
      <c r="BG32" s="329">
        <v>2157.3629999999998</v>
      </c>
      <c r="BH32" s="329">
        <v>2178.5070000000001</v>
      </c>
      <c r="BI32" s="329">
        <v>2155.8789999999999</v>
      </c>
      <c r="BJ32" s="329">
        <v>2115.6750000000002</v>
      </c>
      <c r="BK32" s="329">
        <v>2006.7809999999999</v>
      </c>
      <c r="BL32" s="329">
        <v>1969.758</v>
      </c>
      <c r="BM32" s="329">
        <v>1953.4929999999999</v>
      </c>
      <c r="BN32" s="329">
        <v>1985.6420000000001</v>
      </c>
      <c r="BO32" s="329">
        <v>1990.152</v>
      </c>
      <c r="BP32" s="329">
        <v>1994.6780000000001</v>
      </c>
      <c r="BQ32" s="329">
        <v>2000.09</v>
      </c>
      <c r="BR32" s="329">
        <v>2003.9960000000001</v>
      </c>
      <c r="BS32" s="329">
        <v>2007.2650000000001</v>
      </c>
      <c r="BT32" s="329">
        <v>2006.8589999999999</v>
      </c>
      <c r="BU32" s="329">
        <v>2011.135</v>
      </c>
      <c r="BV32" s="329">
        <v>2017.0530000000001</v>
      </c>
    </row>
    <row r="33" spans="1:74" s="163" customFormat="1" ht="11.1" customHeight="1" x14ac:dyDescent="0.2">
      <c r="A33" s="148" t="s">
        <v>725</v>
      </c>
      <c r="B33" s="209" t="s">
        <v>450</v>
      </c>
      <c r="C33" s="238">
        <v>1042.3220994999999</v>
      </c>
      <c r="D33" s="238">
        <v>1044.8318432000001</v>
      </c>
      <c r="E33" s="238">
        <v>1047.2584781</v>
      </c>
      <c r="F33" s="238">
        <v>1048.7677673999999</v>
      </c>
      <c r="G33" s="238">
        <v>1051.6538625000001</v>
      </c>
      <c r="H33" s="238">
        <v>1055.0825265000001</v>
      </c>
      <c r="I33" s="238">
        <v>1060.8869127</v>
      </c>
      <c r="J33" s="238">
        <v>1064.0258495</v>
      </c>
      <c r="K33" s="238">
        <v>1066.3324901999999</v>
      </c>
      <c r="L33" s="238">
        <v>1065.3702702999999</v>
      </c>
      <c r="M33" s="238">
        <v>1067.8397421</v>
      </c>
      <c r="N33" s="238">
        <v>1071.3043412</v>
      </c>
      <c r="O33" s="238">
        <v>1077.3418194000001</v>
      </c>
      <c r="P33" s="238">
        <v>1081.6133589000001</v>
      </c>
      <c r="Q33" s="238">
        <v>1085.6967116999999</v>
      </c>
      <c r="R33" s="238">
        <v>1089.1211661</v>
      </c>
      <c r="S33" s="238">
        <v>1093.1811792999999</v>
      </c>
      <c r="T33" s="238">
        <v>1097.4060394999999</v>
      </c>
      <c r="U33" s="238">
        <v>1102.7743582999999</v>
      </c>
      <c r="V33" s="238">
        <v>1106.5949539999999</v>
      </c>
      <c r="W33" s="238">
        <v>1109.846438</v>
      </c>
      <c r="X33" s="238">
        <v>1110.725154</v>
      </c>
      <c r="Y33" s="238">
        <v>1114.1911571000001</v>
      </c>
      <c r="Z33" s="238">
        <v>1118.4407908999999</v>
      </c>
      <c r="AA33" s="238">
        <v>1125.7303778999999</v>
      </c>
      <c r="AB33" s="238">
        <v>1129.8550313000001</v>
      </c>
      <c r="AC33" s="238">
        <v>1133.0710735</v>
      </c>
      <c r="AD33" s="238">
        <v>1133.1235396</v>
      </c>
      <c r="AE33" s="238">
        <v>1136.2135833</v>
      </c>
      <c r="AF33" s="238">
        <v>1140.0862397000001</v>
      </c>
      <c r="AG33" s="238">
        <v>1146.4683631</v>
      </c>
      <c r="AH33" s="238">
        <v>1150.6111040000001</v>
      </c>
      <c r="AI33" s="238">
        <v>1154.2413168999999</v>
      </c>
      <c r="AJ33" s="238">
        <v>1155.2947761999999</v>
      </c>
      <c r="AK33" s="238">
        <v>1159.4481020000001</v>
      </c>
      <c r="AL33" s="238">
        <v>1164.6370689</v>
      </c>
      <c r="AM33" s="238">
        <v>1174.7803348</v>
      </c>
      <c r="AN33" s="238">
        <v>1179.1015901999999</v>
      </c>
      <c r="AO33" s="238">
        <v>1181.5194931999999</v>
      </c>
      <c r="AP33" s="238">
        <v>1178.0611041</v>
      </c>
      <c r="AQ33" s="238">
        <v>1179.6520066999999</v>
      </c>
      <c r="AR33" s="238">
        <v>1182.3192615999999</v>
      </c>
      <c r="AS33" s="238">
        <v>1188.3463879999999</v>
      </c>
      <c r="AT33" s="238">
        <v>1191.4537075999999</v>
      </c>
      <c r="AU33" s="238">
        <v>1193.9247398</v>
      </c>
      <c r="AV33" s="238">
        <v>1194.2581316000001</v>
      </c>
      <c r="AW33" s="238">
        <v>1196.5826038</v>
      </c>
      <c r="AX33" s="238">
        <v>1199.3968032</v>
      </c>
      <c r="AY33" s="238">
        <v>1188.0540913</v>
      </c>
      <c r="AZ33" s="238">
        <v>1202.8327244</v>
      </c>
      <c r="BA33" s="238">
        <v>1229.0860639</v>
      </c>
      <c r="BB33" s="238">
        <v>1301.9880293000001</v>
      </c>
      <c r="BC33" s="238">
        <v>1324.8103418999999</v>
      </c>
      <c r="BD33" s="238">
        <v>1332.7269213</v>
      </c>
      <c r="BE33" s="238">
        <v>1302.4699908</v>
      </c>
      <c r="BF33" s="238">
        <v>1298.0259361000001</v>
      </c>
      <c r="BG33" s="329">
        <v>1296.127</v>
      </c>
      <c r="BH33" s="329">
        <v>1315.711</v>
      </c>
      <c r="BI33" s="329">
        <v>1304.6990000000001</v>
      </c>
      <c r="BJ33" s="329">
        <v>1282.029</v>
      </c>
      <c r="BK33" s="329">
        <v>1215.3219999999999</v>
      </c>
      <c r="BL33" s="329">
        <v>1193.6189999999999</v>
      </c>
      <c r="BM33" s="329">
        <v>1184.5429999999999</v>
      </c>
      <c r="BN33" s="329">
        <v>1205.1379999999999</v>
      </c>
      <c r="BO33" s="329">
        <v>1208.53</v>
      </c>
      <c r="BP33" s="329">
        <v>1211.7639999999999</v>
      </c>
      <c r="BQ33" s="329">
        <v>1215.3030000000001</v>
      </c>
      <c r="BR33" s="329">
        <v>1217.876</v>
      </c>
      <c r="BS33" s="329">
        <v>1219.944</v>
      </c>
      <c r="BT33" s="329">
        <v>1219.885</v>
      </c>
      <c r="BU33" s="329">
        <v>1222.163</v>
      </c>
      <c r="BV33" s="329">
        <v>1225.153</v>
      </c>
    </row>
    <row r="34" spans="1:74" s="163" customFormat="1" ht="11.1" customHeight="1" x14ac:dyDescent="0.2">
      <c r="A34" s="148" t="s">
        <v>726</v>
      </c>
      <c r="B34" s="209" t="s">
        <v>451</v>
      </c>
      <c r="C34" s="238">
        <v>2540.1301833000002</v>
      </c>
      <c r="D34" s="238">
        <v>2545.6570622999998</v>
      </c>
      <c r="E34" s="238">
        <v>2548.3743933000001</v>
      </c>
      <c r="F34" s="238">
        <v>2542.5374916000001</v>
      </c>
      <c r="G34" s="238">
        <v>2543.9442401000001</v>
      </c>
      <c r="H34" s="238">
        <v>2546.8499541000001</v>
      </c>
      <c r="I34" s="238">
        <v>2552.1202616999999</v>
      </c>
      <c r="J34" s="238">
        <v>2557.3746857000001</v>
      </c>
      <c r="K34" s="238">
        <v>2563.4788542000001</v>
      </c>
      <c r="L34" s="238">
        <v>2572.0724878000001</v>
      </c>
      <c r="M34" s="238">
        <v>2578.6463546999998</v>
      </c>
      <c r="N34" s="238">
        <v>2584.8401757000001</v>
      </c>
      <c r="O34" s="238">
        <v>2588.7557619999998</v>
      </c>
      <c r="P34" s="238">
        <v>2595.6131322000001</v>
      </c>
      <c r="Q34" s="238">
        <v>2603.5140977999999</v>
      </c>
      <c r="R34" s="238">
        <v>2614.902501</v>
      </c>
      <c r="S34" s="238">
        <v>2623.0577755999998</v>
      </c>
      <c r="T34" s="238">
        <v>2630.4237640000001</v>
      </c>
      <c r="U34" s="238">
        <v>2634.3383921</v>
      </c>
      <c r="V34" s="238">
        <v>2642.1223633999998</v>
      </c>
      <c r="W34" s="238">
        <v>2651.1136040000001</v>
      </c>
      <c r="X34" s="238">
        <v>2665.0782261999998</v>
      </c>
      <c r="Y34" s="238">
        <v>2673.6594209</v>
      </c>
      <c r="Z34" s="238">
        <v>2680.6233007000001</v>
      </c>
      <c r="AA34" s="238">
        <v>2682.7123485000002</v>
      </c>
      <c r="AB34" s="238">
        <v>2688.8847359000001</v>
      </c>
      <c r="AC34" s="238">
        <v>2695.8829460000002</v>
      </c>
      <c r="AD34" s="238">
        <v>2705.1016456000002</v>
      </c>
      <c r="AE34" s="238">
        <v>2712.7055011000002</v>
      </c>
      <c r="AF34" s="238">
        <v>2720.0891792000002</v>
      </c>
      <c r="AG34" s="238">
        <v>2727.3348424999999</v>
      </c>
      <c r="AH34" s="238">
        <v>2734.2165438000002</v>
      </c>
      <c r="AI34" s="238">
        <v>2740.8164456999998</v>
      </c>
      <c r="AJ34" s="238">
        <v>2744.7220218000002</v>
      </c>
      <c r="AK34" s="238">
        <v>2752.5677197</v>
      </c>
      <c r="AL34" s="238">
        <v>2761.9410130000001</v>
      </c>
      <c r="AM34" s="238">
        <v>2777.7929942999999</v>
      </c>
      <c r="AN34" s="238">
        <v>2786.508159</v>
      </c>
      <c r="AO34" s="238">
        <v>2793.0375998</v>
      </c>
      <c r="AP34" s="238">
        <v>2797.3727997000001</v>
      </c>
      <c r="AQ34" s="238">
        <v>2799.5371802</v>
      </c>
      <c r="AR34" s="238">
        <v>2799.5222242999998</v>
      </c>
      <c r="AS34" s="238">
        <v>2788.0411866999998</v>
      </c>
      <c r="AT34" s="238">
        <v>2790.6326174000001</v>
      </c>
      <c r="AU34" s="238">
        <v>2798.0097707999998</v>
      </c>
      <c r="AV34" s="238">
        <v>2819.1130675999998</v>
      </c>
      <c r="AW34" s="238">
        <v>2829.3563512000001</v>
      </c>
      <c r="AX34" s="238">
        <v>2837.6800422000001</v>
      </c>
      <c r="AY34" s="238">
        <v>2820.9283150000001</v>
      </c>
      <c r="AZ34" s="238">
        <v>2842.7796899</v>
      </c>
      <c r="BA34" s="238">
        <v>2880.0783414000002</v>
      </c>
      <c r="BB34" s="238">
        <v>2979.8682266999999</v>
      </c>
      <c r="BC34" s="238">
        <v>3012.7784633000001</v>
      </c>
      <c r="BD34" s="238">
        <v>3025.8530086000001</v>
      </c>
      <c r="BE34" s="238">
        <v>2985.4338496999999</v>
      </c>
      <c r="BF34" s="238">
        <v>2984.0805218</v>
      </c>
      <c r="BG34" s="329">
        <v>2988.1350000000002</v>
      </c>
      <c r="BH34" s="329">
        <v>3041.8180000000002</v>
      </c>
      <c r="BI34" s="329">
        <v>3023.5230000000001</v>
      </c>
      <c r="BJ34" s="329">
        <v>2977.47</v>
      </c>
      <c r="BK34" s="329">
        <v>2829.337</v>
      </c>
      <c r="BL34" s="329">
        <v>2783.511</v>
      </c>
      <c r="BM34" s="329">
        <v>2765.67</v>
      </c>
      <c r="BN34" s="329">
        <v>2814.0390000000002</v>
      </c>
      <c r="BO34" s="329">
        <v>2823.4969999999998</v>
      </c>
      <c r="BP34" s="329">
        <v>2832.27</v>
      </c>
      <c r="BQ34" s="329">
        <v>2840.9679999999998</v>
      </c>
      <c r="BR34" s="329">
        <v>2847.913</v>
      </c>
      <c r="BS34" s="329">
        <v>2853.7170000000001</v>
      </c>
      <c r="BT34" s="329">
        <v>2854.9</v>
      </c>
      <c r="BU34" s="329">
        <v>2861.0279999999998</v>
      </c>
      <c r="BV34" s="329">
        <v>2868.623</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727</v>
      </c>
      <c r="B36" s="209" t="s">
        <v>444</v>
      </c>
      <c r="C36" s="238">
        <v>5850.2688219000001</v>
      </c>
      <c r="D36" s="238">
        <v>5855.2669159999996</v>
      </c>
      <c r="E36" s="238">
        <v>5859.3230402999998</v>
      </c>
      <c r="F36" s="238">
        <v>5861.9843737000001</v>
      </c>
      <c r="G36" s="238">
        <v>5863.4937111999998</v>
      </c>
      <c r="H36" s="238">
        <v>5864.2677518999999</v>
      </c>
      <c r="I36" s="238">
        <v>5864.6785852000003</v>
      </c>
      <c r="J36" s="238">
        <v>5864.9198620999996</v>
      </c>
      <c r="K36" s="238">
        <v>5865.1406238999998</v>
      </c>
      <c r="L36" s="238">
        <v>5865.4477663999996</v>
      </c>
      <c r="M36" s="238">
        <v>5865.7796023000001</v>
      </c>
      <c r="N36" s="238">
        <v>5866.0322985000003</v>
      </c>
      <c r="O36" s="238">
        <v>5866.2412366999997</v>
      </c>
      <c r="P36" s="238">
        <v>5866.9986566999996</v>
      </c>
      <c r="Q36" s="238">
        <v>5869.0360128000002</v>
      </c>
      <c r="R36" s="238">
        <v>5872.8177784</v>
      </c>
      <c r="S36" s="238">
        <v>5877.7405022000003</v>
      </c>
      <c r="T36" s="238">
        <v>5882.9337517000004</v>
      </c>
      <c r="U36" s="238">
        <v>5887.7145141000001</v>
      </c>
      <c r="V36" s="238">
        <v>5892.1494547000002</v>
      </c>
      <c r="W36" s="238">
        <v>5896.4926582999997</v>
      </c>
      <c r="X36" s="238">
        <v>5900.9450257999997</v>
      </c>
      <c r="Y36" s="238">
        <v>5905.4947222999999</v>
      </c>
      <c r="Z36" s="238">
        <v>5910.0767288999996</v>
      </c>
      <c r="AA36" s="238">
        <v>5914.6013254</v>
      </c>
      <c r="AB36" s="238">
        <v>5918.8799854999997</v>
      </c>
      <c r="AC36" s="238">
        <v>5922.6994812000003</v>
      </c>
      <c r="AD36" s="238">
        <v>5925.8817280000003</v>
      </c>
      <c r="AE36" s="238">
        <v>5928.3892136000004</v>
      </c>
      <c r="AF36" s="238">
        <v>5930.2195690999997</v>
      </c>
      <c r="AG36" s="238">
        <v>5931.4206850999999</v>
      </c>
      <c r="AH36" s="238">
        <v>5932.2414908999999</v>
      </c>
      <c r="AI36" s="238">
        <v>5932.9811754000002</v>
      </c>
      <c r="AJ36" s="238">
        <v>5933.8764305000004</v>
      </c>
      <c r="AK36" s="238">
        <v>5934.9139585000003</v>
      </c>
      <c r="AL36" s="238">
        <v>5936.0179647000004</v>
      </c>
      <c r="AM36" s="238">
        <v>5937.1402764000004</v>
      </c>
      <c r="AN36" s="238">
        <v>5938.3432079000004</v>
      </c>
      <c r="AO36" s="238">
        <v>5939.7166956000001</v>
      </c>
      <c r="AP36" s="238">
        <v>5941.4128154999999</v>
      </c>
      <c r="AQ36" s="238">
        <v>5943.8322029000001</v>
      </c>
      <c r="AR36" s="238">
        <v>5947.4376322999997</v>
      </c>
      <c r="AS36" s="238">
        <v>5952.4248870000001</v>
      </c>
      <c r="AT36" s="238">
        <v>5957.9217827000002</v>
      </c>
      <c r="AU36" s="238">
        <v>5962.7891436</v>
      </c>
      <c r="AV36" s="238">
        <v>5966.1935198000001</v>
      </c>
      <c r="AW36" s="238">
        <v>5968.5243657000001</v>
      </c>
      <c r="AX36" s="238">
        <v>5970.4768614000004</v>
      </c>
      <c r="AY36" s="238">
        <v>5972.5582821999997</v>
      </c>
      <c r="AZ36" s="238">
        <v>5974.5242833000002</v>
      </c>
      <c r="BA36" s="238">
        <v>5975.9426148000002</v>
      </c>
      <c r="BB36" s="238">
        <v>5976.4416787</v>
      </c>
      <c r="BC36" s="238">
        <v>5975.8924835999997</v>
      </c>
      <c r="BD36" s="238">
        <v>5974.2266900000004</v>
      </c>
      <c r="BE36" s="238">
        <v>5971.5482204</v>
      </c>
      <c r="BF36" s="238">
        <v>5968.6500458</v>
      </c>
      <c r="BG36" s="329">
        <v>5966.4970000000003</v>
      </c>
      <c r="BH36" s="329">
        <v>5965.7489999999998</v>
      </c>
      <c r="BI36" s="329">
        <v>5965.8379999999997</v>
      </c>
      <c r="BJ36" s="329">
        <v>5965.89</v>
      </c>
      <c r="BK36" s="329">
        <v>5965.2380000000003</v>
      </c>
      <c r="BL36" s="329">
        <v>5964.0389999999998</v>
      </c>
      <c r="BM36" s="329">
        <v>5962.6570000000002</v>
      </c>
      <c r="BN36" s="329">
        <v>5961.4880000000003</v>
      </c>
      <c r="BO36" s="329">
        <v>5961.07</v>
      </c>
      <c r="BP36" s="329">
        <v>5961.9719999999998</v>
      </c>
      <c r="BQ36" s="329">
        <v>5964.5609999999997</v>
      </c>
      <c r="BR36" s="329">
        <v>5968.393</v>
      </c>
      <c r="BS36" s="329">
        <v>5972.8190000000004</v>
      </c>
      <c r="BT36" s="329">
        <v>5977.3389999999999</v>
      </c>
      <c r="BU36" s="329">
        <v>5982.0460000000003</v>
      </c>
      <c r="BV36" s="329">
        <v>5987.1819999999998</v>
      </c>
    </row>
    <row r="37" spans="1:74" s="163" customFormat="1" ht="11.1" customHeight="1" x14ac:dyDescent="0.2">
      <c r="A37" s="148" t="s">
        <v>728</v>
      </c>
      <c r="B37" s="209" t="s">
        <v>477</v>
      </c>
      <c r="C37" s="238">
        <v>15961.602562</v>
      </c>
      <c r="D37" s="238">
        <v>15963.681918</v>
      </c>
      <c r="E37" s="238">
        <v>15961.473463</v>
      </c>
      <c r="F37" s="238">
        <v>15953.643239999999</v>
      </c>
      <c r="G37" s="238">
        <v>15944.396691</v>
      </c>
      <c r="H37" s="238">
        <v>15939.324106</v>
      </c>
      <c r="I37" s="238">
        <v>15942.405976</v>
      </c>
      <c r="J37" s="238">
        <v>15951.183591000001</v>
      </c>
      <c r="K37" s="238">
        <v>15961.588441</v>
      </c>
      <c r="L37" s="238">
        <v>15970.364616000001</v>
      </c>
      <c r="M37" s="238">
        <v>15977.506614</v>
      </c>
      <c r="N37" s="238">
        <v>15983.821534000001</v>
      </c>
      <c r="O37" s="238">
        <v>15990.333504</v>
      </c>
      <c r="P37" s="238">
        <v>15998.934757999999</v>
      </c>
      <c r="Q37" s="238">
        <v>16011.734557</v>
      </c>
      <c r="R37" s="238">
        <v>16029.839174000001</v>
      </c>
      <c r="S37" s="238">
        <v>16050.342924</v>
      </c>
      <c r="T37" s="238">
        <v>16069.337129</v>
      </c>
      <c r="U37" s="238">
        <v>16083.943112000001</v>
      </c>
      <c r="V37" s="238">
        <v>16095.402174000001</v>
      </c>
      <c r="W37" s="238">
        <v>16105.985611</v>
      </c>
      <c r="X37" s="238">
        <v>16117.499250000001</v>
      </c>
      <c r="Y37" s="238">
        <v>16129.887035</v>
      </c>
      <c r="Z37" s="238">
        <v>16142.627435</v>
      </c>
      <c r="AA37" s="238">
        <v>16155.155151999999</v>
      </c>
      <c r="AB37" s="238">
        <v>16166.729802</v>
      </c>
      <c r="AC37" s="238">
        <v>16176.567231000001</v>
      </c>
      <c r="AD37" s="238">
        <v>16184.204725</v>
      </c>
      <c r="AE37" s="238">
        <v>16190.465326</v>
      </c>
      <c r="AF37" s="238">
        <v>16196.49352</v>
      </c>
      <c r="AG37" s="238">
        <v>16203.161298000001</v>
      </c>
      <c r="AH37" s="238">
        <v>16210.250684000001</v>
      </c>
      <c r="AI37" s="238">
        <v>16217.271210999999</v>
      </c>
      <c r="AJ37" s="238">
        <v>16223.83819</v>
      </c>
      <c r="AK37" s="238">
        <v>16229.990046999999</v>
      </c>
      <c r="AL37" s="238">
        <v>16235.870985</v>
      </c>
      <c r="AM37" s="238">
        <v>16241.626147000001</v>
      </c>
      <c r="AN37" s="238">
        <v>16247.404431000001</v>
      </c>
      <c r="AO37" s="238">
        <v>16253.355672</v>
      </c>
      <c r="AP37" s="238">
        <v>16259.821604999999</v>
      </c>
      <c r="AQ37" s="238">
        <v>16267.911547</v>
      </c>
      <c r="AR37" s="238">
        <v>16278.926715</v>
      </c>
      <c r="AS37" s="238">
        <v>16293.410827</v>
      </c>
      <c r="AT37" s="238">
        <v>16308.877614999999</v>
      </c>
      <c r="AU37" s="238">
        <v>16322.083314</v>
      </c>
      <c r="AV37" s="238">
        <v>16330.703740000001</v>
      </c>
      <c r="AW37" s="238">
        <v>16336.093045</v>
      </c>
      <c r="AX37" s="238">
        <v>16340.524965000001</v>
      </c>
      <c r="AY37" s="238">
        <v>16345.693708000001</v>
      </c>
      <c r="AZ37" s="238">
        <v>16350.975388000001</v>
      </c>
      <c r="BA37" s="238">
        <v>16355.166593</v>
      </c>
      <c r="BB37" s="238">
        <v>16357.221174</v>
      </c>
      <c r="BC37" s="238">
        <v>16356.722037</v>
      </c>
      <c r="BD37" s="238">
        <v>16353.409353999999</v>
      </c>
      <c r="BE37" s="238">
        <v>16347.518017</v>
      </c>
      <c r="BF37" s="238">
        <v>16341.261806</v>
      </c>
      <c r="BG37" s="329">
        <v>16337.35</v>
      </c>
      <c r="BH37" s="329">
        <v>16337.58</v>
      </c>
      <c r="BI37" s="329">
        <v>16340.1</v>
      </c>
      <c r="BJ37" s="329">
        <v>16342.14</v>
      </c>
      <c r="BK37" s="329">
        <v>16341.62</v>
      </c>
      <c r="BL37" s="329">
        <v>16339.1</v>
      </c>
      <c r="BM37" s="329">
        <v>16335.82</v>
      </c>
      <c r="BN37" s="329">
        <v>16333.05</v>
      </c>
      <c r="BO37" s="329">
        <v>16332.18</v>
      </c>
      <c r="BP37" s="329">
        <v>16334.65</v>
      </c>
      <c r="BQ37" s="329">
        <v>16341.4</v>
      </c>
      <c r="BR37" s="329">
        <v>16351.4</v>
      </c>
      <c r="BS37" s="329">
        <v>16363.16</v>
      </c>
      <c r="BT37" s="329">
        <v>16375.48</v>
      </c>
      <c r="BU37" s="329">
        <v>16388.39</v>
      </c>
      <c r="BV37" s="329">
        <v>16402.25</v>
      </c>
    </row>
    <row r="38" spans="1:74" s="163" customFormat="1" ht="11.1" customHeight="1" x14ac:dyDescent="0.2">
      <c r="A38" s="148" t="s">
        <v>729</v>
      </c>
      <c r="B38" s="209" t="s">
        <v>445</v>
      </c>
      <c r="C38" s="238">
        <v>18815.021558</v>
      </c>
      <c r="D38" s="238">
        <v>18828.928999</v>
      </c>
      <c r="E38" s="238">
        <v>18839.619847000002</v>
      </c>
      <c r="F38" s="238">
        <v>18845.796918</v>
      </c>
      <c r="G38" s="238">
        <v>18848.457833</v>
      </c>
      <c r="H38" s="238">
        <v>18849.173921000001</v>
      </c>
      <c r="I38" s="238">
        <v>18849.288926000001</v>
      </c>
      <c r="J38" s="238">
        <v>18849.236276</v>
      </c>
      <c r="K38" s="238">
        <v>18849.221818000002</v>
      </c>
      <c r="L38" s="238">
        <v>18849.371893</v>
      </c>
      <c r="M38" s="238">
        <v>18849.49482</v>
      </c>
      <c r="N38" s="238">
        <v>18849.319411</v>
      </c>
      <c r="O38" s="238">
        <v>18849.015238</v>
      </c>
      <c r="P38" s="238">
        <v>18850.514915</v>
      </c>
      <c r="Q38" s="238">
        <v>18856.191819</v>
      </c>
      <c r="R38" s="238">
        <v>18867.531442</v>
      </c>
      <c r="S38" s="238">
        <v>18882.467739</v>
      </c>
      <c r="T38" s="238">
        <v>18898.046783999998</v>
      </c>
      <c r="U38" s="238">
        <v>18911.965268</v>
      </c>
      <c r="V38" s="238">
        <v>18924.522354000001</v>
      </c>
      <c r="W38" s="238">
        <v>18936.667824</v>
      </c>
      <c r="X38" s="238">
        <v>18949.171843</v>
      </c>
      <c r="Y38" s="238">
        <v>18962.086104000002</v>
      </c>
      <c r="Z38" s="238">
        <v>18975.282684000002</v>
      </c>
      <c r="AA38" s="238">
        <v>18988.464646</v>
      </c>
      <c r="AB38" s="238">
        <v>19000.659003000001</v>
      </c>
      <c r="AC38" s="238">
        <v>19010.723754999999</v>
      </c>
      <c r="AD38" s="238">
        <v>19017.997743</v>
      </c>
      <c r="AE38" s="238">
        <v>19023.743169000001</v>
      </c>
      <c r="AF38" s="238">
        <v>19029.703078999999</v>
      </c>
      <c r="AG38" s="238">
        <v>19037.177002</v>
      </c>
      <c r="AH38" s="238">
        <v>19045.690404000001</v>
      </c>
      <c r="AI38" s="238">
        <v>19054.325239000002</v>
      </c>
      <c r="AJ38" s="238">
        <v>19062.360235</v>
      </c>
      <c r="AK38" s="238">
        <v>19069.861222</v>
      </c>
      <c r="AL38" s="238">
        <v>19077.090807</v>
      </c>
      <c r="AM38" s="238">
        <v>19084.291906999999</v>
      </c>
      <c r="AN38" s="238">
        <v>19091.628669000002</v>
      </c>
      <c r="AO38" s="238">
        <v>19099.245552</v>
      </c>
      <c r="AP38" s="238">
        <v>19107.523331</v>
      </c>
      <c r="AQ38" s="238">
        <v>19117.788052</v>
      </c>
      <c r="AR38" s="238">
        <v>19131.602077</v>
      </c>
      <c r="AS38" s="238">
        <v>19149.639176000001</v>
      </c>
      <c r="AT38" s="238">
        <v>19169.018737999999</v>
      </c>
      <c r="AU38" s="238">
        <v>19185.971559000001</v>
      </c>
      <c r="AV38" s="238">
        <v>19197.76223</v>
      </c>
      <c r="AW38" s="238">
        <v>19205.790512</v>
      </c>
      <c r="AX38" s="238">
        <v>19212.489963</v>
      </c>
      <c r="AY38" s="238">
        <v>19219.780683000001</v>
      </c>
      <c r="AZ38" s="238">
        <v>19227.528947999999</v>
      </c>
      <c r="BA38" s="238">
        <v>19235.087575000001</v>
      </c>
      <c r="BB38" s="238">
        <v>19241.699767999999</v>
      </c>
      <c r="BC38" s="238">
        <v>19246.170274</v>
      </c>
      <c r="BD38" s="238">
        <v>19247.194222999999</v>
      </c>
      <c r="BE38" s="238">
        <v>19244.286651999999</v>
      </c>
      <c r="BF38" s="238">
        <v>19240.242216999999</v>
      </c>
      <c r="BG38" s="329">
        <v>19238.68</v>
      </c>
      <c r="BH38" s="329">
        <v>19242.03</v>
      </c>
      <c r="BI38" s="329">
        <v>19248.09</v>
      </c>
      <c r="BJ38" s="329">
        <v>19253.46</v>
      </c>
      <c r="BK38" s="329">
        <v>19255.54</v>
      </c>
      <c r="BL38" s="329">
        <v>19254.95</v>
      </c>
      <c r="BM38" s="329">
        <v>19253.11</v>
      </c>
      <c r="BN38" s="329">
        <v>19251.509999999998</v>
      </c>
      <c r="BO38" s="329">
        <v>19251.990000000002</v>
      </c>
      <c r="BP38" s="329">
        <v>19256.46</v>
      </c>
      <c r="BQ38" s="329">
        <v>19266.2</v>
      </c>
      <c r="BR38" s="329">
        <v>19279.95</v>
      </c>
      <c r="BS38" s="329">
        <v>19295.82</v>
      </c>
      <c r="BT38" s="329">
        <v>19312.3</v>
      </c>
      <c r="BU38" s="329">
        <v>19329.47</v>
      </c>
      <c r="BV38" s="329">
        <v>19347.810000000001</v>
      </c>
    </row>
    <row r="39" spans="1:74" s="163" customFormat="1" ht="11.1" customHeight="1" x14ac:dyDescent="0.2">
      <c r="A39" s="148" t="s">
        <v>730</v>
      </c>
      <c r="B39" s="209" t="s">
        <v>446</v>
      </c>
      <c r="C39" s="238">
        <v>8503.7616268000002</v>
      </c>
      <c r="D39" s="238">
        <v>8506.2827533</v>
      </c>
      <c r="E39" s="238">
        <v>8506.8343513</v>
      </c>
      <c r="F39" s="238">
        <v>8504.8388907999997</v>
      </c>
      <c r="G39" s="238">
        <v>8501.7728504000006</v>
      </c>
      <c r="H39" s="238">
        <v>8499.6262110000007</v>
      </c>
      <c r="I39" s="238">
        <v>8499.8549003999997</v>
      </c>
      <c r="J39" s="238">
        <v>8501.7786333999993</v>
      </c>
      <c r="K39" s="238">
        <v>8504.1830719000009</v>
      </c>
      <c r="L39" s="238">
        <v>8506.0986979000008</v>
      </c>
      <c r="M39" s="238">
        <v>8507.5352758999998</v>
      </c>
      <c r="N39" s="238">
        <v>8508.7473905999996</v>
      </c>
      <c r="O39" s="238">
        <v>8510.0923622999999</v>
      </c>
      <c r="P39" s="238">
        <v>8512.3384533999997</v>
      </c>
      <c r="Q39" s="238">
        <v>8516.3566615</v>
      </c>
      <c r="R39" s="238">
        <v>8522.7220037000006</v>
      </c>
      <c r="S39" s="238">
        <v>8530.8255735000002</v>
      </c>
      <c r="T39" s="238">
        <v>8539.7624835000006</v>
      </c>
      <c r="U39" s="238">
        <v>8548.7817687999996</v>
      </c>
      <c r="V39" s="238">
        <v>8557.7481537999993</v>
      </c>
      <c r="W39" s="238">
        <v>8566.6802850999993</v>
      </c>
      <c r="X39" s="238">
        <v>8575.6017792000002</v>
      </c>
      <c r="Y39" s="238">
        <v>8584.5561316999992</v>
      </c>
      <c r="Z39" s="238">
        <v>8593.5918079999992</v>
      </c>
      <c r="AA39" s="238">
        <v>8602.6605884000001</v>
      </c>
      <c r="AB39" s="238">
        <v>8611.3275133999996</v>
      </c>
      <c r="AC39" s="238">
        <v>8619.0609385999996</v>
      </c>
      <c r="AD39" s="238">
        <v>8625.5406342999995</v>
      </c>
      <c r="AE39" s="238">
        <v>8631.2920300000005</v>
      </c>
      <c r="AF39" s="238">
        <v>8637.0519700000004</v>
      </c>
      <c r="AG39" s="238">
        <v>8643.3736286000003</v>
      </c>
      <c r="AH39" s="238">
        <v>8650.0754993999999</v>
      </c>
      <c r="AI39" s="238">
        <v>8656.7924060000005</v>
      </c>
      <c r="AJ39" s="238">
        <v>8663.2377751000004</v>
      </c>
      <c r="AK39" s="238">
        <v>8669.4394458999996</v>
      </c>
      <c r="AL39" s="238">
        <v>8675.5038605999998</v>
      </c>
      <c r="AM39" s="238">
        <v>8681.5303851000008</v>
      </c>
      <c r="AN39" s="238">
        <v>8687.5900793000001</v>
      </c>
      <c r="AO39" s="238">
        <v>8693.7469263999992</v>
      </c>
      <c r="AP39" s="238">
        <v>8700.1761392999997</v>
      </c>
      <c r="AQ39" s="238">
        <v>8707.4978482999995</v>
      </c>
      <c r="AR39" s="238">
        <v>8716.4434132999995</v>
      </c>
      <c r="AS39" s="238">
        <v>8727.3176727999999</v>
      </c>
      <c r="AT39" s="238">
        <v>8738.7193788000004</v>
      </c>
      <c r="AU39" s="238">
        <v>8748.8207619999994</v>
      </c>
      <c r="AV39" s="238">
        <v>8756.3057860999998</v>
      </c>
      <c r="AW39" s="238">
        <v>8761.9053476000008</v>
      </c>
      <c r="AX39" s="238">
        <v>8766.8620759999994</v>
      </c>
      <c r="AY39" s="238">
        <v>8772.111637</v>
      </c>
      <c r="AZ39" s="238">
        <v>8777.3618404000008</v>
      </c>
      <c r="BA39" s="238">
        <v>8782.0135320000009</v>
      </c>
      <c r="BB39" s="238">
        <v>8785.5384494999998</v>
      </c>
      <c r="BC39" s="238">
        <v>8787.6918984999993</v>
      </c>
      <c r="BD39" s="238">
        <v>8788.3000761999992</v>
      </c>
      <c r="BE39" s="238">
        <v>8787.4626391999991</v>
      </c>
      <c r="BF39" s="238">
        <v>8786.3730806999993</v>
      </c>
      <c r="BG39" s="329">
        <v>8786.4979999999996</v>
      </c>
      <c r="BH39" s="329">
        <v>8788.7960000000003</v>
      </c>
      <c r="BI39" s="329">
        <v>8792.1880000000001</v>
      </c>
      <c r="BJ39" s="329">
        <v>8795.0869999999995</v>
      </c>
      <c r="BK39" s="329">
        <v>8796.3189999999995</v>
      </c>
      <c r="BL39" s="329">
        <v>8796.3719999999994</v>
      </c>
      <c r="BM39" s="329">
        <v>8796.1509999999998</v>
      </c>
      <c r="BN39" s="329">
        <v>8796.5139999999992</v>
      </c>
      <c r="BO39" s="329">
        <v>8798.1489999999994</v>
      </c>
      <c r="BP39" s="329">
        <v>8801.7009999999991</v>
      </c>
      <c r="BQ39" s="329">
        <v>8807.5730000000003</v>
      </c>
      <c r="BR39" s="329">
        <v>8815.1980000000003</v>
      </c>
      <c r="BS39" s="329">
        <v>8823.7690000000002</v>
      </c>
      <c r="BT39" s="329">
        <v>8832.6370000000006</v>
      </c>
      <c r="BU39" s="329">
        <v>8841.7950000000001</v>
      </c>
      <c r="BV39" s="329">
        <v>8851.3919999999998</v>
      </c>
    </row>
    <row r="40" spans="1:74" s="163" customFormat="1" ht="11.1" customHeight="1" x14ac:dyDescent="0.2">
      <c r="A40" s="148" t="s">
        <v>731</v>
      </c>
      <c r="B40" s="209" t="s">
        <v>447</v>
      </c>
      <c r="C40" s="238">
        <v>24941.523798999999</v>
      </c>
      <c r="D40" s="238">
        <v>24967.351559999999</v>
      </c>
      <c r="E40" s="238">
        <v>24988.541710000001</v>
      </c>
      <c r="F40" s="238">
        <v>25003.480474</v>
      </c>
      <c r="G40" s="238">
        <v>25014.126616000001</v>
      </c>
      <c r="H40" s="238">
        <v>25023.332036</v>
      </c>
      <c r="I40" s="238">
        <v>25033.38335</v>
      </c>
      <c r="J40" s="238">
        <v>25044.306037999999</v>
      </c>
      <c r="K40" s="238">
        <v>25055.560294999999</v>
      </c>
      <c r="L40" s="238">
        <v>25066.674244999998</v>
      </c>
      <c r="M40" s="238">
        <v>25077.447723000001</v>
      </c>
      <c r="N40" s="238">
        <v>25087.748490000002</v>
      </c>
      <c r="O40" s="238">
        <v>25097.976438999998</v>
      </c>
      <c r="P40" s="238">
        <v>25110.659987999999</v>
      </c>
      <c r="Q40" s="238">
        <v>25128.859682999999</v>
      </c>
      <c r="R40" s="238">
        <v>25154.502982000002</v>
      </c>
      <c r="S40" s="238">
        <v>25184.984978</v>
      </c>
      <c r="T40" s="238">
        <v>25216.567674999998</v>
      </c>
      <c r="U40" s="238">
        <v>25246.317918000001</v>
      </c>
      <c r="V40" s="238">
        <v>25274.521912</v>
      </c>
      <c r="W40" s="238">
        <v>25302.270702000002</v>
      </c>
      <c r="X40" s="238">
        <v>25330.442616</v>
      </c>
      <c r="Y40" s="238">
        <v>25359.065104000001</v>
      </c>
      <c r="Z40" s="238">
        <v>25387.952898</v>
      </c>
      <c r="AA40" s="238">
        <v>25416.736101999999</v>
      </c>
      <c r="AB40" s="238">
        <v>25444.306325000001</v>
      </c>
      <c r="AC40" s="238">
        <v>25469.370548999999</v>
      </c>
      <c r="AD40" s="238">
        <v>25491.083300999999</v>
      </c>
      <c r="AE40" s="238">
        <v>25510.389287000002</v>
      </c>
      <c r="AF40" s="238">
        <v>25528.680756999998</v>
      </c>
      <c r="AG40" s="238">
        <v>25547.109339999999</v>
      </c>
      <c r="AH40" s="238">
        <v>25565.864179</v>
      </c>
      <c r="AI40" s="238">
        <v>25584.893798000001</v>
      </c>
      <c r="AJ40" s="238">
        <v>25604.161929999998</v>
      </c>
      <c r="AK40" s="238">
        <v>25623.693167000001</v>
      </c>
      <c r="AL40" s="238">
        <v>25643.527311999998</v>
      </c>
      <c r="AM40" s="238">
        <v>25663.742645999999</v>
      </c>
      <c r="AN40" s="238">
        <v>25684.571365</v>
      </c>
      <c r="AO40" s="238">
        <v>25706.284141</v>
      </c>
      <c r="AP40" s="238">
        <v>25729.460504999999</v>
      </c>
      <c r="AQ40" s="238">
        <v>25755.915413999999</v>
      </c>
      <c r="AR40" s="238">
        <v>25787.772680999999</v>
      </c>
      <c r="AS40" s="238">
        <v>25825.926114999998</v>
      </c>
      <c r="AT40" s="238">
        <v>25866.349515000002</v>
      </c>
      <c r="AU40" s="238">
        <v>25903.786673999999</v>
      </c>
      <c r="AV40" s="238">
        <v>25934.440135000001</v>
      </c>
      <c r="AW40" s="238">
        <v>25960.347436</v>
      </c>
      <c r="AX40" s="238">
        <v>25985.004863999999</v>
      </c>
      <c r="AY40" s="238">
        <v>26010.842145999999</v>
      </c>
      <c r="AZ40" s="238">
        <v>26036.022761</v>
      </c>
      <c r="BA40" s="238">
        <v>26057.643631999999</v>
      </c>
      <c r="BB40" s="238">
        <v>26073.427114999999</v>
      </c>
      <c r="BC40" s="238">
        <v>26083.597319</v>
      </c>
      <c r="BD40" s="238">
        <v>26089.003788999999</v>
      </c>
      <c r="BE40" s="238">
        <v>26091.005625000002</v>
      </c>
      <c r="BF40" s="238">
        <v>26093.000153000001</v>
      </c>
      <c r="BG40" s="329">
        <v>26098.89</v>
      </c>
      <c r="BH40" s="329">
        <v>26111.24</v>
      </c>
      <c r="BI40" s="329">
        <v>26127.17</v>
      </c>
      <c r="BJ40" s="329">
        <v>26142.48</v>
      </c>
      <c r="BK40" s="329">
        <v>26153.99</v>
      </c>
      <c r="BL40" s="329">
        <v>26162.78</v>
      </c>
      <c r="BM40" s="329">
        <v>26171</v>
      </c>
      <c r="BN40" s="329">
        <v>26180.720000000001</v>
      </c>
      <c r="BO40" s="329">
        <v>26193.87</v>
      </c>
      <c r="BP40" s="329">
        <v>26212.33</v>
      </c>
      <c r="BQ40" s="329">
        <v>26237.34</v>
      </c>
      <c r="BR40" s="329">
        <v>26267.66</v>
      </c>
      <c r="BS40" s="329">
        <v>26301.4</v>
      </c>
      <c r="BT40" s="329">
        <v>26337.02</v>
      </c>
      <c r="BU40" s="329">
        <v>26374.36</v>
      </c>
      <c r="BV40" s="329">
        <v>26413.58</v>
      </c>
    </row>
    <row r="41" spans="1:74" s="163" customFormat="1" ht="11.1" customHeight="1" x14ac:dyDescent="0.2">
      <c r="A41" s="148" t="s">
        <v>732</v>
      </c>
      <c r="B41" s="209" t="s">
        <v>448</v>
      </c>
      <c r="C41" s="238">
        <v>7584.6841562</v>
      </c>
      <c r="D41" s="238">
        <v>7588.7086122000001</v>
      </c>
      <c r="E41" s="238">
        <v>7591.4340716999995</v>
      </c>
      <c r="F41" s="238">
        <v>7592.3670843</v>
      </c>
      <c r="G41" s="238">
        <v>7591.8861419000004</v>
      </c>
      <c r="H41" s="238">
        <v>7590.5877221000001</v>
      </c>
      <c r="I41" s="238">
        <v>7588.9875271999999</v>
      </c>
      <c r="J41" s="238">
        <v>7587.2781581999998</v>
      </c>
      <c r="K41" s="238">
        <v>7585.5714405999997</v>
      </c>
      <c r="L41" s="238">
        <v>7583.9423972000004</v>
      </c>
      <c r="M41" s="238">
        <v>7582.3188387</v>
      </c>
      <c r="N41" s="238">
        <v>7580.5917730000001</v>
      </c>
      <c r="O41" s="238">
        <v>7578.8244978000002</v>
      </c>
      <c r="P41" s="238">
        <v>7577.7694707000001</v>
      </c>
      <c r="Q41" s="238">
        <v>7578.3514395000002</v>
      </c>
      <c r="R41" s="238">
        <v>7581.1620958000003</v>
      </c>
      <c r="S41" s="238">
        <v>7585.4609069999997</v>
      </c>
      <c r="T41" s="238">
        <v>7590.1742844</v>
      </c>
      <c r="U41" s="238">
        <v>7594.4519031999998</v>
      </c>
      <c r="V41" s="238">
        <v>7598.3364941</v>
      </c>
      <c r="W41" s="238">
        <v>7602.0940512999996</v>
      </c>
      <c r="X41" s="238">
        <v>7605.9442061999998</v>
      </c>
      <c r="Y41" s="238">
        <v>7609.9211371000001</v>
      </c>
      <c r="Z41" s="238">
        <v>7614.0126591999997</v>
      </c>
      <c r="AA41" s="238">
        <v>7618.1253558999997</v>
      </c>
      <c r="AB41" s="238">
        <v>7621.8408830999997</v>
      </c>
      <c r="AC41" s="238">
        <v>7624.6596648000004</v>
      </c>
      <c r="AD41" s="238">
        <v>7626.3032412000002</v>
      </c>
      <c r="AE41" s="238">
        <v>7627.3776156000004</v>
      </c>
      <c r="AF41" s="238">
        <v>7628.7099073999998</v>
      </c>
      <c r="AG41" s="238">
        <v>7630.9178488999996</v>
      </c>
      <c r="AH41" s="238">
        <v>7633.7816246000002</v>
      </c>
      <c r="AI41" s="238">
        <v>7636.8720319000004</v>
      </c>
      <c r="AJ41" s="238">
        <v>7639.8517351</v>
      </c>
      <c r="AK41" s="238">
        <v>7642.7508663999997</v>
      </c>
      <c r="AL41" s="238">
        <v>7645.6914245999997</v>
      </c>
      <c r="AM41" s="238">
        <v>7648.7839771999998</v>
      </c>
      <c r="AN41" s="238">
        <v>7652.0933652000003</v>
      </c>
      <c r="AO41" s="238">
        <v>7655.6729979000002</v>
      </c>
      <c r="AP41" s="238">
        <v>7659.6722599000004</v>
      </c>
      <c r="AQ41" s="238">
        <v>7664.6244358000004</v>
      </c>
      <c r="AR41" s="238">
        <v>7671.1587853999999</v>
      </c>
      <c r="AS41" s="238">
        <v>7679.5406039</v>
      </c>
      <c r="AT41" s="238">
        <v>7688.5793277000002</v>
      </c>
      <c r="AU41" s="238">
        <v>7696.7204284999998</v>
      </c>
      <c r="AV41" s="238">
        <v>7702.8377241999997</v>
      </c>
      <c r="AW41" s="238">
        <v>7707.5184159999999</v>
      </c>
      <c r="AX41" s="238">
        <v>7711.7780511999999</v>
      </c>
      <c r="AY41" s="238">
        <v>7716.3597612000003</v>
      </c>
      <c r="AZ41" s="238">
        <v>7720.9170142000003</v>
      </c>
      <c r="BA41" s="238">
        <v>7724.8308625999998</v>
      </c>
      <c r="BB41" s="238">
        <v>7727.5816789999999</v>
      </c>
      <c r="BC41" s="238">
        <v>7729.0471170999999</v>
      </c>
      <c r="BD41" s="238">
        <v>7729.2041509000001</v>
      </c>
      <c r="BE41" s="238">
        <v>7728.2375199999997</v>
      </c>
      <c r="BF41" s="238">
        <v>7727.1630273999999</v>
      </c>
      <c r="BG41" s="329">
        <v>7727.2039999999997</v>
      </c>
      <c r="BH41" s="329">
        <v>7729.1620000000003</v>
      </c>
      <c r="BI41" s="329">
        <v>7732.15</v>
      </c>
      <c r="BJ41" s="329">
        <v>7734.857</v>
      </c>
      <c r="BK41" s="329">
        <v>7736.2950000000001</v>
      </c>
      <c r="BL41" s="329">
        <v>7736.759</v>
      </c>
      <c r="BM41" s="329">
        <v>7736.8680000000004</v>
      </c>
      <c r="BN41" s="329">
        <v>7737.26</v>
      </c>
      <c r="BO41" s="329">
        <v>7738.6549999999997</v>
      </c>
      <c r="BP41" s="329">
        <v>7741.7960000000003</v>
      </c>
      <c r="BQ41" s="329">
        <v>7747.17</v>
      </c>
      <c r="BR41" s="329">
        <v>7754.2539999999999</v>
      </c>
      <c r="BS41" s="329">
        <v>7762.27</v>
      </c>
      <c r="BT41" s="329">
        <v>7770.5820000000003</v>
      </c>
      <c r="BU41" s="329">
        <v>7779.1189999999997</v>
      </c>
      <c r="BV41" s="329">
        <v>7787.95</v>
      </c>
    </row>
    <row r="42" spans="1:74" s="163" customFormat="1" ht="11.1" customHeight="1" x14ac:dyDescent="0.2">
      <c r="A42" s="148" t="s">
        <v>733</v>
      </c>
      <c r="B42" s="209" t="s">
        <v>449</v>
      </c>
      <c r="C42" s="238">
        <v>14473.117416999999</v>
      </c>
      <c r="D42" s="238">
        <v>14485.820626000001</v>
      </c>
      <c r="E42" s="238">
        <v>14496.014157</v>
      </c>
      <c r="F42" s="238">
        <v>14502.813587000001</v>
      </c>
      <c r="G42" s="238">
        <v>14506.942267</v>
      </c>
      <c r="H42" s="238">
        <v>14509.52549</v>
      </c>
      <c r="I42" s="238">
        <v>14511.535581</v>
      </c>
      <c r="J42" s="238">
        <v>14513.333006000001</v>
      </c>
      <c r="K42" s="238">
        <v>14515.125260999999</v>
      </c>
      <c r="L42" s="238">
        <v>14517.053141</v>
      </c>
      <c r="M42" s="238">
        <v>14518.990615000001</v>
      </c>
      <c r="N42" s="238">
        <v>14520.744948</v>
      </c>
      <c r="O42" s="238">
        <v>14522.441392999999</v>
      </c>
      <c r="P42" s="238">
        <v>14525.477151999999</v>
      </c>
      <c r="Q42" s="238">
        <v>14531.567413000001</v>
      </c>
      <c r="R42" s="238">
        <v>14541.835816000001</v>
      </c>
      <c r="S42" s="238">
        <v>14555.039809</v>
      </c>
      <c r="T42" s="238">
        <v>14569.345288</v>
      </c>
      <c r="U42" s="238">
        <v>14583.271113999999</v>
      </c>
      <c r="V42" s="238">
        <v>14596.747987999999</v>
      </c>
      <c r="W42" s="238">
        <v>14610.059572</v>
      </c>
      <c r="X42" s="238">
        <v>14623.449748000001</v>
      </c>
      <c r="Y42" s="238">
        <v>14637.003258000001</v>
      </c>
      <c r="Z42" s="238">
        <v>14650.765063000001</v>
      </c>
      <c r="AA42" s="238">
        <v>14664.604732</v>
      </c>
      <c r="AB42" s="238">
        <v>14677.690262</v>
      </c>
      <c r="AC42" s="238">
        <v>14689.01426</v>
      </c>
      <c r="AD42" s="238">
        <v>14698.020586000001</v>
      </c>
      <c r="AE42" s="238">
        <v>14705.958116</v>
      </c>
      <c r="AF42" s="238">
        <v>14714.526981999999</v>
      </c>
      <c r="AG42" s="238">
        <v>14724.987322999999</v>
      </c>
      <c r="AH42" s="238">
        <v>14736.839318</v>
      </c>
      <c r="AI42" s="238">
        <v>14749.14315</v>
      </c>
      <c r="AJ42" s="238">
        <v>14761.159938000001</v>
      </c>
      <c r="AK42" s="238">
        <v>14772.954518</v>
      </c>
      <c r="AL42" s="238">
        <v>14784.792658</v>
      </c>
      <c r="AM42" s="238">
        <v>14796.911623</v>
      </c>
      <c r="AN42" s="238">
        <v>14809.434659</v>
      </c>
      <c r="AO42" s="238">
        <v>14822.456506</v>
      </c>
      <c r="AP42" s="238">
        <v>14836.260573</v>
      </c>
      <c r="AQ42" s="238">
        <v>14851.884929</v>
      </c>
      <c r="AR42" s="238">
        <v>14870.556312999999</v>
      </c>
      <c r="AS42" s="238">
        <v>14892.797780000001</v>
      </c>
      <c r="AT42" s="238">
        <v>14916.317666000001</v>
      </c>
      <c r="AU42" s="238">
        <v>14938.120629999999</v>
      </c>
      <c r="AV42" s="238">
        <v>14956.03224</v>
      </c>
      <c r="AW42" s="238">
        <v>14971.161708</v>
      </c>
      <c r="AX42" s="238">
        <v>14985.439157999999</v>
      </c>
      <c r="AY42" s="238">
        <v>15000.231863999999</v>
      </c>
      <c r="AZ42" s="238">
        <v>15014.655697</v>
      </c>
      <c r="BA42" s="238">
        <v>15027.263675</v>
      </c>
      <c r="BB42" s="238">
        <v>15036.914897000001</v>
      </c>
      <c r="BC42" s="238">
        <v>15043.692768999999</v>
      </c>
      <c r="BD42" s="238">
        <v>15047.986776</v>
      </c>
      <c r="BE42" s="238">
        <v>15050.497459</v>
      </c>
      <c r="BF42" s="238">
        <v>15053.169588999999</v>
      </c>
      <c r="BG42" s="329">
        <v>15058.26</v>
      </c>
      <c r="BH42" s="329">
        <v>15067.22</v>
      </c>
      <c r="BI42" s="329">
        <v>15078.31</v>
      </c>
      <c r="BJ42" s="329">
        <v>15088.98</v>
      </c>
      <c r="BK42" s="329">
        <v>15097.32</v>
      </c>
      <c r="BL42" s="329">
        <v>15104.01</v>
      </c>
      <c r="BM42" s="329">
        <v>15110.34</v>
      </c>
      <c r="BN42" s="329">
        <v>15117.6</v>
      </c>
      <c r="BO42" s="329">
        <v>15126.96</v>
      </c>
      <c r="BP42" s="329">
        <v>15139.57</v>
      </c>
      <c r="BQ42" s="329">
        <v>15156.16</v>
      </c>
      <c r="BR42" s="329">
        <v>15175.76</v>
      </c>
      <c r="BS42" s="329">
        <v>15196.99</v>
      </c>
      <c r="BT42" s="329">
        <v>15218.77</v>
      </c>
      <c r="BU42" s="329">
        <v>15241.14</v>
      </c>
      <c r="BV42" s="329">
        <v>15264.47</v>
      </c>
    </row>
    <row r="43" spans="1:74" s="163" customFormat="1" ht="11.1" customHeight="1" x14ac:dyDescent="0.2">
      <c r="A43" s="148" t="s">
        <v>734</v>
      </c>
      <c r="B43" s="209" t="s">
        <v>450</v>
      </c>
      <c r="C43" s="238">
        <v>8914.7917044000005</v>
      </c>
      <c r="D43" s="238">
        <v>8927.9070080000001</v>
      </c>
      <c r="E43" s="238">
        <v>8939.2358089999998</v>
      </c>
      <c r="F43" s="238">
        <v>8948.1129806000008</v>
      </c>
      <c r="G43" s="238">
        <v>8955.5819952000002</v>
      </c>
      <c r="H43" s="238">
        <v>8963.1134746999996</v>
      </c>
      <c r="I43" s="238">
        <v>8971.8275706000004</v>
      </c>
      <c r="J43" s="238">
        <v>8981.4425527000003</v>
      </c>
      <c r="K43" s="238">
        <v>8991.3262200999998</v>
      </c>
      <c r="L43" s="238">
        <v>9000.9649771000004</v>
      </c>
      <c r="M43" s="238">
        <v>9010.3196478000009</v>
      </c>
      <c r="N43" s="238">
        <v>9019.4696612999996</v>
      </c>
      <c r="O43" s="238">
        <v>9028.6532029000009</v>
      </c>
      <c r="P43" s="238">
        <v>9038.7434826000008</v>
      </c>
      <c r="Q43" s="238">
        <v>9050.7724667000002</v>
      </c>
      <c r="R43" s="238">
        <v>9065.4030497999993</v>
      </c>
      <c r="S43" s="238">
        <v>9081.8218407999993</v>
      </c>
      <c r="T43" s="238">
        <v>9098.8463766999994</v>
      </c>
      <c r="U43" s="238">
        <v>9115.5299792000005</v>
      </c>
      <c r="V43" s="238">
        <v>9131.8691087999996</v>
      </c>
      <c r="W43" s="238">
        <v>9148.0960099999993</v>
      </c>
      <c r="X43" s="238">
        <v>9164.4040500999999</v>
      </c>
      <c r="Y43" s="238">
        <v>9180.8310853999992</v>
      </c>
      <c r="Z43" s="238">
        <v>9197.3760946000002</v>
      </c>
      <c r="AA43" s="238">
        <v>9213.9431700000005</v>
      </c>
      <c r="AB43" s="238">
        <v>9230.0568590999992</v>
      </c>
      <c r="AC43" s="238">
        <v>9245.1468234999993</v>
      </c>
      <c r="AD43" s="238">
        <v>9258.8775095000001</v>
      </c>
      <c r="AE43" s="238">
        <v>9271.8525052000005</v>
      </c>
      <c r="AF43" s="238">
        <v>9284.9101836000009</v>
      </c>
      <c r="AG43" s="238">
        <v>9298.6790208000002</v>
      </c>
      <c r="AH43" s="238">
        <v>9312.9479045999997</v>
      </c>
      <c r="AI43" s="238">
        <v>9327.2958256999991</v>
      </c>
      <c r="AJ43" s="238">
        <v>9341.3916224000004</v>
      </c>
      <c r="AK43" s="238">
        <v>9355.2635226999992</v>
      </c>
      <c r="AL43" s="238">
        <v>9369.0296022000002</v>
      </c>
      <c r="AM43" s="238">
        <v>9382.8023369000002</v>
      </c>
      <c r="AN43" s="238">
        <v>9396.6718058000006</v>
      </c>
      <c r="AO43" s="238">
        <v>9410.7224884000007</v>
      </c>
      <c r="AP43" s="238">
        <v>9425.1468605999999</v>
      </c>
      <c r="AQ43" s="238">
        <v>9440.5693848999999</v>
      </c>
      <c r="AR43" s="238">
        <v>9457.7225197999996</v>
      </c>
      <c r="AS43" s="238">
        <v>9476.9080818999992</v>
      </c>
      <c r="AT43" s="238">
        <v>9496.7053173000004</v>
      </c>
      <c r="AU43" s="238">
        <v>9515.2628301000004</v>
      </c>
      <c r="AV43" s="238">
        <v>9531.2392725000009</v>
      </c>
      <c r="AW43" s="238">
        <v>9545.3334916000003</v>
      </c>
      <c r="AX43" s="238">
        <v>9558.7543827999998</v>
      </c>
      <c r="AY43" s="238">
        <v>9572.3377686000003</v>
      </c>
      <c r="AZ43" s="238">
        <v>9585.4271804</v>
      </c>
      <c r="BA43" s="238">
        <v>9596.9930765999998</v>
      </c>
      <c r="BB43" s="238">
        <v>9606.2472027999993</v>
      </c>
      <c r="BC43" s="238">
        <v>9613.3664530999995</v>
      </c>
      <c r="BD43" s="238">
        <v>9618.7690091000004</v>
      </c>
      <c r="BE43" s="238">
        <v>9623.0369869000006</v>
      </c>
      <c r="BF43" s="238">
        <v>9627.4082426000004</v>
      </c>
      <c r="BG43" s="329">
        <v>9633.2849999999999</v>
      </c>
      <c r="BH43" s="329">
        <v>9641.5480000000007</v>
      </c>
      <c r="BI43" s="329">
        <v>9651.0010000000002</v>
      </c>
      <c r="BJ43" s="329">
        <v>9659.9279999999999</v>
      </c>
      <c r="BK43" s="329">
        <v>9667.0580000000009</v>
      </c>
      <c r="BL43" s="329">
        <v>9672.9120000000003</v>
      </c>
      <c r="BM43" s="329">
        <v>9678.4560000000001</v>
      </c>
      <c r="BN43" s="329">
        <v>9684.6039999999994</v>
      </c>
      <c r="BO43" s="329">
        <v>9692.0509999999995</v>
      </c>
      <c r="BP43" s="329">
        <v>9701.4419999999991</v>
      </c>
      <c r="BQ43" s="329">
        <v>9713.2000000000007</v>
      </c>
      <c r="BR43" s="329">
        <v>9726.8770000000004</v>
      </c>
      <c r="BS43" s="329">
        <v>9741.8080000000009</v>
      </c>
      <c r="BT43" s="329">
        <v>9757.4259999999995</v>
      </c>
      <c r="BU43" s="329">
        <v>9773.5609999999997</v>
      </c>
      <c r="BV43" s="329">
        <v>9790.143</v>
      </c>
    </row>
    <row r="44" spans="1:74" s="163" customFormat="1" ht="11.1" customHeight="1" x14ac:dyDescent="0.2">
      <c r="A44" s="148" t="s">
        <v>735</v>
      </c>
      <c r="B44" s="209" t="s">
        <v>451</v>
      </c>
      <c r="C44" s="238">
        <v>18590.726305</v>
      </c>
      <c r="D44" s="238">
        <v>18606.045148000001</v>
      </c>
      <c r="E44" s="238">
        <v>18617.903180000001</v>
      </c>
      <c r="F44" s="238">
        <v>18625.098827000002</v>
      </c>
      <c r="G44" s="238">
        <v>18629.101719999999</v>
      </c>
      <c r="H44" s="238">
        <v>18632.049287999998</v>
      </c>
      <c r="I44" s="238">
        <v>18635.656681</v>
      </c>
      <c r="J44" s="238">
        <v>18639.949940999999</v>
      </c>
      <c r="K44" s="238">
        <v>18644.532827999999</v>
      </c>
      <c r="L44" s="238">
        <v>18649.044944000001</v>
      </c>
      <c r="M44" s="238">
        <v>18653.269237</v>
      </c>
      <c r="N44" s="238">
        <v>18657.024494000001</v>
      </c>
      <c r="O44" s="238">
        <v>18660.593263999999</v>
      </c>
      <c r="P44" s="238">
        <v>18666.113147</v>
      </c>
      <c r="Q44" s="238">
        <v>18676.185503000001</v>
      </c>
      <c r="R44" s="238">
        <v>18692.310035999999</v>
      </c>
      <c r="S44" s="238">
        <v>18711.579808999999</v>
      </c>
      <c r="T44" s="238">
        <v>18729.986227000001</v>
      </c>
      <c r="U44" s="238">
        <v>18744.528616</v>
      </c>
      <c r="V44" s="238">
        <v>18756.237991000002</v>
      </c>
      <c r="W44" s="238">
        <v>18767.153286000001</v>
      </c>
      <c r="X44" s="238">
        <v>18778.898271999999</v>
      </c>
      <c r="Y44" s="238">
        <v>18791.436066999999</v>
      </c>
      <c r="Z44" s="238">
        <v>18804.314629</v>
      </c>
      <c r="AA44" s="238">
        <v>18817.002539000001</v>
      </c>
      <c r="AB44" s="238">
        <v>18828.650882000002</v>
      </c>
      <c r="AC44" s="238">
        <v>18838.33137</v>
      </c>
      <c r="AD44" s="238">
        <v>18845.476995000001</v>
      </c>
      <c r="AE44" s="238">
        <v>18850.965864999998</v>
      </c>
      <c r="AF44" s="238">
        <v>18856.037365</v>
      </c>
      <c r="AG44" s="238">
        <v>18861.675958</v>
      </c>
      <c r="AH44" s="238">
        <v>18867.846393</v>
      </c>
      <c r="AI44" s="238">
        <v>18874.258495999999</v>
      </c>
      <c r="AJ44" s="238">
        <v>18880.687485999999</v>
      </c>
      <c r="AK44" s="238">
        <v>18887.170161999999</v>
      </c>
      <c r="AL44" s="238">
        <v>18893.808719000001</v>
      </c>
      <c r="AM44" s="238">
        <v>18900.714499999998</v>
      </c>
      <c r="AN44" s="238">
        <v>18908.035446999998</v>
      </c>
      <c r="AO44" s="238">
        <v>18915.928650000002</v>
      </c>
      <c r="AP44" s="238">
        <v>18924.800189000001</v>
      </c>
      <c r="AQ44" s="238">
        <v>18936.052102000001</v>
      </c>
      <c r="AR44" s="238">
        <v>18951.335418999999</v>
      </c>
      <c r="AS44" s="238">
        <v>18971.376936000001</v>
      </c>
      <c r="AT44" s="238">
        <v>18993.206528999999</v>
      </c>
      <c r="AU44" s="238">
        <v>19012.929843999998</v>
      </c>
      <c r="AV44" s="238">
        <v>19027.709148999998</v>
      </c>
      <c r="AW44" s="238">
        <v>19038.933219999999</v>
      </c>
      <c r="AX44" s="238">
        <v>19049.047457000001</v>
      </c>
      <c r="AY44" s="238">
        <v>19059.822333</v>
      </c>
      <c r="AZ44" s="238">
        <v>19070.328613999998</v>
      </c>
      <c r="BA44" s="238">
        <v>19078.962143000001</v>
      </c>
      <c r="BB44" s="238">
        <v>19084.456036</v>
      </c>
      <c r="BC44" s="238">
        <v>19086.892523999999</v>
      </c>
      <c r="BD44" s="238">
        <v>19086.691116999998</v>
      </c>
      <c r="BE44" s="238">
        <v>19084.676313</v>
      </c>
      <c r="BF44" s="238">
        <v>19083.292572999999</v>
      </c>
      <c r="BG44" s="329">
        <v>19085.39</v>
      </c>
      <c r="BH44" s="329">
        <v>19092.8</v>
      </c>
      <c r="BI44" s="329">
        <v>19103.310000000001</v>
      </c>
      <c r="BJ44" s="329">
        <v>19113.669999999998</v>
      </c>
      <c r="BK44" s="329">
        <v>19121.41</v>
      </c>
      <c r="BL44" s="329">
        <v>19127.080000000002</v>
      </c>
      <c r="BM44" s="329">
        <v>19132.009999999998</v>
      </c>
      <c r="BN44" s="329">
        <v>19137.55</v>
      </c>
      <c r="BO44" s="329">
        <v>19145.3</v>
      </c>
      <c r="BP44" s="329">
        <v>19156.900000000001</v>
      </c>
      <c r="BQ44" s="329">
        <v>19173.400000000001</v>
      </c>
      <c r="BR44" s="329">
        <v>19193.55</v>
      </c>
      <c r="BS44" s="329">
        <v>19215.509999999998</v>
      </c>
      <c r="BT44" s="329">
        <v>19237.8</v>
      </c>
      <c r="BU44" s="329">
        <v>19260.5</v>
      </c>
      <c r="BV44" s="329">
        <v>19284.05</v>
      </c>
    </row>
    <row r="45" spans="1:74" s="163" customFormat="1" ht="11.1" customHeight="1" x14ac:dyDescent="0.2">
      <c r="A45" s="148"/>
      <c r="B45" s="168" t="s">
        <v>736</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737</v>
      </c>
      <c r="B46" s="209" t="s">
        <v>444</v>
      </c>
      <c r="C46" s="256">
        <v>7.2741643759999999</v>
      </c>
      <c r="D46" s="256">
        <v>7.2831849581999997</v>
      </c>
      <c r="E46" s="256">
        <v>7.2903615643000004</v>
      </c>
      <c r="F46" s="256">
        <v>7.2903479865999996</v>
      </c>
      <c r="G46" s="256">
        <v>7.2978462960000003</v>
      </c>
      <c r="H46" s="256">
        <v>7.3075102848000002</v>
      </c>
      <c r="I46" s="256">
        <v>7.3258187132000003</v>
      </c>
      <c r="J46" s="256">
        <v>7.334954991</v>
      </c>
      <c r="K46" s="256">
        <v>7.3413978783999996</v>
      </c>
      <c r="L46" s="256">
        <v>7.3402367974000002</v>
      </c>
      <c r="M46" s="256">
        <v>7.3449758370999998</v>
      </c>
      <c r="N46" s="256">
        <v>7.3507044196000004</v>
      </c>
      <c r="O46" s="256">
        <v>7.3588696114000003</v>
      </c>
      <c r="P46" s="256">
        <v>7.3654919796999998</v>
      </c>
      <c r="Q46" s="256">
        <v>7.3720185910999998</v>
      </c>
      <c r="R46" s="256">
        <v>7.3774284462999997</v>
      </c>
      <c r="S46" s="256">
        <v>7.3845292929999999</v>
      </c>
      <c r="T46" s="256">
        <v>7.3923001320999999</v>
      </c>
      <c r="U46" s="256">
        <v>7.4047542880000004</v>
      </c>
      <c r="V46" s="256">
        <v>7.4108551182999998</v>
      </c>
      <c r="W46" s="256">
        <v>7.4146159473999997</v>
      </c>
      <c r="X46" s="256">
        <v>7.4115613553999999</v>
      </c>
      <c r="Y46" s="256">
        <v>7.4139987472</v>
      </c>
      <c r="Z46" s="256">
        <v>7.4174527030000004</v>
      </c>
      <c r="AA46" s="256">
        <v>7.4218651401000004</v>
      </c>
      <c r="AB46" s="256">
        <v>7.4273957854999999</v>
      </c>
      <c r="AC46" s="256">
        <v>7.4339865565999999</v>
      </c>
      <c r="AD46" s="256">
        <v>7.4445801247999999</v>
      </c>
      <c r="AE46" s="256">
        <v>7.4510841438000002</v>
      </c>
      <c r="AF46" s="256">
        <v>7.4564412849000004</v>
      </c>
      <c r="AG46" s="256">
        <v>7.4586739659000001</v>
      </c>
      <c r="AH46" s="256">
        <v>7.4632205380999999</v>
      </c>
      <c r="AI46" s="256">
        <v>7.4681034191000002</v>
      </c>
      <c r="AJ46" s="256">
        <v>7.4738092680000001</v>
      </c>
      <c r="AK46" s="256">
        <v>7.4789997725999999</v>
      </c>
      <c r="AL46" s="256">
        <v>7.4841615919000004</v>
      </c>
      <c r="AM46" s="256">
        <v>7.4906342707000002</v>
      </c>
      <c r="AN46" s="256">
        <v>7.4947340605999999</v>
      </c>
      <c r="AO46" s="256">
        <v>7.4978005065</v>
      </c>
      <c r="AP46" s="256">
        <v>7.4963990804999998</v>
      </c>
      <c r="AQ46" s="256">
        <v>7.4999747345000003</v>
      </c>
      <c r="AR46" s="256">
        <v>7.5050929404</v>
      </c>
      <c r="AS46" s="256">
        <v>7.5137537321999996</v>
      </c>
      <c r="AT46" s="256">
        <v>7.5204570169</v>
      </c>
      <c r="AU46" s="256">
        <v>7.5272028283000001</v>
      </c>
      <c r="AV46" s="256">
        <v>7.5376015797999996</v>
      </c>
      <c r="AW46" s="256">
        <v>7.5417246345000004</v>
      </c>
      <c r="AX46" s="256">
        <v>7.5431824058999997</v>
      </c>
      <c r="AY46" s="256">
        <v>7.7130729115000003</v>
      </c>
      <c r="AZ46" s="256">
        <v>7.5808766031000001</v>
      </c>
      <c r="BA46" s="256">
        <v>7.3176914981000003</v>
      </c>
      <c r="BB46" s="256">
        <v>6.5127948357000003</v>
      </c>
      <c r="BC46" s="256">
        <v>6.2956742085000004</v>
      </c>
      <c r="BD46" s="256">
        <v>6.2556068552999999</v>
      </c>
      <c r="BE46" s="256">
        <v>6.6652638138000002</v>
      </c>
      <c r="BF46" s="256">
        <v>6.7747997308999999</v>
      </c>
      <c r="BG46" s="342">
        <v>6.8568860000000003</v>
      </c>
      <c r="BH46" s="342">
        <v>6.8882539999999999</v>
      </c>
      <c r="BI46" s="342">
        <v>6.9328909999999997</v>
      </c>
      <c r="BJ46" s="342">
        <v>6.9675279999999997</v>
      </c>
      <c r="BK46" s="342">
        <v>6.9802549999999997</v>
      </c>
      <c r="BL46" s="342">
        <v>7.0038280000000004</v>
      </c>
      <c r="BM46" s="342">
        <v>7.0263350000000004</v>
      </c>
      <c r="BN46" s="342">
        <v>7.0480970000000003</v>
      </c>
      <c r="BO46" s="342">
        <v>7.0682330000000002</v>
      </c>
      <c r="BP46" s="342">
        <v>7.0870629999999997</v>
      </c>
      <c r="BQ46" s="342">
        <v>7.1028219999999997</v>
      </c>
      <c r="BR46" s="342">
        <v>7.1203649999999996</v>
      </c>
      <c r="BS46" s="342">
        <v>7.1379260000000002</v>
      </c>
      <c r="BT46" s="342">
        <v>7.1534170000000001</v>
      </c>
      <c r="BU46" s="342">
        <v>7.17258</v>
      </c>
      <c r="BV46" s="342">
        <v>7.1933290000000003</v>
      </c>
    </row>
    <row r="47" spans="1:74" s="163" customFormat="1" ht="11.1" customHeight="1" x14ac:dyDescent="0.2">
      <c r="A47" s="148" t="s">
        <v>738</v>
      </c>
      <c r="B47" s="209" t="s">
        <v>477</v>
      </c>
      <c r="C47" s="256">
        <v>19.200931351000001</v>
      </c>
      <c r="D47" s="256">
        <v>19.222058431000001</v>
      </c>
      <c r="E47" s="256">
        <v>19.240478997</v>
      </c>
      <c r="F47" s="256">
        <v>19.246242359</v>
      </c>
      <c r="G47" s="256">
        <v>19.266712918</v>
      </c>
      <c r="H47" s="256">
        <v>19.291939981999999</v>
      </c>
      <c r="I47" s="256">
        <v>19.333140214</v>
      </c>
      <c r="J47" s="256">
        <v>19.359467793</v>
      </c>
      <c r="K47" s="256">
        <v>19.382139381000002</v>
      </c>
      <c r="L47" s="256">
        <v>19.39426615</v>
      </c>
      <c r="M47" s="256">
        <v>19.414792379000001</v>
      </c>
      <c r="N47" s="256">
        <v>19.436829239000001</v>
      </c>
      <c r="O47" s="256">
        <v>19.465004110999999</v>
      </c>
      <c r="P47" s="256">
        <v>19.486591697000001</v>
      </c>
      <c r="Q47" s="256">
        <v>19.506219378000001</v>
      </c>
      <c r="R47" s="256">
        <v>19.516417277999999</v>
      </c>
      <c r="S47" s="256">
        <v>19.537727556</v>
      </c>
      <c r="T47" s="256">
        <v>19.562680335</v>
      </c>
      <c r="U47" s="256">
        <v>19.601399784000002</v>
      </c>
      <c r="V47" s="256">
        <v>19.626044443000001</v>
      </c>
      <c r="W47" s="256">
        <v>19.646738479</v>
      </c>
      <c r="X47" s="256">
        <v>19.659692111999998</v>
      </c>
      <c r="Y47" s="256">
        <v>19.675327238000001</v>
      </c>
      <c r="Z47" s="256">
        <v>19.689854075</v>
      </c>
      <c r="AA47" s="256">
        <v>19.695914485999999</v>
      </c>
      <c r="AB47" s="256">
        <v>19.713743353000002</v>
      </c>
      <c r="AC47" s="256">
        <v>19.735982537000002</v>
      </c>
      <c r="AD47" s="256">
        <v>19.772076333000001</v>
      </c>
      <c r="AE47" s="256">
        <v>19.796052928999998</v>
      </c>
      <c r="AF47" s="256">
        <v>19.817356620000002</v>
      </c>
      <c r="AG47" s="256">
        <v>19.832943178000001</v>
      </c>
      <c r="AH47" s="256">
        <v>19.851184231000001</v>
      </c>
      <c r="AI47" s="256">
        <v>19.86903555</v>
      </c>
      <c r="AJ47" s="256">
        <v>19.885096442999998</v>
      </c>
      <c r="AK47" s="256">
        <v>19.903218814999999</v>
      </c>
      <c r="AL47" s="256">
        <v>19.922001971</v>
      </c>
      <c r="AM47" s="256">
        <v>19.942552307</v>
      </c>
      <c r="AN47" s="256">
        <v>19.961827239000002</v>
      </c>
      <c r="AO47" s="256">
        <v>19.980933161999999</v>
      </c>
      <c r="AP47" s="256">
        <v>20.001165103000002</v>
      </c>
      <c r="AQ47" s="256">
        <v>20.018961736000001</v>
      </c>
      <c r="AR47" s="256">
        <v>20.035618089</v>
      </c>
      <c r="AS47" s="256">
        <v>20.046072085999999</v>
      </c>
      <c r="AT47" s="256">
        <v>20.064244433999999</v>
      </c>
      <c r="AU47" s="256">
        <v>20.085073057999999</v>
      </c>
      <c r="AV47" s="256">
        <v>20.123874479000001</v>
      </c>
      <c r="AW47" s="256">
        <v>20.138528264000001</v>
      </c>
      <c r="AX47" s="256">
        <v>20.144350934999999</v>
      </c>
      <c r="AY47" s="256">
        <v>20.62849263</v>
      </c>
      <c r="AZ47" s="256">
        <v>20.251290468000001</v>
      </c>
      <c r="BA47" s="256">
        <v>19.499894586</v>
      </c>
      <c r="BB47" s="256">
        <v>17.217700818000001</v>
      </c>
      <c r="BC47" s="256">
        <v>16.585370622999999</v>
      </c>
      <c r="BD47" s="256">
        <v>16.446299835000001</v>
      </c>
      <c r="BE47" s="256">
        <v>17.538837137000002</v>
      </c>
      <c r="BF47" s="256">
        <v>17.832523646999999</v>
      </c>
      <c r="BG47" s="342">
        <v>18.065709999999999</v>
      </c>
      <c r="BH47" s="342">
        <v>18.205100000000002</v>
      </c>
      <c r="BI47" s="342">
        <v>18.34225</v>
      </c>
      <c r="BJ47" s="342">
        <v>18.44387</v>
      </c>
      <c r="BK47" s="342">
        <v>18.466449999999998</v>
      </c>
      <c r="BL47" s="342">
        <v>18.529630000000001</v>
      </c>
      <c r="BM47" s="342">
        <v>18.589919999999999</v>
      </c>
      <c r="BN47" s="342">
        <v>18.646740000000001</v>
      </c>
      <c r="BO47" s="342">
        <v>18.701640000000001</v>
      </c>
      <c r="BP47" s="342">
        <v>18.754049999999999</v>
      </c>
      <c r="BQ47" s="342">
        <v>18.797129999999999</v>
      </c>
      <c r="BR47" s="342">
        <v>18.849720000000001</v>
      </c>
      <c r="BS47" s="342">
        <v>18.904959999999999</v>
      </c>
      <c r="BT47" s="342">
        <v>18.95815</v>
      </c>
      <c r="BU47" s="342">
        <v>19.02225</v>
      </c>
      <c r="BV47" s="342">
        <v>19.09253</v>
      </c>
    </row>
    <row r="48" spans="1:74" s="163" customFormat="1" ht="11.1" customHeight="1" x14ac:dyDescent="0.2">
      <c r="A48" s="148" t="s">
        <v>739</v>
      </c>
      <c r="B48" s="209" t="s">
        <v>445</v>
      </c>
      <c r="C48" s="256">
        <v>21.636444020999999</v>
      </c>
      <c r="D48" s="256">
        <v>21.659214652999999</v>
      </c>
      <c r="E48" s="256">
        <v>21.677634190999999</v>
      </c>
      <c r="F48" s="256">
        <v>21.681028481999999</v>
      </c>
      <c r="G48" s="256">
        <v>21.698751445999999</v>
      </c>
      <c r="H48" s="256">
        <v>21.720128931000001</v>
      </c>
      <c r="I48" s="256">
        <v>21.750651726000001</v>
      </c>
      <c r="J48" s="256">
        <v>21.77522016</v>
      </c>
      <c r="K48" s="256">
        <v>21.799325022000001</v>
      </c>
      <c r="L48" s="256">
        <v>21.825199949999998</v>
      </c>
      <c r="M48" s="256">
        <v>21.846702442000002</v>
      </c>
      <c r="N48" s="256">
        <v>21.866066135000001</v>
      </c>
      <c r="O48" s="256">
        <v>21.88105638</v>
      </c>
      <c r="P48" s="256">
        <v>21.897818462</v>
      </c>
      <c r="Q48" s="256">
        <v>21.914117732000001</v>
      </c>
      <c r="R48" s="256">
        <v>21.929493431000001</v>
      </c>
      <c r="S48" s="256">
        <v>21.945212646000002</v>
      </c>
      <c r="T48" s="256">
        <v>21.960814618000001</v>
      </c>
      <c r="U48" s="256">
        <v>21.976806652</v>
      </c>
      <c r="V48" s="256">
        <v>21.991793659999999</v>
      </c>
      <c r="W48" s="256">
        <v>22.006282946999999</v>
      </c>
      <c r="X48" s="256">
        <v>22.015649753999998</v>
      </c>
      <c r="Y48" s="256">
        <v>22.032612169</v>
      </c>
      <c r="Z48" s="256">
        <v>22.052545432999999</v>
      </c>
      <c r="AA48" s="256">
        <v>22.083623040999999</v>
      </c>
      <c r="AB48" s="256">
        <v>22.103367881</v>
      </c>
      <c r="AC48" s="256">
        <v>22.119953447</v>
      </c>
      <c r="AD48" s="256">
        <v>22.127188775</v>
      </c>
      <c r="AE48" s="256">
        <v>22.14209902</v>
      </c>
      <c r="AF48" s="256">
        <v>22.158493217</v>
      </c>
      <c r="AG48" s="256">
        <v>22.183758027</v>
      </c>
      <c r="AH48" s="256">
        <v>22.197580131999999</v>
      </c>
      <c r="AI48" s="256">
        <v>22.207346191999999</v>
      </c>
      <c r="AJ48" s="256">
        <v>22.204376445000001</v>
      </c>
      <c r="AK48" s="256">
        <v>22.212540240999999</v>
      </c>
      <c r="AL48" s="256">
        <v>22.223157817000001</v>
      </c>
      <c r="AM48" s="256">
        <v>22.243523013000001</v>
      </c>
      <c r="AN48" s="256">
        <v>22.253577768</v>
      </c>
      <c r="AO48" s="256">
        <v>22.260615922</v>
      </c>
      <c r="AP48" s="256">
        <v>22.259697445</v>
      </c>
      <c r="AQ48" s="256">
        <v>22.264407420000001</v>
      </c>
      <c r="AR48" s="256">
        <v>22.269805817999998</v>
      </c>
      <c r="AS48" s="256">
        <v>22.277305942000002</v>
      </c>
      <c r="AT48" s="256">
        <v>22.283021204000001</v>
      </c>
      <c r="AU48" s="256">
        <v>22.288364909999999</v>
      </c>
      <c r="AV48" s="256">
        <v>22.293419141000001</v>
      </c>
      <c r="AW48" s="256">
        <v>22.297958170000001</v>
      </c>
      <c r="AX48" s="256">
        <v>22.302064078000001</v>
      </c>
      <c r="AY48" s="256">
        <v>22.753433480999998</v>
      </c>
      <c r="AZ48" s="256">
        <v>22.420900689</v>
      </c>
      <c r="BA48" s="256">
        <v>21.752162316</v>
      </c>
      <c r="BB48" s="256">
        <v>19.666084949999998</v>
      </c>
      <c r="BC48" s="256">
        <v>19.135785474999999</v>
      </c>
      <c r="BD48" s="256">
        <v>19.080130477000001</v>
      </c>
      <c r="BE48" s="256">
        <v>20.246511836</v>
      </c>
      <c r="BF48" s="256">
        <v>20.579601884999999</v>
      </c>
      <c r="BG48" s="342">
        <v>20.826789999999999</v>
      </c>
      <c r="BH48" s="342">
        <v>20.921430000000001</v>
      </c>
      <c r="BI48" s="342">
        <v>21.046810000000001</v>
      </c>
      <c r="BJ48" s="342">
        <v>21.136289999999999</v>
      </c>
      <c r="BK48" s="342">
        <v>21.141780000000001</v>
      </c>
      <c r="BL48" s="342">
        <v>21.195489999999999</v>
      </c>
      <c r="BM48" s="342">
        <v>21.24935</v>
      </c>
      <c r="BN48" s="342">
        <v>21.313310000000001</v>
      </c>
      <c r="BO48" s="342">
        <v>21.35998</v>
      </c>
      <c r="BP48" s="342">
        <v>21.39931</v>
      </c>
      <c r="BQ48" s="342">
        <v>21.41292</v>
      </c>
      <c r="BR48" s="342">
        <v>21.45139</v>
      </c>
      <c r="BS48" s="342">
        <v>21.496320000000001</v>
      </c>
      <c r="BT48" s="342">
        <v>21.552820000000001</v>
      </c>
      <c r="BU48" s="342">
        <v>21.606839999999998</v>
      </c>
      <c r="BV48" s="342">
        <v>21.663509999999999</v>
      </c>
    </row>
    <row r="49" spans="1:74" s="163" customFormat="1" ht="11.1" customHeight="1" x14ac:dyDescent="0.2">
      <c r="A49" s="148" t="s">
        <v>740</v>
      </c>
      <c r="B49" s="209" t="s">
        <v>446</v>
      </c>
      <c r="C49" s="256">
        <v>10.522752338</v>
      </c>
      <c r="D49" s="256">
        <v>10.530498592000001</v>
      </c>
      <c r="E49" s="256">
        <v>10.53780487</v>
      </c>
      <c r="F49" s="256">
        <v>10.541704534999999</v>
      </c>
      <c r="G49" s="256">
        <v>10.550355842</v>
      </c>
      <c r="H49" s="256">
        <v>10.560792151999999</v>
      </c>
      <c r="I49" s="256">
        <v>10.578743336</v>
      </c>
      <c r="J49" s="256">
        <v>10.588452251</v>
      </c>
      <c r="K49" s="256">
        <v>10.595648767</v>
      </c>
      <c r="L49" s="256">
        <v>10.594008934</v>
      </c>
      <c r="M49" s="256">
        <v>10.600923613999999</v>
      </c>
      <c r="N49" s="256">
        <v>10.610068858</v>
      </c>
      <c r="O49" s="256">
        <v>10.629572265</v>
      </c>
      <c r="P49" s="256">
        <v>10.637082935</v>
      </c>
      <c r="Q49" s="256">
        <v>10.640728470000001</v>
      </c>
      <c r="R49" s="256">
        <v>10.631999868999999</v>
      </c>
      <c r="S49" s="256">
        <v>10.634296880999999</v>
      </c>
      <c r="T49" s="256">
        <v>10.639110505</v>
      </c>
      <c r="U49" s="256">
        <v>10.650780215999999</v>
      </c>
      <c r="V49" s="256">
        <v>10.657372461</v>
      </c>
      <c r="W49" s="256">
        <v>10.663226712</v>
      </c>
      <c r="X49" s="256">
        <v>10.666072657000001</v>
      </c>
      <c r="Y49" s="256">
        <v>10.672153659999999</v>
      </c>
      <c r="Z49" s="256">
        <v>10.679199406</v>
      </c>
      <c r="AA49" s="256">
        <v>10.689938922</v>
      </c>
      <c r="AB49" s="256">
        <v>10.696867384999999</v>
      </c>
      <c r="AC49" s="256">
        <v>10.702713822</v>
      </c>
      <c r="AD49" s="256">
        <v>10.703820301</v>
      </c>
      <c r="AE49" s="256">
        <v>10.710246132</v>
      </c>
      <c r="AF49" s="256">
        <v>10.718333384999999</v>
      </c>
      <c r="AG49" s="256">
        <v>10.733436253000001</v>
      </c>
      <c r="AH49" s="256">
        <v>10.740830703</v>
      </c>
      <c r="AI49" s="256">
        <v>10.745870930000001</v>
      </c>
      <c r="AJ49" s="256">
        <v>10.744920021</v>
      </c>
      <c r="AK49" s="256">
        <v>10.747979483</v>
      </c>
      <c r="AL49" s="256">
        <v>10.751412406</v>
      </c>
      <c r="AM49" s="256">
        <v>10.754682616</v>
      </c>
      <c r="AN49" s="256">
        <v>10.759264587000001</v>
      </c>
      <c r="AO49" s="256">
        <v>10.764622148000001</v>
      </c>
      <c r="AP49" s="256">
        <v>10.771270360999999</v>
      </c>
      <c r="AQ49" s="256">
        <v>10.777792804000001</v>
      </c>
      <c r="AR49" s="256">
        <v>10.784704539</v>
      </c>
      <c r="AS49" s="256">
        <v>10.792811840000001</v>
      </c>
      <c r="AT49" s="256">
        <v>10.799897456</v>
      </c>
      <c r="AU49" s="256">
        <v>10.80676766</v>
      </c>
      <c r="AV49" s="256">
        <v>10.817141965999999</v>
      </c>
      <c r="AW49" s="256">
        <v>10.820791713</v>
      </c>
      <c r="AX49" s="256">
        <v>10.821436413000001</v>
      </c>
      <c r="AY49" s="256">
        <v>10.968989924000001</v>
      </c>
      <c r="AZ49" s="256">
        <v>10.851189138000001</v>
      </c>
      <c r="BA49" s="256">
        <v>10.617947913</v>
      </c>
      <c r="BB49" s="256">
        <v>9.8868822702999992</v>
      </c>
      <c r="BC49" s="256">
        <v>9.7095481500999998</v>
      </c>
      <c r="BD49" s="256">
        <v>9.7035615743000001</v>
      </c>
      <c r="BE49" s="256">
        <v>10.148077631</v>
      </c>
      <c r="BF49" s="256">
        <v>10.275419828</v>
      </c>
      <c r="BG49" s="342">
        <v>10.364739999999999</v>
      </c>
      <c r="BH49" s="342">
        <v>10.384209999999999</v>
      </c>
      <c r="BI49" s="342">
        <v>10.42137</v>
      </c>
      <c r="BJ49" s="342">
        <v>10.4444</v>
      </c>
      <c r="BK49" s="342">
        <v>10.43169</v>
      </c>
      <c r="BL49" s="342">
        <v>10.442640000000001</v>
      </c>
      <c r="BM49" s="342">
        <v>10.45566</v>
      </c>
      <c r="BN49" s="342">
        <v>10.4754</v>
      </c>
      <c r="BO49" s="342">
        <v>10.48907</v>
      </c>
      <c r="BP49" s="342">
        <v>10.50131</v>
      </c>
      <c r="BQ49" s="342">
        <v>10.50948</v>
      </c>
      <c r="BR49" s="342">
        <v>10.520860000000001</v>
      </c>
      <c r="BS49" s="342">
        <v>10.5328</v>
      </c>
      <c r="BT49" s="342">
        <v>10.5444</v>
      </c>
      <c r="BU49" s="342">
        <v>10.55814</v>
      </c>
      <c r="BV49" s="342">
        <v>10.57311</v>
      </c>
    </row>
    <row r="50" spans="1:74" s="163" customFormat="1" ht="11.1" customHeight="1" x14ac:dyDescent="0.2">
      <c r="A50" s="148" t="s">
        <v>741</v>
      </c>
      <c r="B50" s="209" t="s">
        <v>447</v>
      </c>
      <c r="C50" s="256">
        <v>27.330101482</v>
      </c>
      <c r="D50" s="256">
        <v>27.375379751000001</v>
      </c>
      <c r="E50" s="256">
        <v>27.424551647000001</v>
      </c>
      <c r="F50" s="256">
        <v>27.482484448000001</v>
      </c>
      <c r="G50" s="256">
        <v>27.535793137999999</v>
      </c>
      <c r="H50" s="256">
        <v>27.589344996000001</v>
      </c>
      <c r="I50" s="256">
        <v>27.644734969000002</v>
      </c>
      <c r="J50" s="256">
        <v>27.697576952999999</v>
      </c>
      <c r="K50" s="256">
        <v>27.749465893</v>
      </c>
      <c r="L50" s="256">
        <v>27.804611175000002</v>
      </c>
      <c r="M50" s="256">
        <v>27.851436991</v>
      </c>
      <c r="N50" s="256">
        <v>27.894152725000001</v>
      </c>
      <c r="O50" s="256">
        <v>27.931400843999999</v>
      </c>
      <c r="P50" s="256">
        <v>27.966914565</v>
      </c>
      <c r="Q50" s="256">
        <v>27.999336354</v>
      </c>
      <c r="R50" s="256">
        <v>28.026594886000002</v>
      </c>
      <c r="S50" s="256">
        <v>28.054386307000001</v>
      </c>
      <c r="T50" s="256">
        <v>28.080639293000001</v>
      </c>
      <c r="U50" s="256">
        <v>28.089407865999998</v>
      </c>
      <c r="V50" s="256">
        <v>28.124543460999998</v>
      </c>
      <c r="W50" s="256">
        <v>28.170100102999999</v>
      </c>
      <c r="X50" s="256">
        <v>28.243218302999999</v>
      </c>
      <c r="Y50" s="256">
        <v>28.296761654000001</v>
      </c>
      <c r="Z50" s="256">
        <v>28.347870667999999</v>
      </c>
      <c r="AA50" s="256">
        <v>28.391242518999999</v>
      </c>
      <c r="AB50" s="256">
        <v>28.441459976000001</v>
      </c>
      <c r="AC50" s="256">
        <v>28.493220215000001</v>
      </c>
      <c r="AD50" s="256">
        <v>28.553938416000001</v>
      </c>
      <c r="AE50" s="256">
        <v>28.60322283</v>
      </c>
      <c r="AF50" s="256">
        <v>28.648488639</v>
      </c>
      <c r="AG50" s="256">
        <v>28.687088382999999</v>
      </c>
      <c r="AH50" s="256">
        <v>28.726302575999998</v>
      </c>
      <c r="AI50" s="256">
        <v>28.763483758</v>
      </c>
      <c r="AJ50" s="256">
        <v>28.791826933999999</v>
      </c>
      <c r="AK50" s="256">
        <v>28.830045841</v>
      </c>
      <c r="AL50" s="256">
        <v>28.871335486</v>
      </c>
      <c r="AM50" s="256">
        <v>28.926569156999999</v>
      </c>
      <c r="AN50" s="256">
        <v>28.965845305999999</v>
      </c>
      <c r="AO50" s="256">
        <v>29.000037223</v>
      </c>
      <c r="AP50" s="256">
        <v>29.016992687999998</v>
      </c>
      <c r="AQ50" s="256">
        <v>29.050130305</v>
      </c>
      <c r="AR50" s="256">
        <v>29.087297853999999</v>
      </c>
      <c r="AS50" s="256">
        <v>29.130634788999998</v>
      </c>
      <c r="AT50" s="256">
        <v>29.174257613000002</v>
      </c>
      <c r="AU50" s="256">
        <v>29.220305781</v>
      </c>
      <c r="AV50" s="256">
        <v>29.284729992999999</v>
      </c>
      <c r="AW50" s="256">
        <v>29.323665818999999</v>
      </c>
      <c r="AX50" s="256">
        <v>29.353063962</v>
      </c>
      <c r="AY50" s="256">
        <v>29.818531367999999</v>
      </c>
      <c r="AZ50" s="256">
        <v>29.494648932</v>
      </c>
      <c r="BA50" s="256">
        <v>28.827023601</v>
      </c>
      <c r="BB50" s="256">
        <v>26.693008412000001</v>
      </c>
      <c r="BC50" s="256">
        <v>26.179882512999999</v>
      </c>
      <c r="BD50" s="256">
        <v>26.164998942</v>
      </c>
      <c r="BE50" s="256">
        <v>27.464072165000001</v>
      </c>
      <c r="BF50" s="256">
        <v>27.833887399000002</v>
      </c>
      <c r="BG50" s="342">
        <v>28.090160000000001</v>
      </c>
      <c r="BH50" s="342">
        <v>28.12546</v>
      </c>
      <c r="BI50" s="342">
        <v>28.235220000000002</v>
      </c>
      <c r="BJ50" s="342">
        <v>28.312000000000001</v>
      </c>
      <c r="BK50" s="342">
        <v>28.30273</v>
      </c>
      <c r="BL50" s="342">
        <v>28.353370000000002</v>
      </c>
      <c r="BM50" s="342">
        <v>28.41086</v>
      </c>
      <c r="BN50" s="342">
        <v>28.49521</v>
      </c>
      <c r="BO50" s="342">
        <v>28.55134</v>
      </c>
      <c r="BP50" s="342">
        <v>28.59928</v>
      </c>
      <c r="BQ50" s="342">
        <v>28.621749999999999</v>
      </c>
      <c r="BR50" s="342">
        <v>28.666270000000001</v>
      </c>
      <c r="BS50" s="342">
        <v>28.71556</v>
      </c>
      <c r="BT50" s="342">
        <v>28.770489999999999</v>
      </c>
      <c r="BU50" s="342">
        <v>28.828679999999999</v>
      </c>
      <c r="BV50" s="342">
        <v>28.890999999999998</v>
      </c>
    </row>
    <row r="51" spans="1:74" s="163" customFormat="1" ht="11.1" customHeight="1" x14ac:dyDescent="0.2">
      <c r="A51" s="148" t="s">
        <v>742</v>
      </c>
      <c r="B51" s="209" t="s">
        <v>448</v>
      </c>
      <c r="C51" s="256">
        <v>7.9384186869000004</v>
      </c>
      <c r="D51" s="256">
        <v>7.9483355190999996</v>
      </c>
      <c r="E51" s="256">
        <v>7.9572882633999997</v>
      </c>
      <c r="F51" s="256">
        <v>7.9616347404000001</v>
      </c>
      <c r="G51" s="256">
        <v>7.9713909431000003</v>
      </c>
      <c r="H51" s="256">
        <v>7.9829146919999996</v>
      </c>
      <c r="I51" s="256">
        <v>8.0016463740999999</v>
      </c>
      <c r="J51" s="256">
        <v>8.0126249258000009</v>
      </c>
      <c r="K51" s="256">
        <v>8.0212907340000008</v>
      </c>
      <c r="L51" s="256">
        <v>8.0233107775000008</v>
      </c>
      <c r="M51" s="256">
        <v>8.0306008641000002</v>
      </c>
      <c r="N51" s="256">
        <v>8.0388279728000001</v>
      </c>
      <c r="O51" s="256">
        <v>8.0514643341000003</v>
      </c>
      <c r="P51" s="256">
        <v>8.0589613140999994</v>
      </c>
      <c r="Q51" s="256">
        <v>8.0647911432000008</v>
      </c>
      <c r="R51" s="256">
        <v>8.0644710869999994</v>
      </c>
      <c r="S51" s="256">
        <v>8.0703286653999999</v>
      </c>
      <c r="T51" s="256">
        <v>8.0778811438999991</v>
      </c>
      <c r="U51" s="256">
        <v>8.0908225377999994</v>
      </c>
      <c r="V51" s="256">
        <v>8.0989943047999997</v>
      </c>
      <c r="W51" s="256">
        <v>8.1060904603000008</v>
      </c>
      <c r="X51" s="256">
        <v>8.1116130917000007</v>
      </c>
      <c r="Y51" s="256">
        <v>8.1169314585999999</v>
      </c>
      <c r="Z51" s="256">
        <v>8.1215476486</v>
      </c>
      <c r="AA51" s="256">
        <v>8.1203694537000004</v>
      </c>
      <c r="AB51" s="256">
        <v>8.1274004454999993</v>
      </c>
      <c r="AC51" s="256">
        <v>8.1375484160999996</v>
      </c>
      <c r="AD51" s="256">
        <v>8.1575240491999992</v>
      </c>
      <c r="AE51" s="256">
        <v>8.1688729649000003</v>
      </c>
      <c r="AF51" s="256">
        <v>8.1783058468000007</v>
      </c>
      <c r="AG51" s="256">
        <v>8.1829368486000007</v>
      </c>
      <c r="AH51" s="256">
        <v>8.1907020477000003</v>
      </c>
      <c r="AI51" s="256">
        <v>8.1987155979999997</v>
      </c>
      <c r="AJ51" s="256">
        <v>8.2057571216999996</v>
      </c>
      <c r="AK51" s="256">
        <v>8.2151826571999997</v>
      </c>
      <c r="AL51" s="256">
        <v>8.2257718268000009</v>
      </c>
      <c r="AM51" s="256">
        <v>8.2416809681000007</v>
      </c>
      <c r="AN51" s="256">
        <v>8.2514801529999993</v>
      </c>
      <c r="AO51" s="256">
        <v>8.2593257188999996</v>
      </c>
      <c r="AP51" s="256">
        <v>8.2604159462000002</v>
      </c>
      <c r="AQ51" s="256">
        <v>8.2679555639999993</v>
      </c>
      <c r="AR51" s="256">
        <v>8.2771428524000008</v>
      </c>
      <c r="AS51" s="256">
        <v>8.2905526151999993</v>
      </c>
      <c r="AT51" s="256">
        <v>8.3011041424999998</v>
      </c>
      <c r="AU51" s="256">
        <v>8.3113722380000006</v>
      </c>
      <c r="AV51" s="256">
        <v>8.3234683744000009</v>
      </c>
      <c r="AW51" s="256">
        <v>8.3315860015999998</v>
      </c>
      <c r="AX51" s="256">
        <v>8.3378365925000004</v>
      </c>
      <c r="AY51" s="256">
        <v>8.4649456170999997</v>
      </c>
      <c r="AZ51" s="256">
        <v>8.3754180327000007</v>
      </c>
      <c r="BA51" s="256">
        <v>8.1919793093000006</v>
      </c>
      <c r="BB51" s="256">
        <v>7.6032969988000003</v>
      </c>
      <c r="BC51" s="256">
        <v>7.4655353339000001</v>
      </c>
      <c r="BD51" s="256">
        <v>7.4673618664000001</v>
      </c>
      <c r="BE51" s="256">
        <v>7.8391685344999997</v>
      </c>
      <c r="BF51" s="256">
        <v>7.9473775078999997</v>
      </c>
      <c r="BG51" s="342">
        <v>8.0223809999999993</v>
      </c>
      <c r="BH51" s="342">
        <v>8.0349430000000002</v>
      </c>
      <c r="BI51" s="342">
        <v>8.0654610000000009</v>
      </c>
      <c r="BJ51" s="342">
        <v>8.0846999999999998</v>
      </c>
      <c r="BK51" s="342">
        <v>8.0742519999999995</v>
      </c>
      <c r="BL51" s="342">
        <v>8.0847379999999998</v>
      </c>
      <c r="BM51" s="342">
        <v>8.0977499999999996</v>
      </c>
      <c r="BN51" s="342">
        <v>8.1201910000000002</v>
      </c>
      <c r="BO51" s="342">
        <v>8.1330790000000004</v>
      </c>
      <c r="BP51" s="342">
        <v>8.1433160000000004</v>
      </c>
      <c r="BQ51" s="342">
        <v>8.1452390000000001</v>
      </c>
      <c r="BR51" s="342">
        <v>8.1544220000000003</v>
      </c>
      <c r="BS51" s="342">
        <v>8.1652009999999997</v>
      </c>
      <c r="BT51" s="342">
        <v>8.1792899999999999</v>
      </c>
      <c r="BU51" s="342">
        <v>8.1919789999999999</v>
      </c>
      <c r="BV51" s="342">
        <v>8.2049800000000008</v>
      </c>
    </row>
    <row r="52" spans="1:74" s="163" customFormat="1" ht="11.1" customHeight="1" x14ac:dyDescent="0.2">
      <c r="A52" s="148" t="s">
        <v>743</v>
      </c>
      <c r="B52" s="209" t="s">
        <v>449</v>
      </c>
      <c r="C52" s="256">
        <v>16.749192723</v>
      </c>
      <c r="D52" s="256">
        <v>16.758145603999999</v>
      </c>
      <c r="E52" s="256">
        <v>16.766237994000001</v>
      </c>
      <c r="F52" s="256">
        <v>16.766504996999998</v>
      </c>
      <c r="G52" s="256">
        <v>16.778100077000001</v>
      </c>
      <c r="H52" s="256">
        <v>16.794058335999999</v>
      </c>
      <c r="I52" s="256">
        <v>16.821481746</v>
      </c>
      <c r="J52" s="256">
        <v>16.840839890000002</v>
      </c>
      <c r="K52" s="256">
        <v>16.859234737000001</v>
      </c>
      <c r="L52" s="256">
        <v>16.871309988</v>
      </c>
      <c r="M52" s="256">
        <v>16.891795466000001</v>
      </c>
      <c r="N52" s="256">
        <v>16.915334872999999</v>
      </c>
      <c r="O52" s="256">
        <v>16.946152637000001</v>
      </c>
      <c r="P52" s="256">
        <v>16.972631577000001</v>
      </c>
      <c r="Q52" s="256">
        <v>16.998996122000001</v>
      </c>
      <c r="R52" s="256">
        <v>17.028788582000001</v>
      </c>
      <c r="S52" s="256">
        <v>17.052267607000001</v>
      </c>
      <c r="T52" s="256">
        <v>17.072975505999999</v>
      </c>
      <c r="U52" s="256">
        <v>17.083879247999999</v>
      </c>
      <c r="V52" s="256">
        <v>17.104319666999999</v>
      </c>
      <c r="W52" s="256">
        <v>17.127263731999999</v>
      </c>
      <c r="X52" s="256">
        <v>17.154485309999998</v>
      </c>
      <c r="Y52" s="256">
        <v>17.181106266</v>
      </c>
      <c r="Z52" s="256">
        <v>17.208900466999999</v>
      </c>
      <c r="AA52" s="256">
        <v>17.234599647</v>
      </c>
      <c r="AB52" s="256">
        <v>17.267191535999999</v>
      </c>
      <c r="AC52" s="256">
        <v>17.303407869000001</v>
      </c>
      <c r="AD52" s="256">
        <v>17.350906471999998</v>
      </c>
      <c r="AE52" s="256">
        <v>17.388628322999999</v>
      </c>
      <c r="AF52" s="256">
        <v>17.424231247000002</v>
      </c>
      <c r="AG52" s="256">
        <v>17.457354090999999</v>
      </c>
      <c r="AH52" s="256">
        <v>17.488990029</v>
      </c>
      <c r="AI52" s="256">
        <v>17.518777906</v>
      </c>
      <c r="AJ52" s="256">
        <v>17.546802059000001</v>
      </c>
      <c r="AK52" s="256">
        <v>17.572830562</v>
      </c>
      <c r="AL52" s="256">
        <v>17.596947751999998</v>
      </c>
      <c r="AM52" s="256">
        <v>17.616878887999999</v>
      </c>
      <c r="AN52" s="256">
        <v>17.638879507999999</v>
      </c>
      <c r="AO52" s="256">
        <v>17.660674870000001</v>
      </c>
      <c r="AP52" s="256">
        <v>17.679368618000002</v>
      </c>
      <c r="AQ52" s="256">
        <v>17.702925733000001</v>
      </c>
      <c r="AR52" s="256">
        <v>17.728449859000001</v>
      </c>
      <c r="AS52" s="256">
        <v>17.752254823000001</v>
      </c>
      <c r="AT52" s="256">
        <v>17.784477597999999</v>
      </c>
      <c r="AU52" s="256">
        <v>17.821432011999999</v>
      </c>
      <c r="AV52" s="256">
        <v>17.882030826000001</v>
      </c>
      <c r="AW52" s="256">
        <v>17.914263946999998</v>
      </c>
      <c r="AX52" s="256">
        <v>17.937044135000001</v>
      </c>
      <c r="AY52" s="256">
        <v>18.168221284000001</v>
      </c>
      <c r="AZ52" s="256">
        <v>18.008708188</v>
      </c>
      <c r="BA52" s="256">
        <v>17.676354740000001</v>
      </c>
      <c r="BB52" s="256">
        <v>16.599813364999999</v>
      </c>
      <c r="BC52" s="256">
        <v>16.350289896</v>
      </c>
      <c r="BD52" s="256">
        <v>16.356436756000001</v>
      </c>
      <c r="BE52" s="256">
        <v>17.054189061999999</v>
      </c>
      <c r="BF52" s="256">
        <v>17.244725247000002</v>
      </c>
      <c r="BG52" s="342">
        <v>17.363980000000002</v>
      </c>
      <c r="BH52" s="342">
        <v>17.33991</v>
      </c>
      <c r="BI52" s="342">
        <v>17.370640000000002</v>
      </c>
      <c r="BJ52" s="342">
        <v>17.38411</v>
      </c>
      <c r="BK52" s="342">
        <v>17.351310000000002</v>
      </c>
      <c r="BL52" s="342">
        <v>17.352060000000002</v>
      </c>
      <c r="BM52" s="342">
        <v>17.357340000000001</v>
      </c>
      <c r="BN52" s="342">
        <v>17.371600000000001</v>
      </c>
      <c r="BO52" s="342">
        <v>17.382580000000001</v>
      </c>
      <c r="BP52" s="342">
        <v>17.394729999999999</v>
      </c>
      <c r="BQ52" s="342">
        <v>17.404610000000002</v>
      </c>
      <c r="BR52" s="342">
        <v>17.421700000000001</v>
      </c>
      <c r="BS52" s="342">
        <v>17.44256</v>
      </c>
      <c r="BT52" s="342">
        <v>17.464929999999999</v>
      </c>
      <c r="BU52" s="342">
        <v>17.495010000000001</v>
      </c>
      <c r="BV52" s="342">
        <v>17.530539999999998</v>
      </c>
    </row>
    <row r="53" spans="1:74" s="163" customFormat="1" ht="11.1" customHeight="1" x14ac:dyDescent="0.2">
      <c r="A53" s="148" t="s">
        <v>744</v>
      </c>
      <c r="B53" s="209" t="s">
        <v>450</v>
      </c>
      <c r="C53" s="256">
        <v>10.161769400000001</v>
      </c>
      <c r="D53" s="256">
        <v>10.180634425999999</v>
      </c>
      <c r="E53" s="256">
        <v>10.199397788000001</v>
      </c>
      <c r="F53" s="256">
        <v>10.213936545999999</v>
      </c>
      <c r="G53" s="256">
        <v>10.235588786999999</v>
      </c>
      <c r="H53" s="256">
        <v>10.260231569</v>
      </c>
      <c r="I53" s="256">
        <v>10.297494699</v>
      </c>
      <c r="J53" s="256">
        <v>10.320896210000001</v>
      </c>
      <c r="K53" s="256">
        <v>10.340065908</v>
      </c>
      <c r="L53" s="256">
        <v>10.346523778</v>
      </c>
      <c r="M53" s="256">
        <v>10.363589860999999</v>
      </c>
      <c r="N53" s="256">
        <v>10.382784142</v>
      </c>
      <c r="O53" s="256">
        <v>10.406547062</v>
      </c>
      <c r="P53" s="256">
        <v>10.428167407</v>
      </c>
      <c r="Q53" s="256">
        <v>10.450085618999999</v>
      </c>
      <c r="R53" s="256">
        <v>10.472212889</v>
      </c>
      <c r="S53" s="256">
        <v>10.49479344</v>
      </c>
      <c r="T53" s="256">
        <v>10.517738464000001</v>
      </c>
      <c r="U53" s="256">
        <v>10.543272890000001</v>
      </c>
      <c r="V53" s="256">
        <v>10.565278164</v>
      </c>
      <c r="W53" s="256">
        <v>10.585979214</v>
      </c>
      <c r="X53" s="256">
        <v>10.600841067999999</v>
      </c>
      <c r="Y53" s="256">
        <v>10.6223349</v>
      </c>
      <c r="Z53" s="256">
        <v>10.645925739000001</v>
      </c>
      <c r="AA53" s="256">
        <v>10.674325204000001</v>
      </c>
      <c r="AB53" s="256">
        <v>10.700076339000001</v>
      </c>
      <c r="AC53" s="256">
        <v>10.725890764000001</v>
      </c>
      <c r="AD53" s="256">
        <v>10.752458522</v>
      </c>
      <c r="AE53" s="256">
        <v>10.777881996</v>
      </c>
      <c r="AF53" s="256">
        <v>10.802851229</v>
      </c>
      <c r="AG53" s="256">
        <v>10.827945863</v>
      </c>
      <c r="AH53" s="256">
        <v>10.85157188</v>
      </c>
      <c r="AI53" s="256">
        <v>10.874308922000001</v>
      </c>
      <c r="AJ53" s="256">
        <v>10.895423900000001</v>
      </c>
      <c r="AK53" s="256">
        <v>10.91693281</v>
      </c>
      <c r="AL53" s="256">
        <v>10.938102562999999</v>
      </c>
      <c r="AM53" s="256">
        <v>10.958676090999999</v>
      </c>
      <c r="AN53" s="256">
        <v>10.97936033</v>
      </c>
      <c r="AO53" s="256">
        <v>10.999898212</v>
      </c>
      <c r="AP53" s="256">
        <v>11.016243664999999</v>
      </c>
      <c r="AQ53" s="256">
        <v>11.039523387999999</v>
      </c>
      <c r="AR53" s="256">
        <v>11.065691309</v>
      </c>
      <c r="AS53" s="256">
        <v>11.101226606999999</v>
      </c>
      <c r="AT53" s="256">
        <v>11.128311539</v>
      </c>
      <c r="AU53" s="256">
        <v>11.153425282000001</v>
      </c>
      <c r="AV53" s="256">
        <v>11.181426116000001</v>
      </c>
      <c r="AW53" s="256">
        <v>11.198953777</v>
      </c>
      <c r="AX53" s="256">
        <v>11.210866543</v>
      </c>
      <c r="AY53" s="256">
        <v>11.364391351</v>
      </c>
      <c r="AZ53" s="256">
        <v>11.254654122</v>
      </c>
      <c r="BA53" s="256">
        <v>11.028881793</v>
      </c>
      <c r="BB53" s="256">
        <v>10.300926912</v>
      </c>
      <c r="BC53" s="256">
        <v>10.132694971999999</v>
      </c>
      <c r="BD53" s="256">
        <v>10.138038522</v>
      </c>
      <c r="BE53" s="256">
        <v>10.603759177000001</v>
      </c>
      <c r="BF53" s="256">
        <v>10.741152494</v>
      </c>
      <c r="BG53" s="342">
        <v>10.837020000000001</v>
      </c>
      <c r="BH53" s="342">
        <v>10.85356</v>
      </c>
      <c r="BI53" s="342">
        <v>10.894729999999999</v>
      </c>
      <c r="BJ53" s="342">
        <v>10.92272</v>
      </c>
      <c r="BK53" s="342">
        <v>10.918519999999999</v>
      </c>
      <c r="BL53" s="342">
        <v>10.93441</v>
      </c>
      <c r="BM53" s="342">
        <v>10.95138</v>
      </c>
      <c r="BN53" s="342">
        <v>10.972580000000001</v>
      </c>
      <c r="BO53" s="342">
        <v>10.98935</v>
      </c>
      <c r="BP53" s="342">
        <v>11.00483</v>
      </c>
      <c r="BQ53" s="342">
        <v>11.017849999999999</v>
      </c>
      <c r="BR53" s="342">
        <v>11.03163</v>
      </c>
      <c r="BS53" s="342">
        <v>11.04501</v>
      </c>
      <c r="BT53" s="342">
        <v>11.05443</v>
      </c>
      <c r="BU53" s="342">
        <v>11.069660000000001</v>
      </c>
      <c r="BV53" s="342">
        <v>11.087149999999999</v>
      </c>
    </row>
    <row r="54" spans="1:74" s="163" customFormat="1" ht="11.1" customHeight="1" x14ac:dyDescent="0.2">
      <c r="A54" s="149" t="s">
        <v>745</v>
      </c>
      <c r="B54" s="210" t="s">
        <v>451</v>
      </c>
      <c r="C54" s="69">
        <v>22.191610133000001</v>
      </c>
      <c r="D54" s="69">
        <v>22.238259845999998</v>
      </c>
      <c r="E54" s="69">
        <v>22.287698424999999</v>
      </c>
      <c r="F54" s="69">
        <v>22.345790966999999</v>
      </c>
      <c r="G54" s="69">
        <v>22.396408458</v>
      </c>
      <c r="H54" s="69">
        <v>22.445415995000001</v>
      </c>
      <c r="I54" s="69">
        <v>22.493428430000002</v>
      </c>
      <c r="J54" s="69">
        <v>22.538754916999999</v>
      </c>
      <c r="K54" s="69">
        <v>22.582010309000001</v>
      </c>
      <c r="L54" s="69">
        <v>22.625039383000001</v>
      </c>
      <c r="M54" s="69">
        <v>22.662769003000001</v>
      </c>
      <c r="N54" s="69">
        <v>22.697043945000001</v>
      </c>
      <c r="O54" s="69">
        <v>22.713970552999999</v>
      </c>
      <c r="P54" s="69">
        <v>22.751756382</v>
      </c>
      <c r="Q54" s="69">
        <v>22.796507775999999</v>
      </c>
      <c r="R54" s="69">
        <v>22.860749314</v>
      </c>
      <c r="S54" s="69">
        <v>22.910038404000002</v>
      </c>
      <c r="T54" s="69">
        <v>22.956899624999998</v>
      </c>
      <c r="U54" s="69">
        <v>23.002958685999999</v>
      </c>
      <c r="V54" s="69">
        <v>23.043744887999999</v>
      </c>
      <c r="W54" s="69">
        <v>23.080883939</v>
      </c>
      <c r="X54" s="69">
        <v>23.103229914</v>
      </c>
      <c r="Y54" s="69">
        <v>23.141434107999999</v>
      </c>
      <c r="Z54" s="69">
        <v>23.184350596000002</v>
      </c>
      <c r="AA54" s="69">
        <v>23.245706411</v>
      </c>
      <c r="AB54" s="69">
        <v>23.287752211000001</v>
      </c>
      <c r="AC54" s="69">
        <v>23.324215029000001</v>
      </c>
      <c r="AD54" s="69">
        <v>23.347832641</v>
      </c>
      <c r="AE54" s="69">
        <v>23.378576164999998</v>
      </c>
      <c r="AF54" s="69">
        <v>23.409183375000001</v>
      </c>
      <c r="AG54" s="69">
        <v>23.436411869000001</v>
      </c>
      <c r="AH54" s="69">
        <v>23.469178254999999</v>
      </c>
      <c r="AI54" s="69">
        <v>23.504240128999999</v>
      </c>
      <c r="AJ54" s="69">
        <v>23.552063708999999</v>
      </c>
      <c r="AK54" s="69">
        <v>23.583866897</v>
      </c>
      <c r="AL54" s="69">
        <v>23.610115910000001</v>
      </c>
      <c r="AM54" s="69">
        <v>23.617688287</v>
      </c>
      <c r="AN54" s="69">
        <v>23.642670798000001</v>
      </c>
      <c r="AO54" s="69">
        <v>23.671940980999999</v>
      </c>
      <c r="AP54" s="69">
        <v>23.708694346000001</v>
      </c>
      <c r="AQ54" s="69">
        <v>23.744143243</v>
      </c>
      <c r="AR54" s="69">
        <v>23.781483179999999</v>
      </c>
      <c r="AS54" s="69">
        <v>23.821198493000001</v>
      </c>
      <c r="AT54" s="69">
        <v>23.861957259</v>
      </c>
      <c r="AU54" s="69">
        <v>23.904243815000001</v>
      </c>
      <c r="AV54" s="69">
        <v>23.968053441999999</v>
      </c>
      <c r="AW54" s="69">
        <v>23.998399114000001</v>
      </c>
      <c r="AX54" s="69">
        <v>24.015276111999999</v>
      </c>
      <c r="AY54" s="69">
        <v>24.468729825</v>
      </c>
      <c r="AZ54" s="69">
        <v>24.121135434999999</v>
      </c>
      <c r="BA54" s="69">
        <v>23.422538330999998</v>
      </c>
      <c r="BB54" s="69">
        <v>21.313784356999999</v>
      </c>
      <c r="BC54" s="69">
        <v>20.707547439999999</v>
      </c>
      <c r="BD54" s="69">
        <v>20.544673423999999</v>
      </c>
      <c r="BE54" s="69">
        <v>21.429059880000001</v>
      </c>
      <c r="BF54" s="69">
        <v>21.699988489999999</v>
      </c>
      <c r="BG54" s="346">
        <v>21.961359999999999</v>
      </c>
      <c r="BH54" s="346">
        <v>22.27947</v>
      </c>
      <c r="BI54" s="346">
        <v>22.471990000000002</v>
      </c>
      <c r="BJ54" s="346">
        <v>22.605219999999999</v>
      </c>
      <c r="BK54" s="346">
        <v>22.607839999999999</v>
      </c>
      <c r="BL54" s="346">
        <v>22.675999999999998</v>
      </c>
      <c r="BM54" s="346">
        <v>22.738379999999999</v>
      </c>
      <c r="BN54" s="346">
        <v>22.78876</v>
      </c>
      <c r="BO54" s="346">
        <v>22.84422</v>
      </c>
      <c r="BP54" s="346">
        <v>22.898540000000001</v>
      </c>
      <c r="BQ54" s="346">
        <v>22.952369999999998</v>
      </c>
      <c r="BR54" s="346">
        <v>23.00395</v>
      </c>
      <c r="BS54" s="346">
        <v>23.053920000000002</v>
      </c>
      <c r="BT54" s="346">
        <v>23.091830000000002</v>
      </c>
      <c r="BU54" s="346">
        <v>23.1464</v>
      </c>
      <c r="BV54" s="346">
        <v>23.2072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5">
      <c r="A56" s="148"/>
      <c r="B56" s="786" t="s">
        <v>826</v>
      </c>
      <c r="C56" s="787"/>
      <c r="D56" s="787"/>
      <c r="E56" s="787"/>
      <c r="F56" s="787"/>
      <c r="G56" s="787"/>
      <c r="H56" s="787"/>
      <c r="I56" s="787"/>
      <c r="J56" s="787"/>
      <c r="K56" s="787"/>
      <c r="L56" s="787"/>
      <c r="M56" s="787"/>
      <c r="N56" s="787"/>
      <c r="O56" s="787"/>
      <c r="P56" s="787"/>
      <c r="Q56" s="787"/>
      <c r="AY56" s="502"/>
      <c r="AZ56" s="502"/>
      <c r="BA56" s="502"/>
      <c r="BB56" s="502"/>
      <c r="BC56" s="502"/>
      <c r="BD56" s="696"/>
      <c r="BE56" s="696"/>
      <c r="BF56" s="696"/>
      <c r="BG56" s="696"/>
      <c r="BH56" s="502"/>
      <c r="BI56" s="502"/>
      <c r="BJ56" s="502"/>
    </row>
    <row r="57" spans="1:74" s="463" customFormat="1" ht="12" customHeight="1" x14ac:dyDescent="0.25">
      <c r="A57" s="462"/>
      <c r="B57" s="808" t="s">
        <v>851</v>
      </c>
      <c r="C57" s="809"/>
      <c r="D57" s="809"/>
      <c r="E57" s="809"/>
      <c r="F57" s="809"/>
      <c r="G57" s="809"/>
      <c r="H57" s="809"/>
      <c r="I57" s="809"/>
      <c r="J57" s="809"/>
      <c r="K57" s="809"/>
      <c r="L57" s="809"/>
      <c r="M57" s="809"/>
      <c r="N57" s="809"/>
      <c r="O57" s="809"/>
      <c r="P57" s="809"/>
      <c r="Q57" s="805"/>
      <c r="AY57" s="503"/>
      <c r="AZ57" s="503"/>
      <c r="BA57" s="503"/>
      <c r="BB57" s="503"/>
      <c r="BC57" s="503"/>
      <c r="BD57" s="697"/>
      <c r="BE57" s="697"/>
      <c r="BF57" s="697"/>
      <c r="BG57" s="697"/>
      <c r="BH57" s="503"/>
      <c r="BI57" s="503"/>
      <c r="BJ57" s="503"/>
    </row>
    <row r="58" spans="1:74" s="463" customFormat="1" ht="12" customHeight="1" x14ac:dyDescent="0.25">
      <c r="A58" s="462"/>
      <c r="B58" s="803" t="s">
        <v>887</v>
      </c>
      <c r="C58" s="809"/>
      <c r="D58" s="809"/>
      <c r="E58" s="809"/>
      <c r="F58" s="809"/>
      <c r="G58" s="809"/>
      <c r="H58" s="809"/>
      <c r="I58" s="809"/>
      <c r="J58" s="809"/>
      <c r="K58" s="809"/>
      <c r="L58" s="809"/>
      <c r="M58" s="809"/>
      <c r="N58" s="809"/>
      <c r="O58" s="809"/>
      <c r="P58" s="809"/>
      <c r="Q58" s="805"/>
      <c r="AY58" s="503"/>
      <c r="AZ58" s="503"/>
      <c r="BA58" s="503"/>
      <c r="BB58" s="503"/>
      <c r="BC58" s="503"/>
      <c r="BD58" s="697"/>
      <c r="BE58" s="697"/>
      <c r="BF58" s="697"/>
      <c r="BG58" s="697"/>
      <c r="BH58" s="503"/>
      <c r="BI58" s="503"/>
      <c r="BJ58" s="503"/>
    </row>
    <row r="59" spans="1:74" s="464" customFormat="1" ht="12" customHeight="1" x14ac:dyDescent="0.25">
      <c r="A59" s="462"/>
      <c r="B59" s="839" t="s">
        <v>888</v>
      </c>
      <c r="C59" s="805"/>
      <c r="D59" s="805"/>
      <c r="E59" s="805"/>
      <c r="F59" s="805"/>
      <c r="G59" s="805"/>
      <c r="H59" s="805"/>
      <c r="I59" s="805"/>
      <c r="J59" s="805"/>
      <c r="K59" s="805"/>
      <c r="L59" s="805"/>
      <c r="M59" s="805"/>
      <c r="N59" s="805"/>
      <c r="O59" s="805"/>
      <c r="P59" s="805"/>
      <c r="Q59" s="805"/>
      <c r="AY59" s="504"/>
      <c r="AZ59" s="504"/>
      <c r="BA59" s="504"/>
      <c r="BB59" s="504"/>
      <c r="BC59" s="504"/>
      <c r="BD59" s="698"/>
      <c r="BE59" s="698"/>
      <c r="BF59" s="698"/>
      <c r="BG59" s="698"/>
      <c r="BH59" s="504"/>
      <c r="BI59" s="504"/>
      <c r="BJ59" s="504"/>
    </row>
    <row r="60" spans="1:74" s="463" customFormat="1" ht="12" customHeight="1" x14ac:dyDescent="0.25">
      <c r="A60" s="462"/>
      <c r="B60" s="808" t="s">
        <v>4</v>
      </c>
      <c r="C60" s="809"/>
      <c r="D60" s="809"/>
      <c r="E60" s="809"/>
      <c r="F60" s="809"/>
      <c r="G60" s="809"/>
      <c r="H60" s="809"/>
      <c r="I60" s="809"/>
      <c r="J60" s="809"/>
      <c r="K60" s="809"/>
      <c r="L60" s="809"/>
      <c r="M60" s="809"/>
      <c r="N60" s="809"/>
      <c r="O60" s="809"/>
      <c r="P60" s="809"/>
      <c r="Q60" s="805"/>
      <c r="AY60" s="503"/>
      <c r="AZ60" s="503"/>
      <c r="BA60" s="503"/>
      <c r="BB60" s="503"/>
      <c r="BC60" s="503"/>
      <c r="BD60" s="697"/>
      <c r="BE60" s="697"/>
      <c r="BF60" s="697"/>
      <c r="BG60" s="503"/>
      <c r="BH60" s="503"/>
      <c r="BI60" s="503"/>
      <c r="BJ60" s="503"/>
    </row>
    <row r="61" spans="1:74" s="463" customFormat="1" ht="12" customHeight="1" x14ac:dyDescent="0.25">
      <c r="A61" s="462"/>
      <c r="B61" s="803" t="s">
        <v>855</v>
      </c>
      <c r="C61" s="804"/>
      <c r="D61" s="804"/>
      <c r="E61" s="804"/>
      <c r="F61" s="804"/>
      <c r="G61" s="804"/>
      <c r="H61" s="804"/>
      <c r="I61" s="804"/>
      <c r="J61" s="804"/>
      <c r="K61" s="804"/>
      <c r="L61" s="804"/>
      <c r="M61" s="804"/>
      <c r="N61" s="804"/>
      <c r="O61" s="804"/>
      <c r="P61" s="804"/>
      <c r="Q61" s="805"/>
      <c r="AY61" s="503"/>
      <c r="AZ61" s="503"/>
      <c r="BA61" s="503"/>
      <c r="BB61" s="503"/>
      <c r="BC61" s="503"/>
      <c r="BD61" s="697"/>
      <c r="BE61" s="697"/>
      <c r="BF61" s="697"/>
      <c r="BG61" s="503"/>
      <c r="BH61" s="503"/>
      <c r="BI61" s="503"/>
      <c r="BJ61" s="503"/>
    </row>
    <row r="62" spans="1:74" s="463" customFormat="1" ht="12" customHeight="1" x14ac:dyDescent="0.25">
      <c r="A62" s="429"/>
      <c r="B62" s="817" t="s">
        <v>1138</v>
      </c>
      <c r="C62" s="805"/>
      <c r="D62" s="805"/>
      <c r="E62" s="805"/>
      <c r="F62" s="805"/>
      <c r="G62" s="805"/>
      <c r="H62" s="805"/>
      <c r="I62" s="805"/>
      <c r="J62" s="805"/>
      <c r="K62" s="805"/>
      <c r="L62" s="805"/>
      <c r="M62" s="805"/>
      <c r="N62" s="805"/>
      <c r="O62" s="805"/>
      <c r="P62" s="805"/>
      <c r="Q62" s="805"/>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I18" sqref="BI18"/>
      <selection pane="topRight" activeCell="BI18" sqref="BI18"/>
      <selection pane="bottomLeft" activeCell="BI18" sqref="BI18"/>
      <selection pane="bottomRight" activeCell="BF6" sqref="BF6:BF48"/>
    </sheetView>
  </sheetViews>
  <sheetFormatPr defaultColWidth="9.5546875" defaultRowHeight="9.6" x14ac:dyDescent="0.15"/>
  <cols>
    <col min="1" max="1" width="13.44140625" style="191" customWidth="1"/>
    <col min="2" max="2" width="36.44140625" style="191" customWidth="1"/>
    <col min="3" max="50" width="6.5546875" style="191" customWidth="1"/>
    <col min="51" max="55" width="6.5546875" style="340" customWidth="1"/>
    <col min="56" max="58" width="6.5546875" style="700" customWidth="1"/>
    <col min="59" max="62" width="6.5546875" style="340" customWidth="1"/>
    <col min="63" max="74" width="6.5546875" style="191" customWidth="1"/>
    <col min="75" max="16384" width="9.5546875" style="191"/>
  </cols>
  <sheetData>
    <row r="1" spans="1:74" ht="13.35" customHeight="1" x14ac:dyDescent="0.25">
      <c r="A1" s="796" t="s">
        <v>809</v>
      </c>
      <c r="B1" s="876" t="s">
        <v>1424</v>
      </c>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197"/>
    </row>
    <row r="2" spans="1:74" s="192" customFormat="1" ht="13.35" customHeight="1" x14ac:dyDescent="0.25">
      <c r="A2" s="797"/>
      <c r="B2" s="747" t="str">
        <f>"U.S. Energy Information Administration  |  Short-Term Energy Outlook  - "&amp;Dates!D1</f>
        <v>U.S. Energy Information Administration  |  Short-Term Energy Outlook  - September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ht="10.199999999999999"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
      <c r="B5" s="193" t="s">
        <v>159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444</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1036.2684675999999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1186.3428280999999</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1026.4110465000001</v>
      </c>
      <c r="AM6" s="273">
        <v>1220.7469105</v>
      </c>
      <c r="AN6" s="273">
        <v>1028.8391323000001</v>
      </c>
      <c r="AO6" s="273">
        <v>975.19323655000005</v>
      </c>
      <c r="AP6" s="273">
        <v>525.30844596999998</v>
      </c>
      <c r="AQ6" s="273">
        <v>311.03196481999998</v>
      </c>
      <c r="AR6" s="273">
        <v>53.612796695</v>
      </c>
      <c r="AS6" s="273">
        <v>1.6840585860999999</v>
      </c>
      <c r="AT6" s="273">
        <v>15.717516313000001</v>
      </c>
      <c r="AU6" s="273">
        <v>117.69355367</v>
      </c>
      <c r="AV6" s="273">
        <v>386.97495322999998</v>
      </c>
      <c r="AW6" s="273">
        <v>828.23179283000002</v>
      </c>
      <c r="AX6" s="273">
        <v>1058.3897497999999</v>
      </c>
      <c r="AY6" s="273">
        <v>1030.7329253</v>
      </c>
      <c r="AZ6" s="273">
        <v>922.43150355</v>
      </c>
      <c r="BA6" s="273">
        <v>776.35795283000004</v>
      </c>
      <c r="BB6" s="273">
        <v>654.35149862000003</v>
      </c>
      <c r="BC6" s="273">
        <v>286.95543013000002</v>
      </c>
      <c r="BD6" s="273">
        <v>27.420493766</v>
      </c>
      <c r="BE6" s="273">
        <v>1.0834672608</v>
      </c>
      <c r="BF6" s="273">
        <v>14.048358069000001</v>
      </c>
      <c r="BG6" s="334">
        <v>104.86069365</v>
      </c>
      <c r="BH6" s="334">
        <v>425.26516950000001</v>
      </c>
      <c r="BI6" s="334">
        <v>691.46093461999999</v>
      </c>
      <c r="BJ6" s="334">
        <v>1038.773455</v>
      </c>
      <c r="BK6" s="334">
        <v>1218.4660922999999</v>
      </c>
      <c r="BL6" s="334">
        <v>1029.6040777000001</v>
      </c>
      <c r="BM6" s="334">
        <v>916.73150094000005</v>
      </c>
      <c r="BN6" s="334">
        <v>563.42359056999999</v>
      </c>
      <c r="BO6" s="334">
        <v>268.29580369000001</v>
      </c>
      <c r="BP6" s="334">
        <v>45.697541403000002</v>
      </c>
      <c r="BQ6" s="334">
        <v>6.5759534585999999</v>
      </c>
      <c r="BR6" s="334">
        <v>14.984947434</v>
      </c>
      <c r="BS6" s="334">
        <v>103.84904233</v>
      </c>
      <c r="BT6" s="334">
        <v>414.68281904999998</v>
      </c>
      <c r="BU6" s="334">
        <v>674.52923453999995</v>
      </c>
      <c r="BV6" s="334">
        <v>1038.8363569000001</v>
      </c>
    </row>
    <row r="7" spans="1:74" ht="11.1" customHeight="1" x14ac:dyDescent="0.2">
      <c r="A7" s="9" t="s">
        <v>70</v>
      </c>
      <c r="B7" s="211" t="s">
        <v>477</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1152.9162630999999</v>
      </c>
      <c r="AN7" s="273">
        <v>942.30181055000003</v>
      </c>
      <c r="AO7" s="273">
        <v>890.38047884000002</v>
      </c>
      <c r="AP7" s="273">
        <v>413.47304499000001</v>
      </c>
      <c r="AQ7" s="273">
        <v>188.33148652</v>
      </c>
      <c r="AR7" s="273">
        <v>31.856763579999999</v>
      </c>
      <c r="AS7" s="273">
        <v>0.78403197566000005</v>
      </c>
      <c r="AT7" s="273">
        <v>9.4192854465</v>
      </c>
      <c r="AU7" s="273">
        <v>57.692021388000001</v>
      </c>
      <c r="AV7" s="273">
        <v>303.17098757000002</v>
      </c>
      <c r="AW7" s="273">
        <v>788.31234929000004</v>
      </c>
      <c r="AX7" s="273">
        <v>970.72609496999996</v>
      </c>
      <c r="AY7" s="273">
        <v>957.86300277999999</v>
      </c>
      <c r="AZ7" s="273">
        <v>842.72589247999997</v>
      </c>
      <c r="BA7" s="273">
        <v>669.57053425000004</v>
      </c>
      <c r="BB7" s="273">
        <v>565.82735865999996</v>
      </c>
      <c r="BC7" s="273">
        <v>250.34857822999999</v>
      </c>
      <c r="BD7" s="273">
        <v>17.794768264999998</v>
      </c>
      <c r="BE7" s="273">
        <v>0</v>
      </c>
      <c r="BF7" s="273">
        <v>1.7821373427</v>
      </c>
      <c r="BG7" s="334">
        <v>71.330447230000004</v>
      </c>
      <c r="BH7" s="334">
        <v>362.90022089000001</v>
      </c>
      <c r="BI7" s="334">
        <v>636.51657140999998</v>
      </c>
      <c r="BJ7" s="334">
        <v>980.42544147000001</v>
      </c>
      <c r="BK7" s="334">
        <v>1137.5941989</v>
      </c>
      <c r="BL7" s="334">
        <v>962.96924407999995</v>
      </c>
      <c r="BM7" s="334">
        <v>832.26479575999997</v>
      </c>
      <c r="BN7" s="334">
        <v>476.31701985000001</v>
      </c>
      <c r="BO7" s="334">
        <v>202.19682596999999</v>
      </c>
      <c r="BP7" s="334">
        <v>21.637030746000001</v>
      </c>
      <c r="BQ7" s="334">
        <v>0.68758650200000004</v>
      </c>
      <c r="BR7" s="334">
        <v>5.3494656694999998</v>
      </c>
      <c r="BS7" s="334">
        <v>69.000453090999997</v>
      </c>
      <c r="BT7" s="334">
        <v>350.02255703999998</v>
      </c>
      <c r="BU7" s="334">
        <v>616.98038821</v>
      </c>
      <c r="BV7" s="334">
        <v>980.37061653000001</v>
      </c>
    </row>
    <row r="8" spans="1:74" ht="11.1" customHeight="1" x14ac:dyDescent="0.2">
      <c r="A8" s="9" t="s">
        <v>71</v>
      </c>
      <c r="B8" s="211" t="s">
        <v>445</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1081.3478018999999</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1302.113683</v>
      </c>
      <c r="AN8" s="273">
        <v>1062.7225794999999</v>
      </c>
      <c r="AO8" s="273">
        <v>960.97785193000004</v>
      </c>
      <c r="AP8" s="273">
        <v>475.75974002999999</v>
      </c>
      <c r="AQ8" s="273">
        <v>236.11175693999999</v>
      </c>
      <c r="AR8" s="273">
        <v>48.590126415</v>
      </c>
      <c r="AS8" s="273">
        <v>1.3838839341</v>
      </c>
      <c r="AT8" s="273">
        <v>20.63956005</v>
      </c>
      <c r="AU8" s="273">
        <v>42.093232458000003</v>
      </c>
      <c r="AV8" s="273">
        <v>389.66607988999999</v>
      </c>
      <c r="AW8" s="273">
        <v>911.68692397999996</v>
      </c>
      <c r="AX8" s="273">
        <v>975.21945172999995</v>
      </c>
      <c r="AY8" s="273">
        <v>1051.5151453999999</v>
      </c>
      <c r="AZ8" s="273">
        <v>1001.356863</v>
      </c>
      <c r="BA8" s="273">
        <v>734.25547227000004</v>
      </c>
      <c r="BB8" s="273">
        <v>565.92942362999997</v>
      </c>
      <c r="BC8" s="273">
        <v>256.33218004000003</v>
      </c>
      <c r="BD8" s="273">
        <v>22.677263674999999</v>
      </c>
      <c r="BE8" s="273">
        <v>0.71052850603999995</v>
      </c>
      <c r="BF8" s="273">
        <v>17.491958537999999</v>
      </c>
      <c r="BG8" s="334">
        <v>97.098041980000005</v>
      </c>
      <c r="BH8" s="334">
        <v>397.45890402999999</v>
      </c>
      <c r="BI8" s="334">
        <v>722.86055804</v>
      </c>
      <c r="BJ8" s="334">
        <v>1122.5138379</v>
      </c>
      <c r="BK8" s="334">
        <v>1258.9414566</v>
      </c>
      <c r="BL8" s="334">
        <v>1041.1672297</v>
      </c>
      <c r="BM8" s="334">
        <v>852.89713029999996</v>
      </c>
      <c r="BN8" s="334">
        <v>474.48113376999999</v>
      </c>
      <c r="BO8" s="334">
        <v>220.71248725000001</v>
      </c>
      <c r="BP8" s="334">
        <v>36.990171132999997</v>
      </c>
      <c r="BQ8" s="334">
        <v>6.4458737903000003</v>
      </c>
      <c r="BR8" s="334">
        <v>17.738734194999999</v>
      </c>
      <c r="BS8" s="334">
        <v>96.920851842999994</v>
      </c>
      <c r="BT8" s="334">
        <v>394.21181481000002</v>
      </c>
      <c r="BU8" s="334">
        <v>718.07685675000005</v>
      </c>
      <c r="BV8" s="334">
        <v>1122.4996699000001</v>
      </c>
    </row>
    <row r="9" spans="1:74" ht="11.1" customHeight="1" x14ac:dyDescent="0.2">
      <c r="A9" s="9" t="s">
        <v>72</v>
      </c>
      <c r="B9" s="211" t="s">
        <v>446</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1257.1759198</v>
      </c>
      <c r="O9" s="273">
        <v>1211.8917948000001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1373.2531163000001</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1103.1591459000001</v>
      </c>
      <c r="AM9" s="273">
        <v>1359.6565894</v>
      </c>
      <c r="AN9" s="273">
        <v>1283.9192075000001</v>
      </c>
      <c r="AO9" s="273">
        <v>1001.16679</v>
      </c>
      <c r="AP9" s="273">
        <v>453.97093487000001</v>
      </c>
      <c r="AQ9" s="273">
        <v>272.49828600000001</v>
      </c>
      <c r="AR9" s="273">
        <v>45.397852575999998</v>
      </c>
      <c r="AS9" s="273">
        <v>7.8789646006999998</v>
      </c>
      <c r="AT9" s="273">
        <v>32.112251057000002</v>
      </c>
      <c r="AU9" s="273">
        <v>67.260562671000002</v>
      </c>
      <c r="AV9" s="273">
        <v>524.60006109000005</v>
      </c>
      <c r="AW9" s="273">
        <v>924.59557518999998</v>
      </c>
      <c r="AX9" s="273">
        <v>1096.9327589</v>
      </c>
      <c r="AY9" s="273">
        <v>1223.6260451999999</v>
      </c>
      <c r="AZ9" s="273">
        <v>1070.8710384000001</v>
      </c>
      <c r="BA9" s="273">
        <v>744.85303685999997</v>
      </c>
      <c r="BB9" s="273">
        <v>533.55381875</v>
      </c>
      <c r="BC9" s="273">
        <v>244.62609681999999</v>
      </c>
      <c r="BD9" s="273">
        <v>20.548291888000001</v>
      </c>
      <c r="BE9" s="273">
        <v>5.9051126873999999</v>
      </c>
      <c r="BF9" s="273">
        <v>13.432061892</v>
      </c>
      <c r="BG9" s="334">
        <v>118.34723941999999</v>
      </c>
      <c r="BH9" s="334">
        <v>407.80237271999999</v>
      </c>
      <c r="BI9" s="334">
        <v>790.94328974999996</v>
      </c>
      <c r="BJ9" s="334">
        <v>1219.6739327</v>
      </c>
      <c r="BK9" s="334">
        <v>1325.2835534999999</v>
      </c>
      <c r="BL9" s="334">
        <v>1067.1610828</v>
      </c>
      <c r="BM9" s="334">
        <v>845.39015367000002</v>
      </c>
      <c r="BN9" s="334">
        <v>455.74546342999997</v>
      </c>
      <c r="BO9" s="334">
        <v>201.70448902999999</v>
      </c>
      <c r="BP9" s="334">
        <v>45.211381119000002</v>
      </c>
      <c r="BQ9" s="334">
        <v>13.589661573000001</v>
      </c>
      <c r="BR9" s="334">
        <v>23.829153553000001</v>
      </c>
      <c r="BS9" s="334">
        <v>120.5618439</v>
      </c>
      <c r="BT9" s="334">
        <v>414.29121142000002</v>
      </c>
      <c r="BU9" s="334">
        <v>797.91957359000003</v>
      </c>
      <c r="BV9" s="334">
        <v>1219.8502905</v>
      </c>
    </row>
    <row r="10" spans="1:74" ht="11.1" customHeight="1" x14ac:dyDescent="0.2">
      <c r="A10" s="9" t="s">
        <v>339</v>
      </c>
      <c r="B10" s="211" t="s">
        <v>478</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476.49310747999999</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535.20921958999998</v>
      </c>
      <c r="AA10" s="273">
        <v>699.87482253999997</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581.98527458000001</v>
      </c>
      <c r="AN10" s="273">
        <v>376.55414435</v>
      </c>
      <c r="AO10" s="273">
        <v>375.55012929999998</v>
      </c>
      <c r="AP10" s="273">
        <v>109.43509188</v>
      </c>
      <c r="AQ10" s="273">
        <v>15.581142010000001</v>
      </c>
      <c r="AR10" s="273">
        <v>2.2671720233000001</v>
      </c>
      <c r="AS10" s="273">
        <v>2.7175879970999999E-2</v>
      </c>
      <c r="AT10" s="273">
        <v>8.1430251475999998E-2</v>
      </c>
      <c r="AU10" s="273">
        <v>1.9072005957</v>
      </c>
      <c r="AV10" s="273">
        <v>77.065181785999997</v>
      </c>
      <c r="AW10" s="273">
        <v>391.82131079999999</v>
      </c>
      <c r="AX10" s="273">
        <v>450.02297508999999</v>
      </c>
      <c r="AY10" s="273">
        <v>481.02456840000002</v>
      </c>
      <c r="AZ10" s="273">
        <v>396.09967258</v>
      </c>
      <c r="BA10" s="273">
        <v>230.75168256000001</v>
      </c>
      <c r="BB10" s="273">
        <v>175.84300529999999</v>
      </c>
      <c r="BC10" s="273">
        <v>73.273998457000005</v>
      </c>
      <c r="BD10" s="273">
        <v>2.1100580779999998</v>
      </c>
      <c r="BE10" s="273">
        <v>0</v>
      </c>
      <c r="BF10" s="273">
        <v>0</v>
      </c>
      <c r="BG10" s="334">
        <v>12.23573187</v>
      </c>
      <c r="BH10" s="334">
        <v>131.34013639</v>
      </c>
      <c r="BI10" s="334">
        <v>305.62728623999999</v>
      </c>
      <c r="BJ10" s="334">
        <v>524.95743479999999</v>
      </c>
      <c r="BK10" s="334">
        <v>593.97549316000004</v>
      </c>
      <c r="BL10" s="334">
        <v>456.13666311999998</v>
      </c>
      <c r="BM10" s="334">
        <v>334.86489547999997</v>
      </c>
      <c r="BN10" s="334">
        <v>142.50725503000001</v>
      </c>
      <c r="BO10" s="334">
        <v>40.028461421999999</v>
      </c>
      <c r="BP10" s="334">
        <v>1.3335372834999999</v>
      </c>
      <c r="BQ10" s="334">
        <v>7.9840268901999994E-2</v>
      </c>
      <c r="BR10" s="334">
        <v>0.29962248499999999</v>
      </c>
      <c r="BS10" s="334">
        <v>10.597854218</v>
      </c>
      <c r="BT10" s="334">
        <v>119.1815282</v>
      </c>
      <c r="BU10" s="334">
        <v>279.47024987999998</v>
      </c>
      <c r="BV10" s="334">
        <v>524.3704133</v>
      </c>
    </row>
    <row r="11" spans="1:74" ht="11.1" customHeight="1" x14ac:dyDescent="0.2">
      <c r="A11" s="9" t="s">
        <v>73</v>
      </c>
      <c r="B11" s="211" t="s">
        <v>448</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633.67805716999999</v>
      </c>
      <c r="AM11" s="273">
        <v>748.21199134000005</v>
      </c>
      <c r="AN11" s="273">
        <v>458.86880428000001</v>
      </c>
      <c r="AO11" s="273">
        <v>503.95026973</v>
      </c>
      <c r="AP11" s="273">
        <v>165.33303541000001</v>
      </c>
      <c r="AQ11" s="273">
        <v>24.574981725000001</v>
      </c>
      <c r="AR11" s="273">
        <v>2.9322553387000001</v>
      </c>
      <c r="AS11" s="273">
        <v>0</v>
      </c>
      <c r="AT11" s="273">
        <v>0</v>
      </c>
      <c r="AU11" s="273">
        <v>1.3968381759999999</v>
      </c>
      <c r="AV11" s="273">
        <v>128.57371456000001</v>
      </c>
      <c r="AW11" s="273">
        <v>572.56963321000001</v>
      </c>
      <c r="AX11" s="273">
        <v>572.65172787999995</v>
      </c>
      <c r="AY11" s="273">
        <v>633.73605646999999</v>
      </c>
      <c r="AZ11" s="273">
        <v>555.40666758999998</v>
      </c>
      <c r="BA11" s="273">
        <v>293.48593026999998</v>
      </c>
      <c r="BB11" s="273">
        <v>248.06414264</v>
      </c>
      <c r="BC11" s="273">
        <v>87.066603541999996</v>
      </c>
      <c r="BD11" s="273">
        <v>2.7004007954000002</v>
      </c>
      <c r="BE11" s="273">
        <v>0</v>
      </c>
      <c r="BF11" s="273">
        <v>0</v>
      </c>
      <c r="BG11" s="334">
        <v>20.168528970000001</v>
      </c>
      <c r="BH11" s="334">
        <v>179.62634850000001</v>
      </c>
      <c r="BI11" s="334">
        <v>416.89581937999998</v>
      </c>
      <c r="BJ11" s="334">
        <v>697.35919011999999</v>
      </c>
      <c r="BK11" s="334">
        <v>772.98321515999999</v>
      </c>
      <c r="BL11" s="334">
        <v>587.12382728</v>
      </c>
      <c r="BM11" s="334">
        <v>418.26852348</v>
      </c>
      <c r="BN11" s="334">
        <v>178.44285665000001</v>
      </c>
      <c r="BO11" s="334">
        <v>50.963318254999997</v>
      </c>
      <c r="BP11" s="334">
        <v>1.2879581833</v>
      </c>
      <c r="BQ11" s="334">
        <v>0</v>
      </c>
      <c r="BR11" s="334">
        <v>0.23237953126999999</v>
      </c>
      <c r="BS11" s="334">
        <v>17.766196220000001</v>
      </c>
      <c r="BT11" s="334">
        <v>170.03248038000001</v>
      </c>
      <c r="BU11" s="334">
        <v>401.66742156999999</v>
      </c>
      <c r="BV11" s="334">
        <v>697.50556850999999</v>
      </c>
    </row>
    <row r="12" spans="1:74" ht="11.1" customHeight="1" x14ac:dyDescent="0.2">
      <c r="A12" s="9" t="s">
        <v>74</v>
      </c>
      <c r="B12" s="211" t="s">
        <v>449</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547.70832694000001</v>
      </c>
      <c r="AN12" s="273">
        <v>356.64900920000002</v>
      </c>
      <c r="AO12" s="273">
        <v>306.24933492000002</v>
      </c>
      <c r="AP12" s="273">
        <v>79.732241703</v>
      </c>
      <c r="AQ12" s="273">
        <v>11.409679690999999</v>
      </c>
      <c r="AR12" s="273">
        <v>0.24587940436</v>
      </c>
      <c r="AS12" s="273">
        <v>0</v>
      </c>
      <c r="AT12" s="273">
        <v>7.4169082062E-2</v>
      </c>
      <c r="AU12" s="273">
        <v>7.4127132114000002E-2</v>
      </c>
      <c r="AV12" s="273">
        <v>84.191729961999997</v>
      </c>
      <c r="AW12" s="273">
        <v>346.92525023000002</v>
      </c>
      <c r="AX12" s="273">
        <v>420.19107156000001</v>
      </c>
      <c r="AY12" s="273">
        <v>432.35346092999998</v>
      </c>
      <c r="AZ12" s="273">
        <v>402.54230758</v>
      </c>
      <c r="BA12" s="273">
        <v>139.78505014999999</v>
      </c>
      <c r="BB12" s="273">
        <v>90.003011997000002</v>
      </c>
      <c r="BC12" s="273">
        <v>12.946024183</v>
      </c>
      <c r="BD12" s="273">
        <v>7.3824298686000003E-2</v>
      </c>
      <c r="BE12" s="273">
        <v>0</v>
      </c>
      <c r="BF12" s="273">
        <v>0</v>
      </c>
      <c r="BG12" s="334">
        <v>3.8834299525999998</v>
      </c>
      <c r="BH12" s="334">
        <v>57.695640505</v>
      </c>
      <c r="BI12" s="334">
        <v>231.21118156</v>
      </c>
      <c r="BJ12" s="334">
        <v>468.65551993000003</v>
      </c>
      <c r="BK12" s="334">
        <v>504.22719332999998</v>
      </c>
      <c r="BL12" s="334">
        <v>360.39376476000001</v>
      </c>
      <c r="BM12" s="334">
        <v>225.7309377</v>
      </c>
      <c r="BN12" s="334">
        <v>67.6519811</v>
      </c>
      <c r="BO12" s="334">
        <v>8.1932823278000004</v>
      </c>
      <c r="BP12" s="334">
        <v>0.24341390702999999</v>
      </c>
      <c r="BQ12" s="334">
        <v>0</v>
      </c>
      <c r="BR12" s="334">
        <v>0.24320585208000001</v>
      </c>
      <c r="BS12" s="334">
        <v>3.7969157569999998</v>
      </c>
      <c r="BT12" s="334">
        <v>58.345679906000001</v>
      </c>
      <c r="BU12" s="334">
        <v>232.73805583999999</v>
      </c>
      <c r="BV12" s="334">
        <v>468.43881084999998</v>
      </c>
    </row>
    <row r="13" spans="1:74" ht="11.1" customHeight="1" x14ac:dyDescent="0.2">
      <c r="A13" s="9" t="s">
        <v>75</v>
      </c>
      <c r="B13" s="211" t="s">
        <v>450</v>
      </c>
      <c r="C13" s="273">
        <v>917.57563984000001</v>
      </c>
      <c r="D13" s="273">
        <v>618.37476586000002</v>
      </c>
      <c r="E13" s="273">
        <v>542.52005266000003</v>
      </c>
      <c r="F13" s="273">
        <v>380.96957878000001</v>
      </c>
      <c r="G13" s="273">
        <v>253.89699941000001</v>
      </c>
      <c r="H13" s="273">
        <v>42.173525103000003</v>
      </c>
      <c r="I13" s="273">
        <v>14.638733521000001</v>
      </c>
      <c r="J13" s="273">
        <v>30.715203503000001</v>
      </c>
      <c r="K13" s="273">
        <v>114.81660521000001</v>
      </c>
      <c r="L13" s="273">
        <v>265.04180787000001</v>
      </c>
      <c r="M13" s="273">
        <v>512.36882290999995</v>
      </c>
      <c r="N13" s="273">
        <v>926.22256715000003</v>
      </c>
      <c r="O13" s="273">
        <v>961.64114917999996</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894.35160048</v>
      </c>
      <c r="AN13" s="273">
        <v>865.64347730999998</v>
      </c>
      <c r="AO13" s="273">
        <v>668.03014464</v>
      </c>
      <c r="AP13" s="273">
        <v>374.62738137000002</v>
      </c>
      <c r="AQ13" s="273">
        <v>313.99856833000001</v>
      </c>
      <c r="AR13" s="273">
        <v>97.156064799000006</v>
      </c>
      <c r="AS13" s="273">
        <v>14.757794978</v>
      </c>
      <c r="AT13" s="273">
        <v>16.884439237999999</v>
      </c>
      <c r="AU13" s="273">
        <v>94.958141823999995</v>
      </c>
      <c r="AV13" s="273">
        <v>476.72282805999998</v>
      </c>
      <c r="AW13" s="273">
        <v>617.92002691000005</v>
      </c>
      <c r="AX13" s="273">
        <v>871.55615158000001</v>
      </c>
      <c r="AY13" s="273">
        <v>850.01534212000001</v>
      </c>
      <c r="AZ13" s="273">
        <v>764.59064296999998</v>
      </c>
      <c r="BA13" s="273">
        <v>602.47122851999995</v>
      </c>
      <c r="BB13" s="273">
        <v>414.15312294</v>
      </c>
      <c r="BC13" s="273">
        <v>185.16600346999999</v>
      </c>
      <c r="BD13" s="273">
        <v>74.422138345999997</v>
      </c>
      <c r="BE13" s="273">
        <v>14.045986394</v>
      </c>
      <c r="BF13" s="273">
        <v>2.0066803434999998</v>
      </c>
      <c r="BG13" s="334">
        <v>106.67645942999999</v>
      </c>
      <c r="BH13" s="334">
        <v>316.46986473999999</v>
      </c>
      <c r="BI13" s="334">
        <v>602.51062108999997</v>
      </c>
      <c r="BJ13" s="334">
        <v>884.15092960000004</v>
      </c>
      <c r="BK13" s="334">
        <v>877.81566811000005</v>
      </c>
      <c r="BL13" s="334">
        <v>717.09125306999999</v>
      </c>
      <c r="BM13" s="334">
        <v>602.34300647999999</v>
      </c>
      <c r="BN13" s="334">
        <v>399.68595334999998</v>
      </c>
      <c r="BO13" s="334">
        <v>210.96677564000001</v>
      </c>
      <c r="BP13" s="334">
        <v>76.600436082000002</v>
      </c>
      <c r="BQ13" s="334">
        <v>15.120323430999999</v>
      </c>
      <c r="BR13" s="334">
        <v>20.913123322000001</v>
      </c>
      <c r="BS13" s="334">
        <v>111.17541129</v>
      </c>
      <c r="BT13" s="334">
        <v>321.45228230999999</v>
      </c>
      <c r="BU13" s="334">
        <v>604.19028948000005</v>
      </c>
      <c r="BV13" s="334">
        <v>883.89220553999996</v>
      </c>
    </row>
    <row r="14" spans="1:74" ht="11.1" customHeight="1" x14ac:dyDescent="0.2">
      <c r="A14" s="9" t="s">
        <v>76</v>
      </c>
      <c r="B14" s="211" t="s">
        <v>451</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627.34759081000004</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486.52873032999997</v>
      </c>
      <c r="AD14" s="273">
        <v>299.17767372999998</v>
      </c>
      <c r="AE14" s="273">
        <v>175.58612216</v>
      </c>
      <c r="AF14" s="273">
        <v>65.002409813</v>
      </c>
      <c r="AG14" s="273">
        <v>8.4785474616999998</v>
      </c>
      <c r="AH14" s="273">
        <v>13.513501622</v>
      </c>
      <c r="AI14" s="273">
        <v>62.115487731999998</v>
      </c>
      <c r="AJ14" s="273">
        <v>186.72936274</v>
      </c>
      <c r="AK14" s="273">
        <v>354.24385229000001</v>
      </c>
      <c r="AL14" s="273">
        <v>564.24074585999995</v>
      </c>
      <c r="AM14" s="273">
        <v>543.01694540000005</v>
      </c>
      <c r="AN14" s="273">
        <v>654.80288948999998</v>
      </c>
      <c r="AO14" s="273">
        <v>489.50449200000003</v>
      </c>
      <c r="AP14" s="273">
        <v>274.72789267000002</v>
      </c>
      <c r="AQ14" s="273">
        <v>240.73974228</v>
      </c>
      <c r="AR14" s="273">
        <v>59.348737718999999</v>
      </c>
      <c r="AS14" s="273">
        <v>19.444350802999999</v>
      </c>
      <c r="AT14" s="273">
        <v>11.983558817</v>
      </c>
      <c r="AU14" s="273">
        <v>64.154263865000004</v>
      </c>
      <c r="AV14" s="273">
        <v>236.71924885999999</v>
      </c>
      <c r="AW14" s="273">
        <v>371.29030514999999</v>
      </c>
      <c r="AX14" s="273">
        <v>574.74161191999997</v>
      </c>
      <c r="AY14" s="273">
        <v>563.40939711999999</v>
      </c>
      <c r="AZ14" s="273">
        <v>448.04036363</v>
      </c>
      <c r="BA14" s="273">
        <v>526.05024263999996</v>
      </c>
      <c r="BB14" s="273">
        <v>307.55179330999999</v>
      </c>
      <c r="BC14" s="273">
        <v>147.43725372</v>
      </c>
      <c r="BD14" s="273">
        <v>69.664308836999993</v>
      </c>
      <c r="BE14" s="273">
        <v>18.697526359000001</v>
      </c>
      <c r="BF14" s="273">
        <v>12.475263364</v>
      </c>
      <c r="BG14" s="334">
        <v>53.378567191999998</v>
      </c>
      <c r="BH14" s="334">
        <v>197.10913167999999</v>
      </c>
      <c r="BI14" s="334">
        <v>413.44925147999999</v>
      </c>
      <c r="BJ14" s="334">
        <v>598.45982714000002</v>
      </c>
      <c r="BK14" s="334">
        <v>585.52714420999996</v>
      </c>
      <c r="BL14" s="334">
        <v>489.31551753000002</v>
      </c>
      <c r="BM14" s="334">
        <v>450.46552115999998</v>
      </c>
      <c r="BN14" s="334">
        <v>329.48233112000003</v>
      </c>
      <c r="BO14" s="334">
        <v>181.50911214000001</v>
      </c>
      <c r="BP14" s="334">
        <v>68.353512988000006</v>
      </c>
      <c r="BQ14" s="334">
        <v>21.136706396000001</v>
      </c>
      <c r="BR14" s="334">
        <v>19.209638288000001</v>
      </c>
      <c r="BS14" s="334">
        <v>46.135114545</v>
      </c>
      <c r="BT14" s="334">
        <v>185.95269503</v>
      </c>
      <c r="BU14" s="334">
        <v>403.33501557</v>
      </c>
      <c r="BV14" s="334">
        <v>598.63819294999996</v>
      </c>
    </row>
    <row r="15" spans="1:74" ht="11.1" customHeight="1" x14ac:dyDescent="0.2">
      <c r="A15" s="9" t="s">
        <v>574</v>
      </c>
      <c r="B15" s="211" t="s">
        <v>479</v>
      </c>
      <c r="C15" s="273">
        <v>870.78703095000003</v>
      </c>
      <c r="D15" s="273">
        <v>627.93085418999999</v>
      </c>
      <c r="E15" s="273">
        <v>449.74364516000003</v>
      </c>
      <c r="F15" s="273">
        <v>309.40539027</v>
      </c>
      <c r="G15" s="273">
        <v>150.46254603</v>
      </c>
      <c r="H15" s="273">
        <v>20.805959799</v>
      </c>
      <c r="I15" s="273">
        <v>5.6652801715000001</v>
      </c>
      <c r="J15" s="273">
        <v>6.4041284983000004</v>
      </c>
      <c r="K15" s="273">
        <v>38.860550064000002</v>
      </c>
      <c r="L15" s="273">
        <v>197.567927</v>
      </c>
      <c r="M15" s="273">
        <v>418.10447042999999</v>
      </c>
      <c r="N15" s="273">
        <v>782.93742613999996</v>
      </c>
      <c r="O15" s="273">
        <v>766.30428791999998</v>
      </c>
      <c r="P15" s="273">
        <v>547.11643475999995</v>
      </c>
      <c r="Q15" s="273">
        <v>542.55769178000003</v>
      </c>
      <c r="R15" s="273">
        <v>247.84273077</v>
      </c>
      <c r="S15" s="273">
        <v>153.72009127000001</v>
      </c>
      <c r="T15" s="273">
        <v>24.730240924</v>
      </c>
      <c r="U15" s="273">
        <v>5.2161611694000003</v>
      </c>
      <c r="V15" s="273">
        <v>15.1675065</v>
      </c>
      <c r="W15" s="273">
        <v>44.510979347000003</v>
      </c>
      <c r="X15" s="273">
        <v>192.89713144000001</v>
      </c>
      <c r="Y15" s="273">
        <v>490.05555229999999</v>
      </c>
      <c r="Z15" s="273">
        <v>797.79460360999997</v>
      </c>
      <c r="AA15" s="273">
        <v>896.13629879999996</v>
      </c>
      <c r="AB15" s="273">
        <v>624.95230395999999</v>
      </c>
      <c r="AC15" s="273">
        <v>608.65972768999995</v>
      </c>
      <c r="AD15" s="273">
        <v>410.22449158000001</v>
      </c>
      <c r="AE15" s="273">
        <v>85.363732217999996</v>
      </c>
      <c r="AF15" s="273">
        <v>26.391929106999999</v>
      </c>
      <c r="AG15" s="273">
        <v>3.5458233948000002</v>
      </c>
      <c r="AH15" s="273">
        <v>6.9661846958</v>
      </c>
      <c r="AI15" s="273">
        <v>37.672173913000002</v>
      </c>
      <c r="AJ15" s="273">
        <v>253.55277312999999</v>
      </c>
      <c r="AK15" s="273">
        <v>593.56126648999998</v>
      </c>
      <c r="AL15" s="273">
        <v>731.57470525999997</v>
      </c>
      <c r="AM15" s="273">
        <v>859.16315071999998</v>
      </c>
      <c r="AN15" s="273">
        <v>719.17002914</v>
      </c>
      <c r="AO15" s="273">
        <v>631.46329893999996</v>
      </c>
      <c r="AP15" s="273">
        <v>287.82943584999998</v>
      </c>
      <c r="AQ15" s="273">
        <v>158.17594837999999</v>
      </c>
      <c r="AR15" s="273">
        <v>34.007344416000002</v>
      </c>
      <c r="AS15" s="273">
        <v>5.1787769853999999</v>
      </c>
      <c r="AT15" s="273">
        <v>10.189401422</v>
      </c>
      <c r="AU15" s="273">
        <v>41.060854325000001</v>
      </c>
      <c r="AV15" s="273">
        <v>253.36975661</v>
      </c>
      <c r="AW15" s="273">
        <v>588.75535261000005</v>
      </c>
      <c r="AX15" s="273">
        <v>715.38082042999997</v>
      </c>
      <c r="AY15" s="273">
        <v>739.42361827000002</v>
      </c>
      <c r="AZ15" s="273">
        <v>652.38807843999996</v>
      </c>
      <c r="BA15" s="273">
        <v>484.07260337999998</v>
      </c>
      <c r="BB15" s="273">
        <v>358.05317508000002</v>
      </c>
      <c r="BC15" s="273">
        <v>156.11574668</v>
      </c>
      <c r="BD15" s="273">
        <v>25.636986758999999</v>
      </c>
      <c r="BE15" s="273">
        <v>4.6532935302</v>
      </c>
      <c r="BF15" s="273">
        <v>6.4039163367</v>
      </c>
      <c r="BG15" s="334">
        <v>56.084596969000003</v>
      </c>
      <c r="BH15" s="334">
        <v>247.72569014000001</v>
      </c>
      <c r="BI15" s="334">
        <v>492.53709144999999</v>
      </c>
      <c r="BJ15" s="334">
        <v>777.33177597999997</v>
      </c>
      <c r="BK15" s="334">
        <v>851.26994272000002</v>
      </c>
      <c r="BL15" s="334">
        <v>688.79631123000001</v>
      </c>
      <c r="BM15" s="334">
        <v>560.09310756000002</v>
      </c>
      <c r="BN15" s="334">
        <v>313.26004934000002</v>
      </c>
      <c r="BO15" s="334">
        <v>139.37425091</v>
      </c>
      <c r="BP15" s="334">
        <v>30.317934475000001</v>
      </c>
      <c r="BQ15" s="334">
        <v>6.8023295074999997</v>
      </c>
      <c r="BR15" s="334">
        <v>10.243725635000001</v>
      </c>
      <c r="BS15" s="334">
        <v>54.489392283000001</v>
      </c>
      <c r="BT15" s="334">
        <v>240.93337167999999</v>
      </c>
      <c r="BU15" s="334">
        <v>481.19060331999998</v>
      </c>
      <c r="BV15" s="334">
        <v>776.54433122</v>
      </c>
    </row>
    <row r="16" spans="1:74" ht="11.1" customHeight="1" x14ac:dyDescent="0.2">
      <c r="A16" s="9"/>
      <c r="B16" s="193" t="s">
        <v>160</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139</v>
      </c>
      <c r="B17" s="211" t="s">
        <v>444</v>
      </c>
      <c r="C17" s="273">
        <v>1206.8368601</v>
      </c>
      <c r="D17" s="273">
        <v>1084.9764368000001</v>
      </c>
      <c r="E17" s="273">
        <v>920.61516175999998</v>
      </c>
      <c r="F17" s="273">
        <v>538.77732294999998</v>
      </c>
      <c r="G17" s="273">
        <v>232.72396795</v>
      </c>
      <c r="H17" s="273">
        <v>52.646018222999999</v>
      </c>
      <c r="I17" s="273">
        <v>6.2318169485999997</v>
      </c>
      <c r="J17" s="273">
        <v>19.473639691999999</v>
      </c>
      <c r="K17" s="273">
        <v>107.04452548</v>
      </c>
      <c r="L17" s="273">
        <v>411.91589540000001</v>
      </c>
      <c r="M17" s="273">
        <v>698.95286616999999</v>
      </c>
      <c r="N17" s="273">
        <v>994.44143890999999</v>
      </c>
      <c r="O17" s="273">
        <v>1219.2700984000001</v>
      </c>
      <c r="P17" s="273">
        <v>1077.3592779000001</v>
      </c>
      <c r="Q17" s="273">
        <v>904.16993790000004</v>
      </c>
      <c r="R17" s="273">
        <v>547.23338520000004</v>
      </c>
      <c r="S17" s="273">
        <v>230.19670468000001</v>
      </c>
      <c r="T17" s="273">
        <v>53.299832983000002</v>
      </c>
      <c r="U17" s="273">
        <v>6.4371840085000001</v>
      </c>
      <c r="V17" s="273">
        <v>17.182302886999999</v>
      </c>
      <c r="W17" s="273">
        <v>98.701693300000002</v>
      </c>
      <c r="X17" s="273">
        <v>404.58647352000003</v>
      </c>
      <c r="Y17" s="273">
        <v>707.90036866000003</v>
      </c>
      <c r="Z17" s="273">
        <v>1012.6270050000001</v>
      </c>
      <c r="AA17" s="273">
        <v>1212.3192214000001</v>
      </c>
      <c r="AB17" s="273">
        <v>1047.6783304999999</v>
      </c>
      <c r="AC17" s="273">
        <v>911.43518754000002</v>
      </c>
      <c r="AD17" s="273">
        <v>527.14604457999997</v>
      </c>
      <c r="AE17" s="273">
        <v>237.44134921</v>
      </c>
      <c r="AF17" s="273">
        <v>52.865377785</v>
      </c>
      <c r="AG17" s="273">
        <v>6.2399809608999997</v>
      </c>
      <c r="AH17" s="273">
        <v>17.910064505000001</v>
      </c>
      <c r="AI17" s="273">
        <v>95.125684211999996</v>
      </c>
      <c r="AJ17" s="273">
        <v>399.77791384</v>
      </c>
      <c r="AK17" s="273">
        <v>703.46498847999999</v>
      </c>
      <c r="AL17" s="273">
        <v>1017.3668087</v>
      </c>
      <c r="AM17" s="273">
        <v>1224.1472996</v>
      </c>
      <c r="AN17" s="273">
        <v>1032.2117178999999</v>
      </c>
      <c r="AO17" s="273">
        <v>909.11991093999995</v>
      </c>
      <c r="AP17" s="273">
        <v>542.74324879000005</v>
      </c>
      <c r="AQ17" s="273">
        <v>220.96553322</v>
      </c>
      <c r="AR17" s="273">
        <v>55.878789482000002</v>
      </c>
      <c r="AS17" s="273">
        <v>6.0467867244000004</v>
      </c>
      <c r="AT17" s="273">
        <v>14.668522586</v>
      </c>
      <c r="AU17" s="273">
        <v>90.318540748000004</v>
      </c>
      <c r="AV17" s="273">
        <v>396.67435571999999</v>
      </c>
      <c r="AW17" s="273">
        <v>709.98548403999996</v>
      </c>
      <c r="AX17" s="273">
        <v>1015.0759329</v>
      </c>
      <c r="AY17" s="273">
        <v>1205.5044971</v>
      </c>
      <c r="AZ17" s="273">
        <v>1032.9413599</v>
      </c>
      <c r="BA17" s="273">
        <v>913.76619072999995</v>
      </c>
      <c r="BB17" s="273">
        <v>544.56025091000004</v>
      </c>
      <c r="BC17" s="273">
        <v>225.84548330999999</v>
      </c>
      <c r="BD17" s="273">
        <v>51.496135942000002</v>
      </c>
      <c r="BE17" s="273">
        <v>3.5536816580999999</v>
      </c>
      <c r="BF17" s="273">
        <v>15.316256715</v>
      </c>
      <c r="BG17" s="334">
        <v>85.694670000000002</v>
      </c>
      <c r="BH17" s="334">
        <v>383.82589999999999</v>
      </c>
      <c r="BI17" s="334">
        <v>733.3</v>
      </c>
      <c r="BJ17" s="334">
        <v>1009.857</v>
      </c>
      <c r="BK17" s="334">
        <v>1188.146</v>
      </c>
      <c r="BL17" s="334">
        <v>1025.8019999999999</v>
      </c>
      <c r="BM17" s="334">
        <v>918.54870000000005</v>
      </c>
      <c r="BN17" s="334">
        <v>566.68309999999997</v>
      </c>
      <c r="BO17" s="334">
        <v>236.9083</v>
      </c>
      <c r="BP17" s="334">
        <v>51.081530000000001</v>
      </c>
      <c r="BQ17" s="334">
        <v>3.5180699999999998</v>
      </c>
      <c r="BR17" s="334">
        <v>15.29387</v>
      </c>
      <c r="BS17" s="334">
        <v>88.916659999999993</v>
      </c>
      <c r="BT17" s="334">
        <v>384.42160000000001</v>
      </c>
      <c r="BU17" s="334">
        <v>730.66589999999997</v>
      </c>
      <c r="BV17" s="334">
        <v>999.52729999999997</v>
      </c>
    </row>
    <row r="18" spans="1:74" ht="11.1" customHeight="1" x14ac:dyDescent="0.2">
      <c r="A18" s="9" t="s">
        <v>140</v>
      </c>
      <c r="B18" s="211" t="s">
        <v>477</v>
      </c>
      <c r="C18" s="273">
        <v>1129.0163777</v>
      </c>
      <c r="D18" s="273">
        <v>1023.3414708</v>
      </c>
      <c r="E18" s="273">
        <v>831.04377738999995</v>
      </c>
      <c r="F18" s="273">
        <v>454.63600878</v>
      </c>
      <c r="G18" s="273">
        <v>173.20364042</v>
      </c>
      <c r="H18" s="273">
        <v>23.341839500999999</v>
      </c>
      <c r="I18" s="273">
        <v>4.2947247560999999</v>
      </c>
      <c r="J18" s="273">
        <v>11.162566173</v>
      </c>
      <c r="K18" s="273">
        <v>74.367052306999994</v>
      </c>
      <c r="L18" s="273">
        <v>355.57858886999998</v>
      </c>
      <c r="M18" s="273">
        <v>652.27219165999998</v>
      </c>
      <c r="N18" s="273">
        <v>919.33100115000002</v>
      </c>
      <c r="O18" s="273">
        <v>1150.9171143000001</v>
      </c>
      <c r="P18" s="273">
        <v>1018.5864127</v>
      </c>
      <c r="Q18" s="273">
        <v>813.33358479000003</v>
      </c>
      <c r="R18" s="273">
        <v>463.94271866000003</v>
      </c>
      <c r="S18" s="273">
        <v>174.06296678000001</v>
      </c>
      <c r="T18" s="273">
        <v>22.865547882000001</v>
      </c>
      <c r="U18" s="273">
        <v>4.2947340322000001</v>
      </c>
      <c r="V18" s="273">
        <v>10.407167588</v>
      </c>
      <c r="W18" s="273">
        <v>66.286829272000006</v>
      </c>
      <c r="X18" s="273">
        <v>345.05961587000002</v>
      </c>
      <c r="Y18" s="273">
        <v>658.77307875999998</v>
      </c>
      <c r="Z18" s="273">
        <v>937.07483248000005</v>
      </c>
      <c r="AA18" s="273">
        <v>1148.3983221000001</v>
      </c>
      <c r="AB18" s="273">
        <v>979.90445041999999</v>
      </c>
      <c r="AC18" s="273">
        <v>818.91032271999995</v>
      </c>
      <c r="AD18" s="273">
        <v>441.32443112999999</v>
      </c>
      <c r="AE18" s="273">
        <v>180.85170897</v>
      </c>
      <c r="AF18" s="273">
        <v>23.562346825999999</v>
      </c>
      <c r="AG18" s="273">
        <v>3.7614628158999999</v>
      </c>
      <c r="AH18" s="273">
        <v>11.452005066</v>
      </c>
      <c r="AI18" s="273">
        <v>66.061638119999998</v>
      </c>
      <c r="AJ18" s="273">
        <v>346.92402426000001</v>
      </c>
      <c r="AK18" s="273">
        <v>656.84162570000001</v>
      </c>
      <c r="AL18" s="273">
        <v>945.19463064000001</v>
      </c>
      <c r="AM18" s="273">
        <v>1165.6710574000001</v>
      </c>
      <c r="AN18" s="273">
        <v>965.25190630999998</v>
      </c>
      <c r="AO18" s="273">
        <v>825.43235152</v>
      </c>
      <c r="AP18" s="273">
        <v>462.72857009000001</v>
      </c>
      <c r="AQ18" s="273">
        <v>162.13045554999999</v>
      </c>
      <c r="AR18" s="273">
        <v>25.416877727999999</v>
      </c>
      <c r="AS18" s="273">
        <v>3.5258626461999998</v>
      </c>
      <c r="AT18" s="273">
        <v>9.4008491598999999</v>
      </c>
      <c r="AU18" s="273">
        <v>62.783850202000004</v>
      </c>
      <c r="AV18" s="273">
        <v>338.90713821000003</v>
      </c>
      <c r="AW18" s="273">
        <v>662.37952851</v>
      </c>
      <c r="AX18" s="273">
        <v>939.59026598000003</v>
      </c>
      <c r="AY18" s="273">
        <v>1150.4258052</v>
      </c>
      <c r="AZ18" s="273">
        <v>965.76863867999998</v>
      </c>
      <c r="BA18" s="273">
        <v>832.30744543000003</v>
      </c>
      <c r="BB18" s="273">
        <v>459.69747711000002</v>
      </c>
      <c r="BC18" s="273">
        <v>160.56214202999999</v>
      </c>
      <c r="BD18" s="273">
        <v>23.634736367999999</v>
      </c>
      <c r="BE18" s="273">
        <v>1.9171699322</v>
      </c>
      <c r="BF18" s="273">
        <v>9.6673837991999996</v>
      </c>
      <c r="BG18" s="334">
        <v>57.704149999999998</v>
      </c>
      <c r="BH18" s="334">
        <v>325.13630000000001</v>
      </c>
      <c r="BI18" s="334">
        <v>686.55250000000001</v>
      </c>
      <c r="BJ18" s="334">
        <v>932.35789999999997</v>
      </c>
      <c r="BK18" s="334">
        <v>1131.3589999999999</v>
      </c>
      <c r="BL18" s="334">
        <v>948.67079999999999</v>
      </c>
      <c r="BM18" s="334">
        <v>832.74829999999997</v>
      </c>
      <c r="BN18" s="334">
        <v>481.24470000000002</v>
      </c>
      <c r="BO18" s="334">
        <v>171.78389999999999</v>
      </c>
      <c r="BP18" s="334">
        <v>24.076560000000001</v>
      </c>
      <c r="BQ18" s="334">
        <v>1.838676</v>
      </c>
      <c r="BR18" s="334">
        <v>9.2797610000000006</v>
      </c>
      <c r="BS18" s="334">
        <v>59.191209999999998</v>
      </c>
      <c r="BT18" s="334">
        <v>325.47519999999997</v>
      </c>
      <c r="BU18" s="334">
        <v>683.54200000000003</v>
      </c>
      <c r="BV18" s="334">
        <v>916.77049999999997</v>
      </c>
    </row>
    <row r="19" spans="1:74" ht="11.1" customHeight="1" x14ac:dyDescent="0.2">
      <c r="A19" s="9" t="s">
        <v>141</v>
      </c>
      <c r="B19" s="211" t="s">
        <v>445</v>
      </c>
      <c r="C19" s="273">
        <v>1258.3408532000001</v>
      </c>
      <c r="D19" s="273">
        <v>1143.2475432000001</v>
      </c>
      <c r="E19" s="273">
        <v>845.11812173999999</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1067.265118</v>
      </c>
      <c r="O19" s="273">
        <v>1291.2592351000001</v>
      </c>
      <c r="P19" s="273">
        <v>1136.2122165000001</v>
      </c>
      <c r="Q19" s="273">
        <v>827.02683245000003</v>
      </c>
      <c r="R19" s="273">
        <v>476.63913852000002</v>
      </c>
      <c r="S19" s="273">
        <v>193.023607</v>
      </c>
      <c r="T19" s="273">
        <v>31.188999333000002</v>
      </c>
      <c r="U19" s="273">
        <v>11.023989429</v>
      </c>
      <c r="V19" s="273">
        <v>16.817957660000001</v>
      </c>
      <c r="W19" s="273">
        <v>86.099880503999998</v>
      </c>
      <c r="X19" s="273">
        <v>382.70242342</v>
      </c>
      <c r="Y19" s="273">
        <v>724.67597966000005</v>
      </c>
      <c r="Z19" s="273">
        <v>1090.1119579000001</v>
      </c>
      <c r="AA19" s="273">
        <v>1287.5921017000001</v>
      </c>
      <c r="AB19" s="273">
        <v>1081.912045</v>
      </c>
      <c r="AC19" s="273">
        <v>839.13538834999997</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1096.4235603</v>
      </c>
      <c r="AM19" s="273">
        <v>1295.544564</v>
      </c>
      <c r="AN19" s="273">
        <v>1064.2218709000001</v>
      </c>
      <c r="AO19" s="273">
        <v>835.94374931000004</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1073.3270613</v>
      </c>
      <c r="AY19" s="273">
        <v>1276.8331788</v>
      </c>
      <c r="AZ19" s="273">
        <v>1068.6744269999999</v>
      </c>
      <c r="BA19" s="273">
        <v>852.01853912000001</v>
      </c>
      <c r="BB19" s="273">
        <v>481.52843044000002</v>
      </c>
      <c r="BC19" s="273">
        <v>184.79698807</v>
      </c>
      <c r="BD19" s="273">
        <v>31.422469626000002</v>
      </c>
      <c r="BE19" s="273">
        <v>6.5816577378999996</v>
      </c>
      <c r="BF19" s="273">
        <v>16.908236974000001</v>
      </c>
      <c r="BG19" s="334">
        <v>78.566919999999996</v>
      </c>
      <c r="BH19" s="334">
        <v>374.35340000000002</v>
      </c>
      <c r="BI19" s="334">
        <v>768.2681</v>
      </c>
      <c r="BJ19" s="334">
        <v>1054.579</v>
      </c>
      <c r="BK19" s="334">
        <v>1248.7929999999999</v>
      </c>
      <c r="BL19" s="334">
        <v>1056.617</v>
      </c>
      <c r="BM19" s="334">
        <v>851.25519999999995</v>
      </c>
      <c r="BN19" s="334">
        <v>505.42939999999999</v>
      </c>
      <c r="BO19" s="334">
        <v>193.79589999999999</v>
      </c>
      <c r="BP19" s="334">
        <v>31.386019999999998</v>
      </c>
      <c r="BQ19" s="334">
        <v>6.5366439999999999</v>
      </c>
      <c r="BR19" s="334">
        <v>18.207090000000001</v>
      </c>
      <c r="BS19" s="334">
        <v>78.720169999999996</v>
      </c>
      <c r="BT19" s="334">
        <v>379.2106</v>
      </c>
      <c r="BU19" s="334">
        <v>768.65639999999996</v>
      </c>
      <c r="BV19" s="334">
        <v>1036.202</v>
      </c>
    </row>
    <row r="20" spans="1:74" ht="11.1" customHeight="1" x14ac:dyDescent="0.2">
      <c r="A20" s="9" t="s">
        <v>142</v>
      </c>
      <c r="B20" s="211" t="s">
        <v>446</v>
      </c>
      <c r="C20" s="273">
        <v>1313.2141403999999</v>
      </c>
      <c r="D20" s="273">
        <v>1160.598941</v>
      </c>
      <c r="E20" s="273">
        <v>824.33507262000001</v>
      </c>
      <c r="F20" s="273">
        <v>455.21103188000001</v>
      </c>
      <c r="G20" s="273">
        <v>197.36895103000001</v>
      </c>
      <c r="H20" s="273">
        <v>40.483398805999997</v>
      </c>
      <c r="I20" s="273">
        <v>13.518300155</v>
      </c>
      <c r="J20" s="273">
        <v>22.058507857999999</v>
      </c>
      <c r="K20" s="273">
        <v>114.64878220999999</v>
      </c>
      <c r="L20" s="273">
        <v>416.60891198000002</v>
      </c>
      <c r="M20" s="273">
        <v>774.98039962999997</v>
      </c>
      <c r="N20" s="273">
        <v>1201.3417526000001</v>
      </c>
      <c r="O20" s="273">
        <v>1348.6615942000001</v>
      </c>
      <c r="P20" s="273">
        <v>1145.8223974</v>
      </c>
      <c r="Q20" s="273">
        <v>807.93391297000005</v>
      </c>
      <c r="R20" s="273">
        <v>466.61708641000001</v>
      </c>
      <c r="S20" s="273">
        <v>200.45926245000001</v>
      </c>
      <c r="T20" s="273">
        <v>39.866203456000001</v>
      </c>
      <c r="U20" s="273">
        <v>14.335762732999999</v>
      </c>
      <c r="V20" s="273">
        <v>22.208346039999999</v>
      </c>
      <c r="W20" s="273">
        <v>105.17250285</v>
      </c>
      <c r="X20" s="273">
        <v>397.32349945999999</v>
      </c>
      <c r="Y20" s="273">
        <v>757.46154765000006</v>
      </c>
      <c r="Z20" s="273">
        <v>1224.8778815000001</v>
      </c>
      <c r="AA20" s="273">
        <v>1342.0088008</v>
      </c>
      <c r="AB20" s="273">
        <v>1101.537253</v>
      </c>
      <c r="AC20" s="273">
        <v>820.36406772999999</v>
      </c>
      <c r="AD20" s="273">
        <v>454.64872821</v>
      </c>
      <c r="AE20" s="273">
        <v>209.88637722000001</v>
      </c>
      <c r="AF20" s="273">
        <v>40.615227290999997</v>
      </c>
      <c r="AG20" s="273">
        <v>14.504690977999999</v>
      </c>
      <c r="AH20" s="273">
        <v>25.401387677999999</v>
      </c>
      <c r="AI20" s="273">
        <v>103.70658424</v>
      </c>
      <c r="AJ20" s="273">
        <v>402.77463838</v>
      </c>
      <c r="AK20" s="273">
        <v>759.67490848</v>
      </c>
      <c r="AL20" s="273">
        <v>1216.8412662000001</v>
      </c>
      <c r="AM20" s="273">
        <v>1342.3496419999999</v>
      </c>
      <c r="AN20" s="273">
        <v>1098.1878936999999</v>
      </c>
      <c r="AO20" s="273">
        <v>814.29492189999996</v>
      </c>
      <c r="AP20" s="273">
        <v>471.34445923999999</v>
      </c>
      <c r="AQ20" s="273">
        <v>193.13981738000001</v>
      </c>
      <c r="AR20" s="273">
        <v>37.862884299999997</v>
      </c>
      <c r="AS20" s="273">
        <v>14.321136792000001</v>
      </c>
      <c r="AT20" s="273">
        <v>24.717245675000001</v>
      </c>
      <c r="AU20" s="273">
        <v>100.65084865</v>
      </c>
      <c r="AV20" s="273">
        <v>409.91655530000003</v>
      </c>
      <c r="AW20" s="273">
        <v>780.54926207000005</v>
      </c>
      <c r="AX20" s="273">
        <v>1189.413687</v>
      </c>
      <c r="AY20" s="273">
        <v>1331.4258064999999</v>
      </c>
      <c r="AZ20" s="273">
        <v>1125.7699408000001</v>
      </c>
      <c r="BA20" s="273">
        <v>829.58278730999996</v>
      </c>
      <c r="BB20" s="273">
        <v>466.23620153000002</v>
      </c>
      <c r="BC20" s="273">
        <v>199.1928609</v>
      </c>
      <c r="BD20" s="273">
        <v>36.991527927999996</v>
      </c>
      <c r="BE20" s="273">
        <v>10.827175104</v>
      </c>
      <c r="BF20" s="273">
        <v>23.574444915000001</v>
      </c>
      <c r="BG20" s="334">
        <v>97.091560000000001</v>
      </c>
      <c r="BH20" s="334">
        <v>402.54989999999998</v>
      </c>
      <c r="BI20" s="334">
        <v>811.22810000000004</v>
      </c>
      <c r="BJ20" s="334">
        <v>1165.07</v>
      </c>
      <c r="BK20" s="334">
        <v>1307.8019999999999</v>
      </c>
      <c r="BL20" s="334">
        <v>1110.742</v>
      </c>
      <c r="BM20" s="334">
        <v>828.35540000000003</v>
      </c>
      <c r="BN20" s="334">
        <v>489.3691</v>
      </c>
      <c r="BO20" s="334">
        <v>203.41890000000001</v>
      </c>
      <c r="BP20" s="334">
        <v>35.182780000000001</v>
      </c>
      <c r="BQ20" s="334">
        <v>10.623200000000001</v>
      </c>
      <c r="BR20" s="334">
        <v>24.10652</v>
      </c>
      <c r="BS20" s="334">
        <v>95.373090000000005</v>
      </c>
      <c r="BT20" s="334">
        <v>409.88490000000002</v>
      </c>
      <c r="BU20" s="334">
        <v>813.03570000000002</v>
      </c>
      <c r="BV20" s="334">
        <v>1154.5119999999999</v>
      </c>
    </row>
    <row r="21" spans="1:74" ht="11.1" customHeight="1" x14ac:dyDescent="0.2">
      <c r="A21" s="9" t="s">
        <v>143</v>
      </c>
      <c r="B21" s="211" t="s">
        <v>478</v>
      </c>
      <c r="C21" s="273">
        <v>614.79699015000006</v>
      </c>
      <c r="D21" s="273">
        <v>521.65162881000003</v>
      </c>
      <c r="E21" s="273">
        <v>362.28825494</v>
      </c>
      <c r="F21" s="273">
        <v>141.12837633000001</v>
      </c>
      <c r="G21" s="273">
        <v>41.574585161999998</v>
      </c>
      <c r="H21" s="273">
        <v>1.4053240704000001</v>
      </c>
      <c r="I21" s="273">
        <v>0.30398711283000002</v>
      </c>
      <c r="J21" s="273">
        <v>0.43541109469</v>
      </c>
      <c r="K21" s="273">
        <v>13.41507056</v>
      </c>
      <c r="L21" s="273">
        <v>139.87069192999999</v>
      </c>
      <c r="M21" s="273">
        <v>347.29309028</v>
      </c>
      <c r="N21" s="273">
        <v>484.96692324999998</v>
      </c>
      <c r="O21" s="273">
        <v>633.66402128000004</v>
      </c>
      <c r="P21" s="273">
        <v>518.15628692999996</v>
      </c>
      <c r="Q21" s="273">
        <v>350.36971073000001</v>
      </c>
      <c r="R21" s="273">
        <v>145.82722053000001</v>
      </c>
      <c r="S21" s="273">
        <v>40.969054886000002</v>
      </c>
      <c r="T21" s="273">
        <v>1.2274547280999999</v>
      </c>
      <c r="U21" s="273">
        <v>0.30045860739000002</v>
      </c>
      <c r="V21" s="273">
        <v>0.43222161561</v>
      </c>
      <c r="W21" s="273">
        <v>10.925615143</v>
      </c>
      <c r="X21" s="273">
        <v>131.30816639</v>
      </c>
      <c r="Y21" s="273">
        <v>344.49339319000001</v>
      </c>
      <c r="Z21" s="273">
        <v>490.08673051</v>
      </c>
      <c r="AA21" s="273">
        <v>629.74222577</v>
      </c>
      <c r="AB21" s="273">
        <v>490.95627647999999</v>
      </c>
      <c r="AC21" s="273">
        <v>355.49449043999999</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498.59403424999999</v>
      </c>
      <c r="AM21" s="273">
        <v>638.64390200000003</v>
      </c>
      <c r="AN21" s="273">
        <v>477.73484465000001</v>
      </c>
      <c r="AO21" s="273">
        <v>363.50640292000003</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498.96550382999999</v>
      </c>
      <c r="AY21" s="273">
        <v>629.97239179999997</v>
      </c>
      <c r="AZ21" s="273">
        <v>464.96546947000002</v>
      </c>
      <c r="BA21" s="273">
        <v>364.02929948000002</v>
      </c>
      <c r="BB21" s="273">
        <v>134.14903172999999</v>
      </c>
      <c r="BC21" s="273">
        <v>33.238106236999997</v>
      </c>
      <c r="BD21" s="273">
        <v>1.3566118673000001</v>
      </c>
      <c r="BE21" s="273">
        <v>9.0399587978000004E-2</v>
      </c>
      <c r="BF21" s="273">
        <v>0.40293225498000002</v>
      </c>
      <c r="BG21" s="334">
        <v>9.2359480000000005</v>
      </c>
      <c r="BH21" s="334">
        <v>117.49590000000001</v>
      </c>
      <c r="BI21" s="334">
        <v>348.93830000000003</v>
      </c>
      <c r="BJ21" s="334">
        <v>485.15260000000001</v>
      </c>
      <c r="BK21" s="334">
        <v>605.77269999999999</v>
      </c>
      <c r="BL21" s="334">
        <v>439.26319999999998</v>
      </c>
      <c r="BM21" s="334">
        <v>347.83670000000001</v>
      </c>
      <c r="BN21" s="334">
        <v>140.7715</v>
      </c>
      <c r="BO21" s="334">
        <v>37.896680000000003</v>
      </c>
      <c r="BP21" s="334">
        <v>1.55216</v>
      </c>
      <c r="BQ21" s="334">
        <v>8.7310399999999996E-2</v>
      </c>
      <c r="BR21" s="334">
        <v>0.39984520000000001</v>
      </c>
      <c r="BS21" s="334">
        <v>9.8536210000000004</v>
      </c>
      <c r="BT21" s="334">
        <v>118.2188</v>
      </c>
      <c r="BU21" s="334">
        <v>345.47320000000002</v>
      </c>
      <c r="BV21" s="334">
        <v>459.16789999999997</v>
      </c>
    </row>
    <row r="22" spans="1:74" ht="11.1" customHeight="1" x14ac:dyDescent="0.2">
      <c r="A22" s="9" t="s">
        <v>144</v>
      </c>
      <c r="B22" s="211" t="s">
        <v>448</v>
      </c>
      <c r="C22" s="273">
        <v>795.93906190999996</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649.29523471000005</v>
      </c>
      <c r="O22" s="273">
        <v>824.15462264999996</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654.97181278000005</v>
      </c>
      <c r="AA22" s="273">
        <v>810.75030414000003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669.97204838000005</v>
      </c>
      <c r="AM22" s="273">
        <v>820.86813094000001</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664.83605611999997</v>
      </c>
      <c r="AY22" s="273">
        <v>811.56717830000002</v>
      </c>
      <c r="AZ22" s="273">
        <v>593.86524046</v>
      </c>
      <c r="BA22" s="273">
        <v>443.94326130000002</v>
      </c>
      <c r="BB22" s="273">
        <v>169.30548489</v>
      </c>
      <c r="BC22" s="273">
        <v>43.828071971999996</v>
      </c>
      <c r="BD22" s="273">
        <v>1.2432250602999999</v>
      </c>
      <c r="BE22" s="273">
        <v>7.0474437215000005E-2</v>
      </c>
      <c r="BF22" s="273">
        <v>0.18748407885000001</v>
      </c>
      <c r="BG22" s="334">
        <v>14.789540000000001</v>
      </c>
      <c r="BH22" s="334">
        <v>163.8426</v>
      </c>
      <c r="BI22" s="334">
        <v>468.82810000000001</v>
      </c>
      <c r="BJ22" s="334">
        <v>644.70680000000004</v>
      </c>
      <c r="BK22" s="334">
        <v>781.89930000000004</v>
      </c>
      <c r="BL22" s="334">
        <v>567.32280000000003</v>
      </c>
      <c r="BM22" s="334">
        <v>422.20229999999998</v>
      </c>
      <c r="BN22" s="334">
        <v>180.70419999999999</v>
      </c>
      <c r="BO22" s="334">
        <v>49.349220000000003</v>
      </c>
      <c r="BP22" s="334">
        <v>1.5132650000000001</v>
      </c>
      <c r="BQ22" s="334">
        <v>7.0474400000000006E-2</v>
      </c>
      <c r="BR22" s="334">
        <v>0.18748409999999999</v>
      </c>
      <c r="BS22" s="334">
        <v>15.68046</v>
      </c>
      <c r="BT22" s="334">
        <v>164.52610000000001</v>
      </c>
      <c r="BU22" s="334">
        <v>469.13010000000003</v>
      </c>
      <c r="BV22" s="334">
        <v>622.09529999999995</v>
      </c>
    </row>
    <row r="23" spans="1:74" ht="11.1" customHeight="1" x14ac:dyDescent="0.2">
      <c r="A23" s="9" t="s">
        <v>145</v>
      </c>
      <c r="B23" s="211" t="s">
        <v>449</v>
      </c>
      <c r="C23" s="273">
        <v>558.15065861999994</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485.22266587000001</v>
      </c>
      <c r="O23" s="273">
        <v>577.50259740000001</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482.94161634</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565.31968395000001</v>
      </c>
      <c r="AZ23" s="273">
        <v>393.61255288000001</v>
      </c>
      <c r="BA23" s="273">
        <v>240.21448921000001</v>
      </c>
      <c r="BB23" s="273">
        <v>72.896599273999996</v>
      </c>
      <c r="BC23" s="273">
        <v>10.443517085</v>
      </c>
      <c r="BD23" s="273">
        <v>5.5133005043999997E-2</v>
      </c>
      <c r="BE23" s="273">
        <v>7.7023930851000001E-3</v>
      </c>
      <c r="BF23" s="273">
        <v>0.13826662611000001</v>
      </c>
      <c r="BG23" s="334">
        <v>2.4771519999999998</v>
      </c>
      <c r="BH23" s="334">
        <v>58.991900000000001</v>
      </c>
      <c r="BI23" s="334">
        <v>272.34980000000002</v>
      </c>
      <c r="BJ23" s="334">
        <v>462.58789999999999</v>
      </c>
      <c r="BK23" s="334">
        <v>544.45489999999995</v>
      </c>
      <c r="BL23" s="334">
        <v>374.46960000000001</v>
      </c>
      <c r="BM23" s="334">
        <v>221.55070000000001</v>
      </c>
      <c r="BN23" s="334">
        <v>75.203999999999994</v>
      </c>
      <c r="BO23" s="334">
        <v>10.975020000000001</v>
      </c>
      <c r="BP23" s="334">
        <v>6.2515399999999999E-2</v>
      </c>
      <c r="BQ23" s="334">
        <v>7.7023899999999999E-3</v>
      </c>
      <c r="BR23" s="334">
        <v>0.13826659999999999</v>
      </c>
      <c r="BS23" s="334">
        <v>2.672355</v>
      </c>
      <c r="BT23" s="334">
        <v>58.852420000000002</v>
      </c>
      <c r="BU23" s="334">
        <v>270.79020000000003</v>
      </c>
      <c r="BV23" s="334">
        <v>458.84219999999999</v>
      </c>
    </row>
    <row r="24" spans="1:74" ht="11.1" customHeight="1" x14ac:dyDescent="0.2">
      <c r="A24" s="9" t="s">
        <v>146</v>
      </c>
      <c r="B24" s="211" t="s">
        <v>450</v>
      </c>
      <c r="C24" s="273">
        <v>903.08117368000001</v>
      </c>
      <c r="D24" s="273">
        <v>738.84273972999995</v>
      </c>
      <c r="E24" s="273">
        <v>589.23114518</v>
      </c>
      <c r="F24" s="273">
        <v>415.92993962000003</v>
      </c>
      <c r="G24" s="273">
        <v>235.26718245000001</v>
      </c>
      <c r="H24" s="273">
        <v>73.494864586999995</v>
      </c>
      <c r="I24" s="273">
        <v>13.370629012</v>
      </c>
      <c r="J24" s="273">
        <v>23.669272375999999</v>
      </c>
      <c r="K24" s="273">
        <v>109.77208594</v>
      </c>
      <c r="L24" s="273">
        <v>341.49328258000003</v>
      </c>
      <c r="M24" s="273">
        <v>610.40265539999996</v>
      </c>
      <c r="N24" s="273">
        <v>928.39504279000005</v>
      </c>
      <c r="O24" s="273">
        <v>913.74034759000006</v>
      </c>
      <c r="P24" s="273">
        <v>727.14786329000003</v>
      </c>
      <c r="Q24" s="273">
        <v>574.92560903000003</v>
      </c>
      <c r="R24" s="273">
        <v>417.80280854</v>
      </c>
      <c r="S24" s="273">
        <v>242.95264159999999</v>
      </c>
      <c r="T24" s="273">
        <v>72.861417509000006</v>
      </c>
      <c r="U24" s="273">
        <v>14.185491481</v>
      </c>
      <c r="V24" s="273">
        <v>23.883133351000001</v>
      </c>
      <c r="W24" s="273">
        <v>104.04601618</v>
      </c>
      <c r="X24" s="273">
        <v>329.30351173999998</v>
      </c>
      <c r="Y24" s="273">
        <v>602.39769386</v>
      </c>
      <c r="Z24" s="273">
        <v>930.04075799999998</v>
      </c>
      <c r="AA24" s="273">
        <v>905.21431787999995</v>
      </c>
      <c r="AB24" s="273">
        <v>717.93186681999998</v>
      </c>
      <c r="AC24" s="273">
        <v>570.96246195000003</v>
      </c>
      <c r="AD24" s="273">
        <v>418.07965711000003</v>
      </c>
      <c r="AE24" s="273">
        <v>246.52200963000001</v>
      </c>
      <c r="AF24" s="273">
        <v>72.214772382000007</v>
      </c>
      <c r="AG24" s="273">
        <v>14.400138562</v>
      </c>
      <c r="AH24" s="273">
        <v>24.971698370999999</v>
      </c>
      <c r="AI24" s="273">
        <v>104.68937741000001</v>
      </c>
      <c r="AJ24" s="273">
        <v>332.13894306999998</v>
      </c>
      <c r="AK24" s="273">
        <v>596.26725821000002</v>
      </c>
      <c r="AL24" s="273">
        <v>912.63122179000004</v>
      </c>
      <c r="AM24" s="273">
        <v>880.68663178999998</v>
      </c>
      <c r="AN24" s="273">
        <v>717.54707871000005</v>
      </c>
      <c r="AO24" s="273">
        <v>565.95579535000002</v>
      </c>
      <c r="AP24" s="273">
        <v>408.88583946</v>
      </c>
      <c r="AQ24" s="273">
        <v>236.78208723</v>
      </c>
      <c r="AR24" s="273">
        <v>68.656110208000001</v>
      </c>
      <c r="AS24" s="273">
        <v>14.067472757000001</v>
      </c>
      <c r="AT24" s="273">
        <v>24.832725045</v>
      </c>
      <c r="AU24" s="273">
        <v>100.11167965999999</v>
      </c>
      <c r="AV24" s="273">
        <v>337.08506871999998</v>
      </c>
      <c r="AW24" s="273">
        <v>609.85095951000005</v>
      </c>
      <c r="AX24" s="273">
        <v>908.53992340000002</v>
      </c>
      <c r="AY24" s="273">
        <v>886.13113997000005</v>
      </c>
      <c r="AZ24" s="273">
        <v>734.94275117999996</v>
      </c>
      <c r="BA24" s="273">
        <v>571.14996441000005</v>
      </c>
      <c r="BB24" s="273">
        <v>401.79137474999999</v>
      </c>
      <c r="BC24" s="273">
        <v>248.95010830999999</v>
      </c>
      <c r="BD24" s="273">
        <v>67.364674410999996</v>
      </c>
      <c r="BE24" s="273">
        <v>13.303030982999999</v>
      </c>
      <c r="BF24" s="273">
        <v>22.934475508999999</v>
      </c>
      <c r="BG24" s="334">
        <v>99.137910000000005</v>
      </c>
      <c r="BH24" s="334">
        <v>338.84379999999999</v>
      </c>
      <c r="BI24" s="334">
        <v>614.16380000000004</v>
      </c>
      <c r="BJ24" s="334">
        <v>890.94439999999997</v>
      </c>
      <c r="BK24" s="334">
        <v>882.04859999999996</v>
      </c>
      <c r="BL24" s="334">
        <v>733.37009999999998</v>
      </c>
      <c r="BM24" s="334">
        <v>566.58280000000002</v>
      </c>
      <c r="BN24" s="334">
        <v>398.61930000000001</v>
      </c>
      <c r="BO24" s="334">
        <v>236.2414</v>
      </c>
      <c r="BP24" s="334">
        <v>66.500860000000003</v>
      </c>
      <c r="BQ24" s="334">
        <v>12.88466</v>
      </c>
      <c r="BR24" s="334">
        <v>20.295829999999999</v>
      </c>
      <c r="BS24" s="334">
        <v>100.1254</v>
      </c>
      <c r="BT24" s="334">
        <v>340.95139999999998</v>
      </c>
      <c r="BU24" s="334">
        <v>605.47329999999999</v>
      </c>
      <c r="BV24" s="334">
        <v>899.88639999999998</v>
      </c>
    </row>
    <row r="25" spans="1:74" ht="11.1" customHeight="1" x14ac:dyDescent="0.2">
      <c r="A25" s="9" t="s">
        <v>147</v>
      </c>
      <c r="B25" s="211" t="s">
        <v>451</v>
      </c>
      <c r="C25" s="273">
        <v>563.82740695999996</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611.65164823999999</v>
      </c>
      <c r="O25" s="273">
        <v>564.17347041999994</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615.48323913000002</v>
      </c>
      <c r="AA25" s="273">
        <v>563.51472052999998</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600.18912451999995</v>
      </c>
      <c r="AM25" s="273">
        <v>541.95197794000001</v>
      </c>
      <c r="AN25" s="273">
        <v>471.31501765000002</v>
      </c>
      <c r="AO25" s="273">
        <v>430.71144455000001</v>
      </c>
      <c r="AP25" s="273">
        <v>318.92688484000001</v>
      </c>
      <c r="AQ25" s="273">
        <v>192.77583920000001</v>
      </c>
      <c r="AR25" s="273">
        <v>69.881059426999997</v>
      </c>
      <c r="AS25" s="273">
        <v>16.449569755999999</v>
      </c>
      <c r="AT25" s="273">
        <v>15.578614997000001</v>
      </c>
      <c r="AU25" s="273">
        <v>50.535093420999999</v>
      </c>
      <c r="AV25" s="273">
        <v>186.73822372000001</v>
      </c>
      <c r="AW25" s="273">
        <v>397.72992126999998</v>
      </c>
      <c r="AX25" s="273">
        <v>590.20106549000002</v>
      </c>
      <c r="AY25" s="273">
        <v>542.85182976999999</v>
      </c>
      <c r="AZ25" s="273">
        <v>483.97992018999997</v>
      </c>
      <c r="BA25" s="273">
        <v>429.16618414999999</v>
      </c>
      <c r="BB25" s="273">
        <v>310.61439970999999</v>
      </c>
      <c r="BC25" s="273">
        <v>202.33278730999999</v>
      </c>
      <c r="BD25" s="273">
        <v>67.200373518000006</v>
      </c>
      <c r="BE25" s="273">
        <v>17.519633069000001</v>
      </c>
      <c r="BF25" s="273">
        <v>14.776635928999999</v>
      </c>
      <c r="BG25" s="334">
        <v>52.951039999999999</v>
      </c>
      <c r="BH25" s="334">
        <v>185.75129999999999</v>
      </c>
      <c r="BI25" s="334">
        <v>394.11250000000001</v>
      </c>
      <c r="BJ25" s="334">
        <v>581.73009999999999</v>
      </c>
      <c r="BK25" s="334">
        <v>545.40909999999997</v>
      </c>
      <c r="BL25" s="334">
        <v>481.54230000000001</v>
      </c>
      <c r="BM25" s="334">
        <v>434.9864</v>
      </c>
      <c r="BN25" s="334">
        <v>299.60469999999998</v>
      </c>
      <c r="BO25" s="334">
        <v>188.48150000000001</v>
      </c>
      <c r="BP25" s="334">
        <v>64.308629999999994</v>
      </c>
      <c r="BQ25" s="334">
        <v>16.845140000000001</v>
      </c>
      <c r="BR25" s="334">
        <v>13.243869999999999</v>
      </c>
      <c r="BS25" s="334">
        <v>52.329120000000003</v>
      </c>
      <c r="BT25" s="334">
        <v>184.80719999999999</v>
      </c>
      <c r="BU25" s="334">
        <v>388.75229999999999</v>
      </c>
      <c r="BV25" s="334">
        <v>585.77589999999998</v>
      </c>
    </row>
    <row r="26" spans="1:74" ht="11.1" customHeight="1" x14ac:dyDescent="0.2">
      <c r="A26" s="9" t="s">
        <v>148</v>
      </c>
      <c r="B26" s="211" t="s">
        <v>479</v>
      </c>
      <c r="C26" s="273">
        <v>869.58827083999995</v>
      </c>
      <c r="D26" s="273">
        <v>756.50125961000003</v>
      </c>
      <c r="E26" s="273">
        <v>573.07858614999998</v>
      </c>
      <c r="F26" s="273">
        <v>316.03443171999999</v>
      </c>
      <c r="G26" s="273">
        <v>136.59679842</v>
      </c>
      <c r="H26" s="273">
        <v>30.780301789999999</v>
      </c>
      <c r="I26" s="273">
        <v>7.1542927268999996</v>
      </c>
      <c r="J26" s="273">
        <v>11.33832924</v>
      </c>
      <c r="K26" s="273">
        <v>57.560874994999999</v>
      </c>
      <c r="L26" s="273">
        <v>257.08265139999997</v>
      </c>
      <c r="M26" s="273">
        <v>515.01072705000001</v>
      </c>
      <c r="N26" s="273">
        <v>762.62179073000004</v>
      </c>
      <c r="O26" s="273">
        <v>887.84396261999996</v>
      </c>
      <c r="P26" s="273">
        <v>746.90610031999995</v>
      </c>
      <c r="Q26" s="273">
        <v>557.79065188000004</v>
      </c>
      <c r="R26" s="273">
        <v>319.42684938999997</v>
      </c>
      <c r="S26" s="273">
        <v>137.33059675999999</v>
      </c>
      <c r="T26" s="273">
        <v>30.256147373000001</v>
      </c>
      <c r="U26" s="273">
        <v>7.4219273012000002</v>
      </c>
      <c r="V26" s="273">
        <v>10.824504741</v>
      </c>
      <c r="W26" s="273">
        <v>52.726808941999998</v>
      </c>
      <c r="X26" s="273">
        <v>245.70484117000001</v>
      </c>
      <c r="Y26" s="273">
        <v>509.25639171</v>
      </c>
      <c r="Z26" s="273">
        <v>771.72206014000005</v>
      </c>
      <c r="AA26" s="273">
        <v>880.48313293000001</v>
      </c>
      <c r="AB26" s="273">
        <v>717.62280508000003</v>
      </c>
      <c r="AC26" s="273">
        <v>562.01419738000004</v>
      </c>
      <c r="AD26" s="273">
        <v>306.82011147999998</v>
      </c>
      <c r="AE26" s="273">
        <v>140.89076550999999</v>
      </c>
      <c r="AF26" s="273">
        <v>29.971163747999999</v>
      </c>
      <c r="AG26" s="273">
        <v>7.2916343757000002</v>
      </c>
      <c r="AH26" s="273">
        <v>11.444282313</v>
      </c>
      <c r="AI26" s="273">
        <v>52.157213337000002</v>
      </c>
      <c r="AJ26" s="273">
        <v>246.73798393999999</v>
      </c>
      <c r="AK26" s="273">
        <v>506.04180219</v>
      </c>
      <c r="AL26" s="273">
        <v>771.74462014999995</v>
      </c>
      <c r="AM26" s="273">
        <v>881.52636454000003</v>
      </c>
      <c r="AN26" s="273">
        <v>707.17028816000004</v>
      </c>
      <c r="AO26" s="273">
        <v>561.79013615999997</v>
      </c>
      <c r="AP26" s="273">
        <v>315.25635628999999</v>
      </c>
      <c r="AQ26" s="273">
        <v>130.55139831</v>
      </c>
      <c r="AR26" s="273">
        <v>29.619211432</v>
      </c>
      <c r="AS26" s="273">
        <v>6.9423450582999999</v>
      </c>
      <c r="AT26" s="273">
        <v>10.599255898999999</v>
      </c>
      <c r="AU26" s="273">
        <v>50.357306147999999</v>
      </c>
      <c r="AV26" s="273">
        <v>243.68198663000001</v>
      </c>
      <c r="AW26" s="273">
        <v>511.88732415999999</v>
      </c>
      <c r="AX26" s="273">
        <v>762.30616654000005</v>
      </c>
      <c r="AY26" s="273">
        <v>872.33487853999998</v>
      </c>
      <c r="AZ26" s="273">
        <v>709.64482257999998</v>
      </c>
      <c r="BA26" s="273">
        <v>567.18111121000004</v>
      </c>
      <c r="BB26" s="273">
        <v>310.59955267999999</v>
      </c>
      <c r="BC26" s="273">
        <v>132.71798977</v>
      </c>
      <c r="BD26" s="273">
        <v>28.632677655999998</v>
      </c>
      <c r="BE26" s="273">
        <v>5.9272751454000003</v>
      </c>
      <c r="BF26" s="273">
        <v>10.158358298</v>
      </c>
      <c r="BG26" s="334">
        <v>48.218170000000001</v>
      </c>
      <c r="BH26" s="334">
        <v>235.79310000000001</v>
      </c>
      <c r="BI26" s="334">
        <v>526.06719999999996</v>
      </c>
      <c r="BJ26" s="334">
        <v>746.74360000000001</v>
      </c>
      <c r="BK26" s="334">
        <v>853.55290000000002</v>
      </c>
      <c r="BL26" s="334">
        <v>694.08820000000003</v>
      </c>
      <c r="BM26" s="334">
        <v>560.5095</v>
      </c>
      <c r="BN26" s="334">
        <v>319.17809999999997</v>
      </c>
      <c r="BO26" s="334">
        <v>134.18639999999999</v>
      </c>
      <c r="BP26" s="334">
        <v>28.079470000000001</v>
      </c>
      <c r="BQ26" s="334">
        <v>5.7631009999999998</v>
      </c>
      <c r="BR26" s="334">
        <v>9.8826579999999993</v>
      </c>
      <c r="BS26" s="334">
        <v>48.545940000000002</v>
      </c>
      <c r="BT26" s="334">
        <v>236.8228</v>
      </c>
      <c r="BU26" s="334">
        <v>522.79729999999995</v>
      </c>
      <c r="BV26" s="334">
        <v>734.3691</v>
      </c>
    </row>
    <row r="27" spans="1:74" ht="11.1" customHeight="1" x14ac:dyDescent="0.2">
      <c r="A27" s="8"/>
      <c r="B27" s="193" t="s">
        <v>161</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444</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3.3142174013000001</v>
      </c>
      <c r="AR28" s="273">
        <v>64.677572443000003</v>
      </c>
      <c r="AS28" s="273">
        <v>274.93194232000002</v>
      </c>
      <c r="AT28" s="273">
        <v>165.78624511000001</v>
      </c>
      <c r="AU28" s="273">
        <v>28.175426147</v>
      </c>
      <c r="AV28" s="273">
        <v>0</v>
      </c>
      <c r="AW28" s="273">
        <v>0</v>
      </c>
      <c r="AX28" s="273">
        <v>0</v>
      </c>
      <c r="AY28" s="273">
        <v>0</v>
      </c>
      <c r="AZ28" s="273">
        <v>0</v>
      </c>
      <c r="BA28" s="273">
        <v>0</v>
      </c>
      <c r="BB28" s="273">
        <v>0</v>
      </c>
      <c r="BC28" s="273">
        <v>3.4216339199000001</v>
      </c>
      <c r="BD28" s="273">
        <v>101.46203614</v>
      </c>
      <c r="BE28" s="273">
        <v>295.68723939</v>
      </c>
      <c r="BF28" s="273">
        <v>228.18696793999999</v>
      </c>
      <c r="BG28" s="334">
        <v>29.836589140000001</v>
      </c>
      <c r="BH28" s="334">
        <v>1.396977122</v>
      </c>
      <c r="BI28" s="334">
        <v>0</v>
      </c>
      <c r="BJ28" s="334">
        <v>0</v>
      </c>
      <c r="BK28" s="334">
        <v>0</v>
      </c>
      <c r="BL28" s="334">
        <v>0</v>
      </c>
      <c r="BM28" s="334">
        <v>0</v>
      </c>
      <c r="BN28" s="334">
        <v>0</v>
      </c>
      <c r="BO28" s="334">
        <v>7.7348742022000003</v>
      </c>
      <c r="BP28" s="334">
        <v>76.175594709999999</v>
      </c>
      <c r="BQ28" s="334">
        <v>208.48180790999999</v>
      </c>
      <c r="BR28" s="334">
        <v>178.64223851</v>
      </c>
      <c r="BS28" s="334">
        <v>30.690975375000001</v>
      </c>
      <c r="BT28" s="334">
        <v>2.0994252017999999</v>
      </c>
      <c r="BU28" s="334">
        <v>0</v>
      </c>
      <c r="BV28" s="334">
        <v>0</v>
      </c>
    </row>
    <row r="29" spans="1:74" ht="11.1" customHeight="1" x14ac:dyDescent="0.2">
      <c r="A29" s="9" t="s">
        <v>40</v>
      </c>
      <c r="B29" s="211" t="s">
        <v>477</v>
      </c>
      <c r="C29" s="273">
        <v>0</v>
      </c>
      <c r="D29" s="273">
        <v>0</v>
      </c>
      <c r="E29" s="273">
        <v>0</v>
      </c>
      <c r="F29" s="273">
        <v>0</v>
      </c>
      <c r="G29" s="273">
        <v>16.980778483000002</v>
      </c>
      <c r="H29" s="273">
        <v>129.23229617999999</v>
      </c>
      <c r="I29" s="273">
        <v>309.62681778000001</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286.84718910999999</v>
      </c>
      <c r="AH29" s="273">
        <v>297.49049886</v>
      </c>
      <c r="AI29" s="273">
        <v>121.41716781</v>
      </c>
      <c r="AJ29" s="273">
        <v>3.7002868960000002</v>
      </c>
      <c r="AK29" s="273">
        <v>0</v>
      </c>
      <c r="AL29" s="273">
        <v>0</v>
      </c>
      <c r="AM29" s="273">
        <v>0</v>
      </c>
      <c r="AN29" s="273">
        <v>0</v>
      </c>
      <c r="AO29" s="273">
        <v>0</v>
      </c>
      <c r="AP29" s="273">
        <v>0.43177249001000001</v>
      </c>
      <c r="AQ29" s="273">
        <v>31.440256382000001</v>
      </c>
      <c r="AR29" s="273">
        <v>112.91056267</v>
      </c>
      <c r="AS29" s="273">
        <v>326.05212588000001</v>
      </c>
      <c r="AT29" s="273">
        <v>218.37354488</v>
      </c>
      <c r="AU29" s="273">
        <v>87.662404284000004</v>
      </c>
      <c r="AV29" s="273">
        <v>7.6224326719000004</v>
      </c>
      <c r="AW29" s="273">
        <v>0</v>
      </c>
      <c r="AX29" s="273">
        <v>0</v>
      </c>
      <c r="AY29" s="273">
        <v>0</v>
      </c>
      <c r="AZ29" s="273">
        <v>0</v>
      </c>
      <c r="BA29" s="273">
        <v>0</v>
      </c>
      <c r="BB29" s="273">
        <v>0</v>
      </c>
      <c r="BC29" s="273">
        <v>11.263573274000001</v>
      </c>
      <c r="BD29" s="273">
        <v>147.98363660000001</v>
      </c>
      <c r="BE29" s="273">
        <v>364.30157449000001</v>
      </c>
      <c r="BF29" s="273">
        <v>285.66552289999998</v>
      </c>
      <c r="BG29" s="334">
        <v>60.718585138999998</v>
      </c>
      <c r="BH29" s="334">
        <v>4.3941451402</v>
      </c>
      <c r="BI29" s="334">
        <v>0</v>
      </c>
      <c r="BJ29" s="334">
        <v>0</v>
      </c>
      <c r="BK29" s="334">
        <v>0</v>
      </c>
      <c r="BL29" s="334">
        <v>0</v>
      </c>
      <c r="BM29" s="334">
        <v>0</v>
      </c>
      <c r="BN29" s="334">
        <v>0</v>
      </c>
      <c r="BO29" s="334">
        <v>25.522240318000001</v>
      </c>
      <c r="BP29" s="334">
        <v>127.83007026999999</v>
      </c>
      <c r="BQ29" s="334">
        <v>260.83420976999997</v>
      </c>
      <c r="BR29" s="334">
        <v>224.24118541000001</v>
      </c>
      <c r="BS29" s="334">
        <v>62.176037096000002</v>
      </c>
      <c r="BT29" s="334">
        <v>5.1438197409999997</v>
      </c>
      <c r="BU29" s="334">
        <v>0</v>
      </c>
      <c r="BV29" s="334">
        <v>0</v>
      </c>
    </row>
    <row r="30" spans="1:74" ht="11.1" customHeight="1" x14ac:dyDescent="0.2">
      <c r="A30" s="9" t="s">
        <v>41</v>
      </c>
      <c r="B30" s="211" t="s">
        <v>445</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0.80643013808999997</v>
      </c>
      <c r="AQ30" s="273">
        <v>47.428302295999998</v>
      </c>
      <c r="AR30" s="273">
        <v>126.67874069</v>
      </c>
      <c r="AS30" s="273">
        <v>320.18057302</v>
      </c>
      <c r="AT30" s="273">
        <v>194.41978764000001</v>
      </c>
      <c r="AU30" s="273">
        <v>135.45465082999999</v>
      </c>
      <c r="AV30" s="273">
        <v>6.6640099212999999</v>
      </c>
      <c r="AW30" s="273">
        <v>0</v>
      </c>
      <c r="AX30" s="273">
        <v>0</v>
      </c>
      <c r="AY30" s="273">
        <v>0</v>
      </c>
      <c r="AZ30" s="273">
        <v>0</v>
      </c>
      <c r="BA30" s="273">
        <v>1.757734906</v>
      </c>
      <c r="BB30" s="273">
        <v>0</v>
      </c>
      <c r="BC30" s="273">
        <v>31.785151189</v>
      </c>
      <c r="BD30" s="273">
        <v>187.53681902</v>
      </c>
      <c r="BE30" s="273">
        <v>336.18474478000002</v>
      </c>
      <c r="BF30" s="273">
        <v>226.89119683999999</v>
      </c>
      <c r="BG30" s="334">
        <v>67.434415040000005</v>
      </c>
      <c r="BH30" s="334">
        <v>6.5730924999999996</v>
      </c>
      <c r="BI30" s="334">
        <v>0</v>
      </c>
      <c r="BJ30" s="334">
        <v>0</v>
      </c>
      <c r="BK30" s="334">
        <v>0</v>
      </c>
      <c r="BL30" s="334">
        <v>0</v>
      </c>
      <c r="BM30" s="334">
        <v>0.41320739527</v>
      </c>
      <c r="BN30" s="334">
        <v>1.9021632715000001</v>
      </c>
      <c r="BO30" s="334">
        <v>55.922198010999999</v>
      </c>
      <c r="BP30" s="334">
        <v>159.38622555000001</v>
      </c>
      <c r="BQ30" s="334">
        <v>254.91609095999999</v>
      </c>
      <c r="BR30" s="334">
        <v>218.56172169999999</v>
      </c>
      <c r="BS30" s="334">
        <v>68.687824016999997</v>
      </c>
      <c r="BT30" s="334">
        <v>6.8215165471999999</v>
      </c>
      <c r="BU30" s="334">
        <v>0</v>
      </c>
      <c r="BV30" s="334">
        <v>0</v>
      </c>
    </row>
    <row r="31" spans="1:74" ht="11.1" customHeight="1" x14ac:dyDescent="0.2">
      <c r="A31" s="9" t="s">
        <v>42</v>
      </c>
      <c r="B31" s="211" t="s">
        <v>446</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6.0793854377000001</v>
      </c>
      <c r="AQ31" s="273">
        <v>41.861069978000003</v>
      </c>
      <c r="AR31" s="273">
        <v>174.69604447</v>
      </c>
      <c r="AS31" s="273">
        <v>321.10991313</v>
      </c>
      <c r="AT31" s="273">
        <v>224.75187213999999</v>
      </c>
      <c r="AU31" s="273">
        <v>182.79510633000001</v>
      </c>
      <c r="AV31" s="273">
        <v>2.4117196426</v>
      </c>
      <c r="AW31" s="273">
        <v>0</v>
      </c>
      <c r="AX31" s="273">
        <v>0</v>
      </c>
      <c r="AY31" s="273">
        <v>0</v>
      </c>
      <c r="AZ31" s="273">
        <v>0</v>
      </c>
      <c r="BA31" s="273">
        <v>6.2192247820000004</v>
      </c>
      <c r="BB31" s="273">
        <v>1.3864409677</v>
      </c>
      <c r="BC31" s="273">
        <v>37.115434841000003</v>
      </c>
      <c r="BD31" s="273">
        <v>257.09067814000002</v>
      </c>
      <c r="BE31" s="273">
        <v>345.67166277000001</v>
      </c>
      <c r="BF31" s="273">
        <v>261.33374789999999</v>
      </c>
      <c r="BG31" s="334">
        <v>95.621934637999999</v>
      </c>
      <c r="BH31" s="334">
        <v>10.249435822000001</v>
      </c>
      <c r="BI31" s="334">
        <v>0.28602577164999998</v>
      </c>
      <c r="BJ31" s="334">
        <v>0</v>
      </c>
      <c r="BK31" s="334">
        <v>0</v>
      </c>
      <c r="BL31" s="334">
        <v>0</v>
      </c>
      <c r="BM31" s="334">
        <v>2.9922426603000001</v>
      </c>
      <c r="BN31" s="334">
        <v>6.9351372992</v>
      </c>
      <c r="BO31" s="334">
        <v>66.833597695999998</v>
      </c>
      <c r="BP31" s="334">
        <v>191.71015098999999</v>
      </c>
      <c r="BQ31" s="334">
        <v>310.77280769999999</v>
      </c>
      <c r="BR31" s="334">
        <v>269.00541387999999</v>
      </c>
      <c r="BS31" s="334">
        <v>94.535638429000002</v>
      </c>
      <c r="BT31" s="334">
        <v>9.8342757314</v>
      </c>
      <c r="BU31" s="334">
        <v>0.28576300854999998</v>
      </c>
      <c r="BV31" s="334">
        <v>0</v>
      </c>
    </row>
    <row r="32" spans="1:74" ht="11.1" customHeight="1" x14ac:dyDescent="0.2">
      <c r="A32" s="9" t="s">
        <v>338</v>
      </c>
      <c r="B32" s="211" t="s">
        <v>478</v>
      </c>
      <c r="C32" s="273">
        <v>24.843597566</v>
      </c>
      <c r="D32" s="273">
        <v>23.498345171</v>
      </c>
      <c r="E32" s="273">
        <v>89.069081409999995</v>
      </c>
      <c r="F32" s="273">
        <v>87.113455776999999</v>
      </c>
      <c r="G32" s="273">
        <v>185.09972343000001</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29.793210225999999</v>
      </c>
      <c r="AN32" s="273">
        <v>67.055967183000007</v>
      </c>
      <c r="AO32" s="273">
        <v>56.715534746000003</v>
      </c>
      <c r="AP32" s="273">
        <v>100.80017193</v>
      </c>
      <c r="AQ32" s="273">
        <v>293.21047491000002</v>
      </c>
      <c r="AR32" s="273">
        <v>361.03668678999998</v>
      </c>
      <c r="AS32" s="273">
        <v>480.01638217999999</v>
      </c>
      <c r="AT32" s="273">
        <v>441.33160012000002</v>
      </c>
      <c r="AU32" s="273">
        <v>375.04929411000001</v>
      </c>
      <c r="AV32" s="273">
        <v>203.52568337</v>
      </c>
      <c r="AW32" s="273">
        <v>53.524616115999997</v>
      </c>
      <c r="AX32" s="273">
        <v>50.465131526</v>
      </c>
      <c r="AY32" s="273">
        <v>46.804800540999999</v>
      </c>
      <c r="AZ32" s="273">
        <v>46.649511068000002</v>
      </c>
      <c r="BA32" s="273">
        <v>101.78623788</v>
      </c>
      <c r="BB32" s="273">
        <v>109.32375771</v>
      </c>
      <c r="BC32" s="273">
        <v>166.42157667999999</v>
      </c>
      <c r="BD32" s="273">
        <v>344.80254525999999</v>
      </c>
      <c r="BE32" s="273">
        <v>502.89202174000002</v>
      </c>
      <c r="BF32" s="273">
        <v>456.61659264000002</v>
      </c>
      <c r="BG32" s="334">
        <v>276.45531596000001</v>
      </c>
      <c r="BH32" s="334">
        <v>135.23731838</v>
      </c>
      <c r="BI32" s="334">
        <v>59.174518925000001</v>
      </c>
      <c r="BJ32" s="334">
        <v>35.482225225000001</v>
      </c>
      <c r="BK32" s="334">
        <v>33.254112356</v>
      </c>
      <c r="BL32" s="334">
        <v>36.309213212000003</v>
      </c>
      <c r="BM32" s="334">
        <v>57.463867544000003</v>
      </c>
      <c r="BN32" s="334">
        <v>85.589014395000007</v>
      </c>
      <c r="BO32" s="334">
        <v>216.78478161000001</v>
      </c>
      <c r="BP32" s="334">
        <v>368.6393453</v>
      </c>
      <c r="BQ32" s="334">
        <v>462.07967678</v>
      </c>
      <c r="BR32" s="334">
        <v>435.39216216</v>
      </c>
      <c r="BS32" s="334">
        <v>287.30755581</v>
      </c>
      <c r="BT32" s="334">
        <v>146.49231716</v>
      </c>
      <c r="BU32" s="334">
        <v>66.604829866000003</v>
      </c>
      <c r="BV32" s="334">
        <v>35.554546188000003</v>
      </c>
    </row>
    <row r="33" spans="1:74" ht="11.1" customHeight="1" x14ac:dyDescent="0.2">
      <c r="A33" s="9" t="s">
        <v>43</v>
      </c>
      <c r="B33" s="211" t="s">
        <v>448</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14.067994129000001</v>
      </c>
      <c r="AO33" s="273">
        <v>9.8550666150000001</v>
      </c>
      <c r="AP33" s="273">
        <v>31.241706682</v>
      </c>
      <c r="AQ33" s="273">
        <v>218.49698147000001</v>
      </c>
      <c r="AR33" s="273">
        <v>299.20025028999999</v>
      </c>
      <c r="AS33" s="273">
        <v>426.42210871999998</v>
      </c>
      <c r="AT33" s="273">
        <v>406.47703630000001</v>
      </c>
      <c r="AU33" s="273">
        <v>382.10409348000002</v>
      </c>
      <c r="AV33" s="273">
        <v>80.433396669000004</v>
      </c>
      <c r="AW33" s="273">
        <v>0.82079495154000004</v>
      </c>
      <c r="AX33" s="273">
        <v>5.4830884273000002</v>
      </c>
      <c r="AY33" s="273">
        <v>13.021498578999999</v>
      </c>
      <c r="AZ33" s="273">
        <v>4.31037917</v>
      </c>
      <c r="BA33" s="273">
        <v>54.920689072999998</v>
      </c>
      <c r="BB33" s="273">
        <v>20.077184439</v>
      </c>
      <c r="BC33" s="273">
        <v>104.75647557000001</v>
      </c>
      <c r="BD33" s="273">
        <v>298.11970439999999</v>
      </c>
      <c r="BE33" s="273">
        <v>463.38056811000001</v>
      </c>
      <c r="BF33" s="273">
        <v>394.30169203999998</v>
      </c>
      <c r="BG33" s="334">
        <v>216.92568352000001</v>
      </c>
      <c r="BH33" s="334">
        <v>55.195570898</v>
      </c>
      <c r="BI33" s="334">
        <v>7.2722513963999997</v>
      </c>
      <c r="BJ33" s="334">
        <v>2.6121458911</v>
      </c>
      <c r="BK33" s="334">
        <v>5.7623404011000003</v>
      </c>
      <c r="BL33" s="334">
        <v>4.3522402184000004</v>
      </c>
      <c r="BM33" s="334">
        <v>19.491599337</v>
      </c>
      <c r="BN33" s="334">
        <v>39.186253487999998</v>
      </c>
      <c r="BO33" s="334">
        <v>170.01741530999999</v>
      </c>
      <c r="BP33" s="334">
        <v>328.70092812000001</v>
      </c>
      <c r="BQ33" s="334">
        <v>433.50327904</v>
      </c>
      <c r="BR33" s="334">
        <v>416.12443901</v>
      </c>
      <c r="BS33" s="334">
        <v>228.90619652000001</v>
      </c>
      <c r="BT33" s="334">
        <v>60.68166918</v>
      </c>
      <c r="BU33" s="334">
        <v>8.5910638539999997</v>
      </c>
      <c r="BV33" s="334">
        <v>2.6071904701999999</v>
      </c>
    </row>
    <row r="34" spans="1:74" ht="11.1" customHeight="1" x14ac:dyDescent="0.2">
      <c r="A34" s="9" t="s">
        <v>44</v>
      </c>
      <c r="B34" s="211" t="s">
        <v>449</v>
      </c>
      <c r="C34" s="273">
        <v>9.3136860255999991</v>
      </c>
      <c r="D34" s="273">
        <v>25.485120237</v>
      </c>
      <c r="E34" s="273">
        <v>86.028454331000006</v>
      </c>
      <c r="F34" s="273">
        <v>122.65711698</v>
      </c>
      <c r="G34" s="273">
        <v>238.00950506999999</v>
      </c>
      <c r="H34" s="273">
        <v>475.26743498000002</v>
      </c>
      <c r="I34" s="273">
        <v>619.45852952999996</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11.199321857999999</v>
      </c>
      <c r="AN34" s="273">
        <v>24.333694237</v>
      </c>
      <c r="AO34" s="273">
        <v>35.986857684</v>
      </c>
      <c r="AP34" s="273">
        <v>89.627077049999997</v>
      </c>
      <c r="AQ34" s="273">
        <v>290.68574109999997</v>
      </c>
      <c r="AR34" s="273">
        <v>436.21381455</v>
      </c>
      <c r="AS34" s="273">
        <v>544.96898197999997</v>
      </c>
      <c r="AT34" s="273">
        <v>622.53162453000004</v>
      </c>
      <c r="AU34" s="273">
        <v>521.84091092999995</v>
      </c>
      <c r="AV34" s="273">
        <v>138.2521605</v>
      </c>
      <c r="AW34" s="273">
        <v>15.779233547</v>
      </c>
      <c r="AX34" s="273">
        <v>13.189358918</v>
      </c>
      <c r="AY34" s="273">
        <v>28.679146976999998</v>
      </c>
      <c r="AZ34" s="273">
        <v>12.855160788999999</v>
      </c>
      <c r="BA34" s="273">
        <v>130.66994851000001</v>
      </c>
      <c r="BB34" s="273">
        <v>104.08172936</v>
      </c>
      <c r="BC34" s="273">
        <v>275.74617210000002</v>
      </c>
      <c r="BD34" s="273">
        <v>455.20194881999998</v>
      </c>
      <c r="BE34" s="273">
        <v>597.58358201999999</v>
      </c>
      <c r="BF34" s="273">
        <v>572.48016379000001</v>
      </c>
      <c r="BG34" s="334">
        <v>376.09687600000001</v>
      </c>
      <c r="BH34" s="334">
        <v>154.38649888</v>
      </c>
      <c r="BI34" s="334">
        <v>44.592912464000001</v>
      </c>
      <c r="BJ34" s="334">
        <v>11.462368446999999</v>
      </c>
      <c r="BK34" s="334">
        <v>17.039353796</v>
      </c>
      <c r="BL34" s="334">
        <v>21.181030919000001</v>
      </c>
      <c r="BM34" s="334">
        <v>59.711140671999999</v>
      </c>
      <c r="BN34" s="334">
        <v>121.0211645</v>
      </c>
      <c r="BO34" s="334">
        <v>301.86699666999999</v>
      </c>
      <c r="BP34" s="334">
        <v>468.84503859</v>
      </c>
      <c r="BQ34" s="334">
        <v>575.64527843999997</v>
      </c>
      <c r="BR34" s="334">
        <v>574.98732688999996</v>
      </c>
      <c r="BS34" s="334">
        <v>379.42504436000002</v>
      </c>
      <c r="BT34" s="334">
        <v>155.37007241000001</v>
      </c>
      <c r="BU34" s="334">
        <v>45.097914854000003</v>
      </c>
      <c r="BV34" s="334">
        <v>11.467481321999999</v>
      </c>
    </row>
    <row r="35" spans="1:74" ht="11.1" customHeight="1" x14ac:dyDescent="0.2">
      <c r="A35" s="9" t="s">
        <v>47</v>
      </c>
      <c r="B35" s="211" t="s">
        <v>450</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414.38730776</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415.01102272999998</v>
      </c>
      <c r="AH35" s="273">
        <v>343.64849747</v>
      </c>
      <c r="AI35" s="273">
        <v>238.03068023</v>
      </c>
      <c r="AJ35" s="273">
        <v>45.052946640000002</v>
      </c>
      <c r="AK35" s="273">
        <v>4.8814462602999997</v>
      </c>
      <c r="AL35" s="273">
        <v>0</v>
      </c>
      <c r="AM35" s="273">
        <v>4.3090083267999998E-2</v>
      </c>
      <c r="AN35" s="273">
        <v>0</v>
      </c>
      <c r="AO35" s="273">
        <v>10.188764259999999</v>
      </c>
      <c r="AP35" s="273">
        <v>52.003449881999998</v>
      </c>
      <c r="AQ35" s="273">
        <v>57.419662641999999</v>
      </c>
      <c r="AR35" s="273">
        <v>232.81479615000001</v>
      </c>
      <c r="AS35" s="273">
        <v>394.17243013000001</v>
      </c>
      <c r="AT35" s="273">
        <v>385.47798117999997</v>
      </c>
      <c r="AU35" s="273">
        <v>205.76521464999999</v>
      </c>
      <c r="AV35" s="273">
        <v>49.028236173000003</v>
      </c>
      <c r="AW35" s="273">
        <v>10.128071838</v>
      </c>
      <c r="AX35" s="273">
        <v>0</v>
      </c>
      <c r="AY35" s="273">
        <v>0</v>
      </c>
      <c r="AZ35" s="273">
        <v>1.760273457</v>
      </c>
      <c r="BA35" s="273">
        <v>7.4079503474999999</v>
      </c>
      <c r="BB35" s="273">
        <v>42.959925894999998</v>
      </c>
      <c r="BC35" s="273">
        <v>162.19912937999999</v>
      </c>
      <c r="BD35" s="273">
        <v>262.31060310999999</v>
      </c>
      <c r="BE35" s="273">
        <v>414.66668379999999</v>
      </c>
      <c r="BF35" s="273">
        <v>416.99505815999999</v>
      </c>
      <c r="BG35" s="334">
        <v>204.89318822000001</v>
      </c>
      <c r="BH35" s="334">
        <v>68.833138235999996</v>
      </c>
      <c r="BI35" s="334">
        <v>8.8415821133999994</v>
      </c>
      <c r="BJ35" s="334">
        <v>0.58719835703000001</v>
      </c>
      <c r="BK35" s="334">
        <v>1.341409074</v>
      </c>
      <c r="BL35" s="334">
        <v>3.7724889606000001</v>
      </c>
      <c r="BM35" s="334">
        <v>13.612504162</v>
      </c>
      <c r="BN35" s="334">
        <v>42.506021560999997</v>
      </c>
      <c r="BO35" s="334">
        <v>124.46908532</v>
      </c>
      <c r="BP35" s="334">
        <v>263.30802834000002</v>
      </c>
      <c r="BQ35" s="334">
        <v>386.97833335000001</v>
      </c>
      <c r="BR35" s="334">
        <v>342.34986950000001</v>
      </c>
      <c r="BS35" s="334">
        <v>204.40308282000001</v>
      </c>
      <c r="BT35" s="334">
        <v>69.788400972000005</v>
      </c>
      <c r="BU35" s="334">
        <v>9.4399276039999993</v>
      </c>
      <c r="BV35" s="334">
        <v>0.58789956157000001</v>
      </c>
    </row>
    <row r="36" spans="1:74" ht="11.1" customHeight="1" x14ac:dyDescent="0.2">
      <c r="A36" s="9" t="s">
        <v>48</v>
      </c>
      <c r="B36" s="211" t="s">
        <v>451</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8.2376487012999995</v>
      </c>
      <c r="AP36" s="273">
        <v>25.760046891999998</v>
      </c>
      <c r="AQ36" s="273">
        <v>23.483909765</v>
      </c>
      <c r="AR36" s="273">
        <v>116.41913593</v>
      </c>
      <c r="AS36" s="273">
        <v>209.24115137999999</v>
      </c>
      <c r="AT36" s="273">
        <v>246.85967815999999</v>
      </c>
      <c r="AU36" s="273">
        <v>133.03899756000001</v>
      </c>
      <c r="AV36" s="273">
        <v>41.015119499999997</v>
      </c>
      <c r="AW36" s="273">
        <v>15.962403728</v>
      </c>
      <c r="AX36" s="273">
        <v>10.025433274999999</v>
      </c>
      <c r="AY36" s="273">
        <v>8.8078147784999992</v>
      </c>
      <c r="AZ36" s="273">
        <v>7.5391341833999999</v>
      </c>
      <c r="BA36" s="273">
        <v>8.0108489828000007</v>
      </c>
      <c r="BB36" s="273">
        <v>19.707514101000001</v>
      </c>
      <c r="BC36" s="273">
        <v>65.491847074000006</v>
      </c>
      <c r="BD36" s="273">
        <v>111.96892644</v>
      </c>
      <c r="BE36" s="273">
        <v>215.87205594</v>
      </c>
      <c r="BF36" s="273">
        <v>294.30942814000002</v>
      </c>
      <c r="BG36" s="334">
        <v>133.4198226</v>
      </c>
      <c r="BH36" s="334">
        <v>38.732273083000003</v>
      </c>
      <c r="BI36" s="334">
        <v>11.864866167000001</v>
      </c>
      <c r="BJ36" s="334">
        <v>8.0149534898999999</v>
      </c>
      <c r="BK36" s="334">
        <v>8.3591230958999994</v>
      </c>
      <c r="BL36" s="334">
        <v>7.5647540999</v>
      </c>
      <c r="BM36" s="334">
        <v>11.181793932</v>
      </c>
      <c r="BN36" s="334">
        <v>18.159941975999999</v>
      </c>
      <c r="BO36" s="334">
        <v>45.774308568000002</v>
      </c>
      <c r="BP36" s="334">
        <v>104.21613465</v>
      </c>
      <c r="BQ36" s="334">
        <v>226.34092362000001</v>
      </c>
      <c r="BR36" s="334">
        <v>221.46870229000001</v>
      </c>
      <c r="BS36" s="334">
        <v>137.66998925999999</v>
      </c>
      <c r="BT36" s="334">
        <v>39.408833520999998</v>
      </c>
      <c r="BU36" s="334">
        <v>11.826599120999999</v>
      </c>
      <c r="BV36" s="334">
        <v>7.9822007188999997</v>
      </c>
    </row>
    <row r="37" spans="1:74" ht="11.1" customHeight="1" x14ac:dyDescent="0.2">
      <c r="A37" s="9" t="s">
        <v>581</v>
      </c>
      <c r="B37" s="211" t="s">
        <v>479</v>
      </c>
      <c r="C37" s="273">
        <v>7.4405600420000004</v>
      </c>
      <c r="D37" s="273">
        <v>11.159724407000001</v>
      </c>
      <c r="E37" s="273">
        <v>35.216666811000003</v>
      </c>
      <c r="F37" s="273">
        <v>42.495039171999998</v>
      </c>
      <c r="G37" s="273">
        <v>97.534597796</v>
      </c>
      <c r="H37" s="273">
        <v>270.85030499999999</v>
      </c>
      <c r="I37" s="273">
        <v>383.70547388</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363.07942250000002</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376.09655803999999</v>
      </c>
      <c r="AH37" s="273">
        <v>351.07406743000001</v>
      </c>
      <c r="AI37" s="273">
        <v>231.13134208</v>
      </c>
      <c r="AJ37" s="273">
        <v>69.531336924000001</v>
      </c>
      <c r="AK37" s="273">
        <v>17.801906820999999</v>
      </c>
      <c r="AL37" s="273">
        <v>10.704606985</v>
      </c>
      <c r="AM37" s="273">
        <v>8.9885076093999992</v>
      </c>
      <c r="AN37" s="273">
        <v>18.151197108000002</v>
      </c>
      <c r="AO37" s="273">
        <v>18.498611650000001</v>
      </c>
      <c r="AP37" s="273">
        <v>41.807873502</v>
      </c>
      <c r="AQ37" s="273">
        <v>129.27643965999999</v>
      </c>
      <c r="AR37" s="273">
        <v>227.03773785000001</v>
      </c>
      <c r="AS37" s="273">
        <v>372.56494796999999</v>
      </c>
      <c r="AT37" s="273">
        <v>336.10190204999998</v>
      </c>
      <c r="AU37" s="273">
        <v>243.03981112</v>
      </c>
      <c r="AV37" s="273">
        <v>75.159852110000003</v>
      </c>
      <c r="AW37" s="273">
        <v>16.122198795999999</v>
      </c>
      <c r="AX37" s="273">
        <v>13.724772258</v>
      </c>
      <c r="AY37" s="273">
        <v>15.157272925999999</v>
      </c>
      <c r="AZ37" s="273">
        <v>12.583005074000001</v>
      </c>
      <c r="BA37" s="273">
        <v>42.416986381999997</v>
      </c>
      <c r="BB37" s="273">
        <v>42.649979453</v>
      </c>
      <c r="BC37" s="273">
        <v>105.37791278</v>
      </c>
      <c r="BD37" s="273">
        <v>248.01227012999999</v>
      </c>
      <c r="BE37" s="273">
        <v>398.32026069</v>
      </c>
      <c r="BF37" s="273">
        <v>360.96597150000002</v>
      </c>
      <c r="BG37" s="334">
        <v>177.17104039</v>
      </c>
      <c r="BH37" s="334">
        <v>63.426402006000004</v>
      </c>
      <c r="BI37" s="334">
        <v>20.509738758000001</v>
      </c>
      <c r="BJ37" s="334">
        <v>10.07032543</v>
      </c>
      <c r="BK37" s="334">
        <v>10.616309201</v>
      </c>
      <c r="BL37" s="334">
        <v>11.724196554000001</v>
      </c>
      <c r="BM37" s="334">
        <v>23.270559235</v>
      </c>
      <c r="BN37" s="334">
        <v>41.557179972</v>
      </c>
      <c r="BO37" s="334">
        <v>124.05257616</v>
      </c>
      <c r="BP37" s="334">
        <v>243.49336335999999</v>
      </c>
      <c r="BQ37" s="334">
        <v>354.89380750999999</v>
      </c>
      <c r="BR37" s="334">
        <v>330.48507732000002</v>
      </c>
      <c r="BS37" s="334">
        <v>181.77989192000001</v>
      </c>
      <c r="BT37" s="334">
        <v>66.624900819999993</v>
      </c>
      <c r="BU37" s="334">
        <v>22.246198225000001</v>
      </c>
      <c r="BV37" s="334">
        <v>10.105602934</v>
      </c>
    </row>
    <row r="38" spans="1:74" ht="11.1" customHeight="1" x14ac:dyDescent="0.2">
      <c r="A38" s="9"/>
      <c r="B38" s="193" t="s">
        <v>162</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149</v>
      </c>
      <c r="B39" s="211" t="s">
        <v>444</v>
      </c>
      <c r="C39" s="255">
        <v>0</v>
      </c>
      <c r="D39" s="255">
        <v>0</v>
      </c>
      <c r="E39" s="255">
        <v>0</v>
      </c>
      <c r="F39" s="255">
        <v>0</v>
      </c>
      <c r="G39" s="255">
        <v>12.041309147</v>
      </c>
      <c r="H39" s="255">
        <v>68.943716930999997</v>
      </c>
      <c r="I39" s="255">
        <v>223.71003289000001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222.13398355999999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222.38735592</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255">
        <v>0</v>
      </c>
      <c r="BC39" s="255">
        <v>13.839594104</v>
      </c>
      <c r="BD39" s="255">
        <v>68.899929236999995</v>
      </c>
      <c r="BE39" s="255">
        <v>241.39352668999999</v>
      </c>
      <c r="BF39" s="255">
        <v>178.92883633</v>
      </c>
      <c r="BG39" s="337">
        <v>50.26896</v>
      </c>
      <c r="BH39" s="337">
        <v>1.1637299999999999</v>
      </c>
      <c r="BI39" s="337">
        <v>0</v>
      </c>
      <c r="BJ39" s="337">
        <v>0</v>
      </c>
      <c r="BK39" s="337">
        <v>0</v>
      </c>
      <c r="BL39" s="337">
        <v>0</v>
      </c>
      <c r="BM39" s="337">
        <v>0</v>
      </c>
      <c r="BN39" s="337">
        <v>0</v>
      </c>
      <c r="BO39" s="337">
        <v>12.141920000000001</v>
      </c>
      <c r="BP39" s="337">
        <v>68.727810000000005</v>
      </c>
      <c r="BQ39" s="337">
        <v>242.66800000000001</v>
      </c>
      <c r="BR39" s="337">
        <v>184.66720000000001</v>
      </c>
      <c r="BS39" s="337">
        <v>47.56653</v>
      </c>
      <c r="BT39" s="337">
        <v>1.3034269999999999</v>
      </c>
      <c r="BU39" s="337">
        <v>0</v>
      </c>
      <c r="BV39" s="337">
        <v>0</v>
      </c>
    </row>
    <row r="40" spans="1:74" ht="11.1" customHeight="1" x14ac:dyDescent="0.2">
      <c r="A40" s="9" t="s">
        <v>150</v>
      </c>
      <c r="B40" s="211" t="s">
        <v>477</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273.63130410000002</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278.59524993999997</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280.49700197999999</v>
      </c>
      <c r="AT40" s="255">
        <v>223.80455302999999</v>
      </c>
      <c r="AU40" s="255">
        <v>84.239991923999995</v>
      </c>
      <c r="AV40" s="255">
        <v>5.4298748442999996</v>
      </c>
      <c r="AW40" s="255">
        <v>0</v>
      </c>
      <c r="AX40" s="255">
        <v>8.5914281713000001E-2</v>
      </c>
      <c r="AY40" s="255">
        <v>0</v>
      </c>
      <c r="AZ40" s="255">
        <v>0</v>
      </c>
      <c r="BA40" s="255">
        <v>0.19798233819</v>
      </c>
      <c r="BB40" s="255">
        <v>0.30572402684</v>
      </c>
      <c r="BC40" s="255">
        <v>39.885670515000001</v>
      </c>
      <c r="BD40" s="255">
        <v>130.16797278000001</v>
      </c>
      <c r="BE40" s="255">
        <v>297.70624111000001</v>
      </c>
      <c r="BF40" s="255">
        <v>221.91970616</v>
      </c>
      <c r="BG40" s="337">
        <v>89.248159999999999</v>
      </c>
      <c r="BH40" s="337">
        <v>6.127605</v>
      </c>
      <c r="BI40" s="337">
        <v>0</v>
      </c>
      <c r="BJ40" s="337">
        <v>8.5914299999999999E-2</v>
      </c>
      <c r="BK40" s="337">
        <v>0</v>
      </c>
      <c r="BL40" s="337">
        <v>0</v>
      </c>
      <c r="BM40" s="337">
        <v>0.1979823</v>
      </c>
      <c r="BN40" s="337">
        <v>0.2627043</v>
      </c>
      <c r="BO40" s="337">
        <v>36.583959999999998</v>
      </c>
      <c r="BP40" s="337">
        <v>126.26139999999999</v>
      </c>
      <c r="BQ40" s="337">
        <v>300.2149</v>
      </c>
      <c r="BR40" s="337">
        <v>226.27199999999999</v>
      </c>
      <c r="BS40" s="337">
        <v>86.105230000000006</v>
      </c>
      <c r="BT40" s="337">
        <v>6.2499539999999998</v>
      </c>
      <c r="BU40" s="337">
        <v>0</v>
      </c>
      <c r="BV40" s="337">
        <v>8.5914299999999999E-2</v>
      </c>
    </row>
    <row r="41" spans="1:74" ht="11.1" customHeight="1" x14ac:dyDescent="0.2">
      <c r="A41" s="9" t="s">
        <v>151</v>
      </c>
      <c r="B41" s="211" t="s">
        <v>445</v>
      </c>
      <c r="C41" s="255">
        <v>0.1047395297</v>
      </c>
      <c r="D41" s="255">
        <v>0</v>
      </c>
      <c r="E41" s="255">
        <v>2.7362651726</v>
      </c>
      <c r="F41" s="255">
        <v>1.8307868759000001</v>
      </c>
      <c r="G41" s="255">
        <v>64.076112206000005</v>
      </c>
      <c r="H41" s="255">
        <v>162.75444374</v>
      </c>
      <c r="I41" s="255">
        <v>248.65562241000001</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247.01332479000001</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251.66148389</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255">
        <v>2.0488879226000001</v>
      </c>
      <c r="BC41" s="255">
        <v>70.501889028999997</v>
      </c>
      <c r="BD41" s="255">
        <v>167.81050891999999</v>
      </c>
      <c r="BE41" s="255">
        <v>274.79209910999998</v>
      </c>
      <c r="BF41" s="255">
        <v>215.14083441</v>
      </c>
      <c r="BG41" s="337">
        <v>88.62912</v>
      </c>
      <c r="BH41" s="337">
        <v>7.4667599999999998</v>
      </c>
      <c r="BI41" s="337">
        <v>0</v>
      </c>
      <c r="BJ41" s="337">
        <v>0.15512029999999999</v>
      </c>
      <c r="BK41" s="337">
        <v>0</v>
      </c>
      <c r="BL41" s="337">
        <v>0</v>
      </c>
      <c r="BM41" s="337">
        <v>2.8403290000000001</v>
      </c>
      <c r="BN41" s="337">
        <v>1.218801</v>
      </c>
      <c r="BO41" s="337">
        <v>66.431240000000003</v>
      </c>
      <c r="BP41" s="337">
        <v>166.5419</v>
      </c>
      <c r="BQ41" s="337">
        <v>277.02409999999998</v>
      </c>
      <c r="BR41" s="337">
        <v>209.0317</v>
      </c>
      <c r="BS41" s="337">
        <v>88.251490000000004</v>
      </c>
      <c r="BT41" s="337">
        <v>7.2534900000000002</v>
      </c>
      <c r="BU41" s="337">
        <v>0</v>
      </c>
      <c r="BV41" s="337">
        <v>0.15512029999999999</v>
      </c>
    </row>
    <row r="42" spans="1:74" ht="11.1" customHeight="1" x14ac:dyDescent="0.2">
      <c r="A42" s="9" t="s">
        <v>152</v>
      </c>
      <c r="B42" s="211" t="s">
        <v>446</v>
      </c>
      <c r="C42" s="255">
        <v>0.20605248340999999</v>
      </c>
      <c r="D42" s="255">
        <v>0</v>
      </c>
      <c r="E42" s="255">
        <v>6.6768635670999998</v>
      </c>
      <c r="F42" s="255">
        <v>7.6266563278000001</v>
      </c>
      <c r="G42" s="255">
        <v>66.768926246999996</v>
      </c>
      <c r="H42" s="255">
        <v>204.28167049000001</v>
      </c>
      <c r="I42" s="255">
        <v>315.30875478000002</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307.97548888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310.85907871000001</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312.50081548999998</v>
      </c>
      <c r="AT42" s="255">
        <v>246.99769169000001</v>
      </c>
      <c r="AU42" s="255">
        <v>109.04234058999999</v>
      </c>
      <c r="AV42" s="255">
        <v>11.028744815</v>
      </c>
      <c r="AW42" s="255">
        <v>0.27083445640999998</v>
      </c>
      <c r="AX42" s="255">
        <v>0</v>
      </c>
      <c r="AY42" s="255">
        <v>0</v>
      </c>
      <c r="AZ42" s="255">
        <v>0.30455382600000003</v>
      </c>
      <c r="BA42" s="255">
        <v>6.2198814202000001</v>
      </c>
      <c r="BB42" s="255">
        <v>7.5944788837999999</v>
      </c>
      <c r="BC42" s="255">
        <v>70.466745220000007</v>
      </c>
      <c r="BD42" s="255">
        <v>218.10636191</v>
      </c>
      <c r="BE42" s="255">
        <v>326.09153793000002</v>
      </c>
      <c r="BF42" s="255">
        <v>251.37847851999999</v>
      </c>
      <c r="BG42" s="337">
        <v>119.03189999999999</v>
      </c>
      <c r="BH42" s="337">
        <v>11.269920000000001</v>
      </c>
      <c r="BI42" s="337">
        <v>0.1984995</v>
      </c>
      <c r="BJ42" s="337">
        <v>0</v>
      </c>
      <c r="BK42" s="337">
        <v>0</v>
      </c>
      <c r="BL42" s="337">
        <v>0.30455379999999999</v>
      </c>
      <c r="BM42" s="337">
        <v>6.5830929999999999</v>
      </c>
      <c r="BN42" s="337">
        <v>5.7145609999999998</v>
      </c>
      <c r="BO42" s="337">
        <v>68.543239999999997</v>
      </c>
      <c r="BP42" s="337">
        <v>220.072</v>
      </c>
      <c r="BQ42" s="337">
        <v>327.24270000000001</v>
      </c>
      <c r="BR42" s="337">
        <v>244.04509999999999</v>
      </c>
      <c r="BS42" s="337">
        <v>119.1063</v>
      </c>
      <c r="BT42" s="337">
        <v>10.84296</v>
      </c>
      <c r="BU42" s="337">
        <v>0.227102</v>
      </c>
      <c r="BV42" s="337">
        <v>0</v>
      </c>
    </row>
    <row r="43" spans="1:74" ht="11.1" customHeight="1" x14ac:dyDescent="0.2">
      <c r="A43" s="9" t="s">
        <v>153</v>
      </c>
      <c r="B43" s="211" t="s">
        <v>478</v>
      </c>
      <c r="C43" s="255">
        <v>31.188478663000001</v>
      </c>
      <c r="D43" s="255">
        <v>29.334828197</v>
      </c>
      <c r="E43" s="255">
        <v>52.953602801999999</v>
      </c>
      <c r="F43" s="255">
        <v>89.911449645000005</v>
      </c>
      <c r="G43" s="255">
        <v>204.5565488</v>
      </c>
      <c r="H43" s="255">
        <v>366.4497647</v>
      </c>
      <c r="I43" s="255">
        <v>441.79470772000002</v>
      </c>
      <c r="J43" s="255">
        <v>427.40602453000002</v>
      </c>
      <c r="K43" s="255">
        <v>277.69370020999997</v>
      </c>
      <c r="L43" s="255">
        <v>125.72024152</v>
      </c>
      <c r="M43" s="255">
        <v>49.862241679</v>
      </c>
      <c r="N43" s="255">
        <v>46.141239595000002</v>
      </c>
      <c r="O43" s="255">
        <v>29.631265142</v>
      </c>
      <c r="P43" s="255">
        <v>29.691021932000002</v>
      </c>
      <c r="Q43" s="255">
        <v>57.268517441999997</v>
      </c>
      <c r="R43" s="255">
        <v>87.740372746999995</v>
      </c>
      <c r="S43" s="255">
        <v>206.16936523999999</v>
      </c>
      <c r="T43" s="255">
        <v>371.67142289999998</v>
      </c>
      <c r="U43" s="255">
        <v>447.86804207</v>
      </c>
      <c r="V43" s="255">
        <v>429.46860719</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209.40575419000001</v>
      </c>
      <c r="AF43" s="255">
        <v>371.48139986000001</v>
      </c>
      <c r="AG43" s="255">
        <v>453.89841948999998</v>
      </c>
      <c r="AH43" s="255">
        <v>419.73856938</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218.15438508</v>
      </c>
      <c r="AR43" s="255">
        <v>371.03260890000001</v>
      </c>
      <c r="AS43" s="255">
        <v>456.45711872999999</v>
      </c>
      <c r="AT43" s="255">
        <v>425.33846377999998</v>
      </c>
      <c r="AU43" s="255">
        <v>298.18961639000003</v>
      </c>
      <c r="AV43" s="255">
        <v>135.53442806000001</v>
      </c>
      <c r="AW43" s="255">
        <v>57.592083817999999</v>
      </c>
      <c r="AX43" s="255">
        <v>45.975134353000001</v>
      </c>
      <c r="AY43" s="255">
        <v>29.675743996000001</v>
      </c>
      <c r="AZ43" s="255">
        <v>41.466800630000002</v>
      </c>
      <c r="BA43" s="255">
        <v>55.874799377999999</v>
      </c>
      <c r="BB43" s="255">
        <v>97.868865325000002</v>
      </c>
      <c r="BC43" s="255">
        <v>227.21805861000001</v>
      </c>
      <c r="BD43" s="255">
        <v>370.97764589000002</v>
      </c>
      <c r="BE43" s="255">
        <v>466.13227766</v>
      </c>
      <c r="BF43" s="255">
        <v>426.20127087999998</v>
      </c>
      <c r="BG43" s="337">
        <v>309.18119999999999</v>
      </c>
      <c r="BH43" s="337">
        <v>142.29310000000001</v>
      </c>
      <c r="BI43" s="337">
        <v>57.358510000000003</v>
      </c>
      <c r="BJ43" s="337">
        <v>47.537649999999999</v>
      </c>
      <c r="BK43" s="337">
        <v>33.388559999999998</v>
      </c>
      <c r="BL43" s="337">
        <v>45.345359999999999</v>
      </c>
      <c r="BM43" s="337">
        <v>64.377340000000004</v>
      </c>
      <c r="BN43" s="337">
        <v>100.7715</v>
      </c>
      <c r="BO43" s="337">
        <v>218.7175</v>
      </c>
      <c r="BP43" s="337">
        <v>360.56</v>
      </c>
      <c r="BQ43" s="337">
        <v>466.72129999999999</v>
      </c>
      <c r="BR43" s="337">
        <v>424.67180000000002</v>
      </c>
      <c r="BS43" s="337">
        <v>304.41919999999999</v>
      </c>
      <c r="BT43" s="337">
        <v>144.08349999999999</v>
      </c>
      <c r="BU43" s="337">
        <v>58.743519999999997</v>
      </c>
      <c r="BV43" s="337">
        <v>50.739719999999998</v>
      </c>
    </row>
    <row r="44" spans="1:74" ht="11.1" customHeight="1" x14ac:dyDescent="0.2">
      <c r="A44" s="9" t="s">
        <v>154</v>
      </c>
      <c r="B44" s="211" t="s">
        <v>448</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7.0346893287999999</v>
      </c>
      <c r="BA44" s="255">
        <v>23.379812923999999</v>
      </c>
      <c r="BB44" s="255">
        <v>39.501366351000001</v>
      </c>
      <c r="BC44" s="255">
        <v>173.74834443</v>
      </c>
      <c r="BD44" s="255">
        <v>343.42998044000001</v>
      </c>
      <c r="BE44" s="255">
        <v>431.58627392</v>
      </c>
      <c r="BF44" s="255">
        <v>394.49572855000002</v>
      </c>
      <c r="BG44" s="337">
        <v>255.68109999999999</v>
      </c>
      <c r="BH44" s="337">
        <v>61.874450000000003</v>
      </c>
      <c r="BI44" s="337">
        <v>5.0041260000000003</v>
      </c>
      <c r="BJ44" s="337">
        <v>5.1099509999999997</v>
      </c>
      <c r="BK44" s="337">
        <v>6.6926880000000004</v>
      </c>
      <c r="BL44" s="337">
        <v>7.4657270000000002</v>
      </c>
      <c r="BM44" s="337">
        <v>28.07396</v>
      </c>
      <c r="BN44" s="337">
        <v>36.950969999999998</v>
      </c>
      <c r="BO44" s="337">
        <v>163.9572</v>
      </c>
      <c r="BP44" s="337">
        <v>330.68270000000001</v>
      </c>
      <c r="BQ44" s="337">
        <v>429.61279999999999</v>
      </c>
      <c r="BR44" s="337">
        <v>384.75819999999999</v>
      </c>
      <c r="BS44" s="337">
        <v>251.27510000000001</v>
      </c>
      <c r="BT44" s="337">
        <v>62.247039999999998</v>
      </c>
      <c r="BU44" s="337">
        <v>5.179411</v>
      </c>
      <c r="BV44" s="337">
        <v>5.3711659999999997</v>
      </c>
    </row>
    <row r="45" spans="1:74" ht="11.1" customHeight="1" x14ac:dyDescent="0.2">
      <c r="A45" s="9" t="s">
        <v>155</v>
      </c>
      <c r="B45" s="211" t="s">
        <v>449</v>
      </c>
      <c r="C45" s="255">
        <v>13.723784876</v>
      </c>
      <c r="D45" s="255">
        <v>14.758363730999999</v>
      </c>
      <c r="E45" s="255">
        <v>61.922601591999999</v>
      </c>
      <c r="F45" s="255">
        <v>121.74198611</v>
      </c>
      <c r="G45" s="255">
        <v>278.18371997000003</v>
      </c>
      <c r="H45" s="255">
        <v>489.57762887000001</v>
      </c>
      <c r="I45" s="255">
        <v>558.70771334999995</v>
      </c>
      <c r="J45" s="255">
        <v>586.05569616000002</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270.85603355000001</v>
      </c>
      <c r="T45" s="255">
        <v>491.80826331999998</v>
      </c>
      <c r="U45" s="255">
        <v>563.86333166999998</v>
      </c>
      <c r="V45" s="255">
        <v>579.67526312999996</v>
      </c>
      <c r="W45" s="255">
        <v>383.76354155000001</v>
      </c>
      <c r="X45" s="255">
        <v>154.27068661999999</v>
      </c>
      <c r="Y45" s="255">
        <v>38.427541140999999</v>
      </c>
      <c r="Z45" s="255">
        <v>11.848388255</v>
      </c>
      <c r="AA45" s="255">
        <v>14.038109915</v>
      </c>
      <c r="AB45" s="255">
        <v>22.071028409</v>
      </c>
      <c r="AC45" s="255">
        <v>63.640565082999998</v>
      </c>
      <c r="AD45" s="255">
        <v>122.29653915999999</v>
      </c>
      <c r="AE45" s="255">
        <v>269.42440837999999</v>
      </c>
      <c r="AF45" s="255">
        <v>494.84883658000001</v>
      </c>
      <c r="AG45" s="255">
        <v>576.25566856</v>
      </c>
      <c r="AH45" s="255">
        <v>573.62882427</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279.91140378</v>
      </c>
      <c r="AR45" s="255">
        <v>498.96666003000001</v>
      </c>
      <c r="AS45" s="255">
        <v>582.24455450000005</v>
      </c>
      <c r="AT45" s="255">
        <v>578.82501743</v>
      </c>
      <c r="AU45" s="255">
        <v>391.04410283999999</v>
      </c>
      <c r="AV45" s="255">
        <v>155.28495759</v>
      </c>
      <c r="AW45" s="255">
        <v>38.734803925999998</v>
      </c>
      <c r="AX45" s="255">
        <v>10.896193468</v>
      </c>
      <c r="AY45" s="255">
        <v>13.086277641000001</v>
      </c>
      <c r="AZ45" s="255">
        <v>21.883148578</v>
      </c>
      <c r="BA45" s="255">
        <v>64.813369780000002</v>
      </c>
      <c r="BB45" s="255">
        <v>118.01923004</v>
      </c>
      <c r="BC45" s="255">
        <v>281.46347307000002</v>
      </c>
      <c r="BD45" s="255">
        <v>491.94292918000002</v>
      </c>
      <c r="BE45" s="255">
        <v>578.34317202</v>
      </c>
      <c r="BF45" s="255">
        <v>585.40679940999996</v>
      </c>
      <c r="BG45" s="337">
        <v>411.27940000000001</v>
      </c>
      <c r="BH45" s="337">
        <v>157.87540000000001</v>
      </c>
      <c r="BI45" s="337">
        <v>36.966439999999999</v>
      </c>
      <c r="BJ45" s="337">
        <v>12.08357</v>
      </c>
      <c r="BK45" s="337">
        <v>15.345230000000001</v>
      </c>
      <c r="BL45" s="337">
        <v>23.09948</v>
      </c>
      <c r="BM45" s="337">
        <v>75.419510000000002</v>
      </c>
      <c r="BN45" s="337">
        <v>118.09690000000001</v>
      </c>
      <c r="BO45" s="337">
        <v>277.27760000000001</v>
      </c>
      <c r="BP45" s="337">
        <v>484.00259999999997</v>
      </c>
      <c r="BQ45" s="337">
        <v>582.91049999999996</v>
      </c>
      <c r="BR45" s="337">
        <v>579.24779999999998</v>
      </c>
      <c r="BS45" s="337">
        <v>408.68299999999999</v>
      </c>
      <c r="BT45" s="337">
        <v>159.41990000000001</v>
      </c>
      <c r="BU45" s="337">
        <v>37.99136</v>
      </c>
      <c r="BV45" s="337">
        <v>12.499280000000001</v>
      </c>
    </row>
    <row r="46" spans="1:74" ht="11.1" customHeight="1" x14ac:dyDescent="0.2">
      <c r="A46" s="9" t="s">
        <v>156</v>
      </c>
      <c r="B46" s="211" t="s">
        <v>450</v>
      </c>
      <c r="C46" s="255">
        <v>1.0583117285999999</v>
      </c>
      <c r="D46" s="255">
        <v>3.3760331522000002</v>
      </c>
      <c r="E46" s="255">
        <v>16.244446964000002</v>
      </c>
      <c r="F46" s="255">
        <v>41.013781801999997</v>
      </c>
      <c r="G46" s="255">
        <v>114.09367758</v>
      </c>
      <c r="H46" s="255">
        <v>273.85495658999997</v>
      </c>
      <c r="I46" s="255">
        <v>387.77351779000003</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385.78950263000002</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384.38496253</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388.11588749999999</v>
      </c>
      <c r="AT46" s="255">
        <v>336.40161775000001</v>
      </c>
      <c r="AU46" s="255">
        <v>207.60846434999999</v>
      </c>
      <c r="AV46" s="255">
        <v>70.266701784999995</v>
      </c>
      <c r="AW46" s="255">
        <v>10.482314050999999</v>
      </c>
      <c r="AX46" s="255">
        <v>0.11671694618</v>
      </c>
      <c r="AY46" s="255">
        <v>1.1684876631000001</v>
      </c>
      <c r="AZ46" s="255">
        <v>4.0301899418999998</v>
      </c>
      <c r="BA46" s="255">
        <v>18.712690090999999</v>
      </c>
      <c r="BB46" s="255">
        <v>47.132683847000003</v>
      </c>
      <c r="BC46" s="255">
        <v>99.815060360000004</v>
      </c>
      <c r="BD46" s="255">
        <v>285.57523278000002</v>
      </c>
      <c r="BE46" s="255">
        <v>388.72478346000003</v>
      </c>
      <c r="BF46" s="255">
        <v>343.10149283999999</v>
      </c>
      <c r="BG46" s="337">
        <v>206.8023</v>
      </c>
      <c r="BH46" s="337">
        <v>70.904910000000001</v>
      </c>
      <c r="BI46" s="337">
        <v>10.19196</v>
      </c>
      <c r="BJ46" s="337">
        <v>0.1167169</v>
      </c>
      <c r="BK46" s="337">
        <v>1.052597</v>
      </c>
      <c r="BL46" s="337">
        <v>4.0324070000000001</v>
      </c>
      <c r="BM46" s="337">
        <v>18.875450000000001</v>
      </c>
      <c r="BN46" s="337">
        <v>48.902569999999997</v>
      </c>
      <c r="BO46" s="337">
        <v>108.9263</v>
      </c>
      <c r="BP46" s="337">
        <v>286.9178</v>
      </c>
      <c r="BQ46" s="337">
        <v>391.92180000000002</v>
      </c>
      <c r="BR46" s="337">
        <v>352.3897</v>
      </c>
      <c r="BS46" s="337">
        <v>204.76410000000001</v>
      </c>
      <c r="BT46" s="337">
        <v>71.073750000000004</v>
      </c>
      <c r="BU46" s="337">
        <v>10.728590000000001</v>
      </c>
      <c r="BV46" s="337">
        <v>0.1754368</v>
      </c>
    </row>
    <row r="47" spans="1:74" ht="11.1" customHeight="1" x14ac:dyDescent="0.2">
      <c r="A47" s="9" t="s">
        <v>157</v>
      </c>
      <c r="B47" s="211" t="s">
        <v>451</v>
      </c>
      <c r="C47" s="255">
        <v>8.9442748620000003</v>
      </c>
      <c r="D47" s="255">
        <v>7.4344157797000001</v>
      </c>
      <c r="E47" s="255">
        <v>12.395978863</v>
      </c>
      <c r="F47" s="255">
        <v>17.653166119000002</v>
      </c>
      <c r="G47" s="255">
        <v>46.291067024</v>
      </c>
      <c r="H47" s="255">
        <v>115.8304469</v>
      </c>
      <c r="I47" s="255">
        <v>232.47497607</v>
      </c>
      <c r="J47" s="255">
        <v>222.12648175000001</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224.28461178000001</v>
      </c>
      <c r="V47" s="255">
        <v>227.01252162</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228.87586171000001</v>
      </c>
      <c r="AH47" s="255">
        <v>231.47325092</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238.37341412999999</v>
      </c>
      <c r="AT47" s="255">
        <v>233.36180999000001</v>
      </c>
      <c r="AU47" s="255">
        <v>158.89551598</v>
      </c>
      <c r="AV47" s="255">
        <v>53.010703157000002</v>
      </c>
      <c r="AW47" s="255">
        <v>14.649383201999999</v>
      </c>
      <c r="AX47" s="255">
        <v>8.6796579904000009</v>
      </c>
      <c r="AY47" s="255">
        <v>9.4797082309</v>
      </c>
      <c r="AZ47" s="255">
        <v>8.4348538481999995</v>
      </c>
      <c r="BA47" s="255">
        <v>12.786016322</v>
      </c>
      <c r="BB47" s="255">
        <v>21.973776246</v>
      </c>
      <c r="BC47" s="255">
        <v>39.801327901999997</v>
      </c>
      <c r="BD47" s="255">
        <v>123.22335729</v>
      </c>
      <c r="BE47" s="255">
        <v>233.76590275000001</v>
      </c>
      <c r="BF47" s="255">
        <v>236.92699931000001</v>
      </c>
      <c r="BG47" s="337">
        <v>153.26660000000001</v>
      </c>
      <c r="BH47" s="337">
        <v>54.307830000000003</v>
      </c>
      <c r="BI47" s="337">
        <v>14.820209999999999</v>
      </c>
      <c r="BJ47" s="337">
        <v>8.9380310000000005</v>
      </c>
      <c r="BK47" s="337">
        <v>9.5670839999999995</v>
      </c>
      <c r="BL47" s="337">
        <v>8.5833480000000009</v>
      </c>
      <c r="BM47" s="337">
        <v>12.78787</v>
      </c>
      <c r="BN47" s="337">
        <v>22.991250000000001</v>
      </c>
      <c r="BO47" s="337">
        <v>44.20928</v>
      </c>
      <c r="BP47" s="337">
        <v>125.7127</v>
      </c>
      <c r="BQ47" s="337">
        <v>236.98849999999999</v>
      </c>
      <c r="BR47" s="337">
        <v>249.50470000000001</v>
      </c>
      <c r="BS47" s="337">
        <v>153.5752</v>
      </c>
      <c r="BT47" s="337">
        <v>54.875320000000002</v>
      </c>
      <c r="BU47" s="337">
        <v>15.02867</v>
      </c>
      <c r="BV47" s="337">
        <v>8.9198120000000003</v>
      </c>
    </row>
    <row r="48" spans="1:74" ht="11.1" customHeight="1" x14ac:dyDescent="0.2">
      <c r="A48" s="9" t="s">
        <v>158</v>
      </c>
      <c r="B48" s="212" t="s">
        <v>479</v>
      </c>
      <c r="C48" s="253">
        <v>9.5484675261999996</v>
      </c>
      <c r="D48" s="253">
        <v>9.0066481118000006</v>
      </c>
      <c r="E48" s="253">
        <v>23.062230616000001</v>
      </c>
      <c r="F48" s="253">
        <v>40.690856689</v>
      </c>
      <c r="G48" s="253">
        <v>116.72093335</v>
      </c>
      <c r="H48" s="253">
        <v>246.58303076000001</v>
      </c>
      <c r="I48" s="253">
        <v>346.12985078999998</v>
      </c>
      <c r="J48" s="253">
        <v>320.09204806999998</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115.6008875</v>
      </c>
      <c r="T48" s="253">
        <v>250.36014379</v>
      </c>
      <c r="U48" s="253">
        <v>346.34943514000003</v>
      </c>
      <c r="V48" s="253">
        <v>323.34575389000003</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114.38090945</v>
      </c>
      <c r="AF48" s="253">
        <v>251.33387965</v>
      </c>
      <c r="AG48" s="253">
        <v>351.96086617999998</v>
      </c>
      <c r="AH48" s="253">
        <v>316.38932449999999</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122.49130596000001</v>
      </c>
      <c r="AR48" s="253">
        <v>252.18579792</v>
      </c>
      <c r="AS48" s="253">
        <v>356.46816746000002</v>
      </c>
      <c r="AT48" s="253">
        <v>323.36209926999999</v>
      </c>
      <c r="AU48" s="253">
        <v>193.0947912</v>
      </c>
      <c r="AV48" s="253">
        <v>65.023938362999999</v>
      </c>
      <c r="AW48" s="253">
        <v>19.492290806</v>
      </c>
      <c r="AX48" s="253">
        <v>12.097832991000001</v>
      </c>
      <c r="AY48" s="253">
        <v>9.3712915900000002</v>
      </c>
      <c r="AZ48" s="253">
        <v>12.950794114000001</v>
      </c>
      <c r="BA48" s="253">
        <v>24.511255507000001</v>
      </c>
      <c r="BB48" s="253">
        <v>43.715659995000003</v>
      </c>
      <c r="BC48" s="253">
        <v>123.58930460000001</v>
      </c>
      <c r="BD48" s="253">
        <v>252.70417990999999</v>
      </c>
      <c r="BE48" s="253">
        <v>365.08886754999997</v>
      </c>
      <c r="BF48" s="253">
        <v>326.65618174999997</v>
      </c>
      <c r="BG48" s="338">
        <v>200.53639999999999</v>
      </c>
      <c r="BH48" s="338">
        <v>67.627420000000001</v>
      </c>
      <c r="BI48" s="338">
        <v>19.282910000000001</v>
      </c>
      <c r="BJ48" s="338">
        <v>12.657819999999999</v>
      </c>
      <c r="BK48" s="338">
        <v>10.48659</v>
      </c>
      <c r="BL48" s="338">
        <v>13.938459999999999</v>
      </c>
      <c r="BM48" s="338">
        <v>27.896979999999999</v>
      </c>
      <c r="BN48" s="338">
        <v>44.33661</v>
      </c>
      <c r="BO48" s="338">
        <v>121.3032</v>
      </c>
      <c r="BP48" s="338">
        <v>249.23410000000001</v>
      </c>
      <c r="BQ48" s="338">
        <v>367.45229999999998</v>
      </c>
      <c r="BR48" s="338">
        <v>327.60320000000002</v>
      </c>
      <c r="BS48" s="338">
        <v>198.76339999999999</v>
      </c>
      <c r="BT48" s="338">
        <v>68.461309999999997</v>
      </c>
      <c r="BU48" s="338">
        <v>19.832519999999999</v>
      </c>
      <c r="BV48" s="338">
        <v>13.37866</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5">
      <c r="A50" s="148"/>
      <c r="B50" s="820" t="s">
        <v>826</v>
      </c>
      <c r="C50" s="787"/>
      <c r="D50" s="787"/>
      <c r="E50" s="787"/>
      <c r="F50" s="787"/>
      <c r="G50" s="787"/>
      <c r="H50" s="787"/>
      <c r="I50" s="787"/>
      <c r="J50" s="787"/>
      <c r="K50" s="787"/>
      <c r="L50" s="787"/>
      <c r="M50" s="787"/>
      <c r="N50" s="787"/>
      <c r="O50" s="787"/>
      <c r="P50" s="787"/>
      <c r="Q50" s="787"/>
      <c r="AY50" s="498"/>
      <c r="AZ50" s="498"/>
      <c r="BA50" s="498"/>
      <c r="BB50" s="498"/>
      <c r="BC50" s="749"/>
      <c r="BD50" s="749"/>
      <c r="BE50" s="749"/>
      <c r="BF50" s="749"/>
      <c r="BG50" s="498"/>
      <c r="BH50" s="498"/>
      <c r="BI50" s="498"/>
      <c r="BJ50" s="498"/>
    </row>
    <row r="51" spans="1:74" s="465" customFormat="1" ht="12" customHeight="1" x14ac:dyDescent="0.25">
      <c r="A51" s="462"/>
      <c r="B51" s="808" t="s">
        <v>167</v>
      </c>
      <c r="C51" s="808"/>
      <c r="D51" s="808"/>
      <c r="E51" s="808"/>
      <c r="F51" s="808"/>
      <c r="G51" s="808"/>
      <c r="H51" s="808"/>
      <c r="I51" s="808"/>
      <c r="J51" s="808"/>
      <c r="K51" s="808"/>
      <c r="L51" s="808"/>
      <c r="M51" s="808"/>
      <c r="N51" s="808"/>
      <c r="O51" s="808"/>
      <c r="P51" s="808"/>
      <c r="Q51" s="808"/>
      <c r="AY51" s="499"/>
      <c r="AZ51" s="499"/>
      <c r="BA51" s="499"/>
      <c r="BB51" s="499"/>
      <c r="BC51" s="703"/>
      <c r="BD51" s="703"/>
      <c r="BE51" s="703"/>
      <c r="BF51" s="703"/>
      <c r="BG51" s="499"/>
      <c r="BH51" s="499"/>
      <c r="BI51" s="499"/>
      <c r="BJ51" s="499"/>
    </row>
    <row r="52" spans="1:74" s="465" customFormat="1" ht="12" customHeight="1" x14ac:dyDescent="0.25">
      <c r="A52" s="466"/>
      <c r="B52" s="824" t="s">
        <v>168</v>
      </c>
      <c r="C52" s="809"/>
      <c r="D52" s="809"/>
      <c r="E52" s="809"/>
      <c r="F52" s="809"/>
      <c r="G52" s="809"/>
      <c r="H52" s="809"/>
      <c r="I52" s="809"/>
      <c r="J52" s="809"/>
      <c r="K52" s="809"/>
      <c r="L52" s="809"/>
      <c r="M52" s="809"/>
      <c r="N52" s="809"/>
      <c r="O52" s="809"/>
      <c r="P52" s="809"/>
      <c r="Q52" s="805"/>
      <c r="AY52" s="499"/>
      <c r="AZ52" s="499"/>
      <c r="BA52" s="499"/>
      <c r="BB52" s="499"/>
      <c r="BC52" s="499"/>
      <c r="BD52" s="703"/>
      <c r="BE52" s="703"/>
      <c r="BF52" s="703"/>
      <c r="BG52" s="499"/>
      <c r="BH52" s="499"/>
      <c r="BI52" s="499"/>
      <c r="BJ52" s="499"/>
    </row>
    <row r="53" spans="1:74" s="465" customFormat="1" ht="12" customHeight="1" x14ac:dyDescent="0.25">
      <c r="A53" s="466"/>
      <c r="B53" s="824" t="s">
        <v>163</v>
      </c>
      <c r="C53" s="809"/>
      <c r="D53" s="809"/>
      <c r="E53" s="809"/>
      <c r="F53" s="809"/>
      <c r="G53" s="809"/>
      <c r="H53" s="809"/>
      <c r="I53" s="809"/>
      <c r="J53" s="809"/>
      <c r="K53" s="809"/>
      <c r="L53" s="809"/>
      <c r="M53" s="809"/>
      <c r="N53" s="809"/>
      <c r="O53" s="809"/>
      <c r="P53" s="809"/>
      <c r="Q53" s="805"/>
      <c r="AY53" s="499"/>
      <c r="AZ53" s="499"/>
      <c r="BA53" s="499"/>
      <c r="BB53" s="499"/>
      <c r="BC53" s="499"/>
      <c r="BD53" s="703"/>
      <c r="BE53" s="703"/>
      <c r="BF53" s="703"/>
      <c r="BG53" s="499"/>
      <c r="BH53" s="499"/>
      <c r="BI53" s="499"/>
      <c r="BJ53" s="499"/>
    </row>
    <row r="54" spans="1:74" s="465" customFormat="1" ht="12" customHeight="1" x14ac:dyDescent="0.25">
      <c r="A54" s="466"/>
      <c r="B54" s="824" t="s">
        <v>360</v>
      </c>
      <c r="C54" s="809"/>
      <c r="D54" s="809"/>
      <c r="E54" s="809"/>
      <c r="F54" s="809"/>
      <c r="G54" s="809"/>
      <c r="H54" s="809"/>
      <c r="I54" s="809"/>
      <c r="J54" s="809"/>
      <c r="K54" s="809"/>
      <c r="L54" s="809"/>
      <c r="M54" s="809"/>
      <c r="N54" s="809"/>
      <c r="O54" s="809"/>
      <c r="P54" s="809"/>
      <c r="Q54" s="805"/>
      <c r="AY54" s="499"/>
      <c r="AZ54" s="499"/>
      <c r="BA54" s="499"/>
      <c r="BB54" s="499"/>
      <c r="BC54" s="499"/>
      <c r="BD54" s="703"/>
      <c r="BE54" s="703"/>
      <c r="BF54" s="703"/>
      <c r="BG54" s="499"/>
      <c r="BH54" s="499"/>
      <c r="BI54" s="499"/>
      <c r="BJ54" s="499"/>
    </row>
    <row r="55" spans="1:74" s="467" customFormat="1" ht="12" customHeight="1" x14ac:dyDescent="0.25">
      <c r="A55" s="466"/>
      <c r="B55" s="824" t="s">
        <v>164</v>
      </c>
      <c r="C55" s="809"/>
      <c r="D55" s="809"/>
      <c r="E55" s="809"/>
      <c r="F55" s="809"/>
      <c r="G55" s="809"/>
      <c r="H55" s="809"/>
      <c r="I55" s="809"/>
      <c r="J55" s="809"/>
      <c r="K55" s="809"/>
      <c r="L55" s="809"/>
      <c r="M55" s="809"/>
      <c r="N55" s="809"/>
      <c r="O55" s="809"/>
      <c r="P55" s="809"/>
      <c r="Q55" s="805"/>
      <c r="AY55" s="500"/>
      <c r="AZ55" s="500"/>
      <c r="BA55" s="500"/>
      <c r="BB55" s="500"/>
      <c r="BC55" s="500"/>
      <c r="BD55" s="704"/>
      <c r="BE55" s="704"/>
      <c r="BF55" s="704"/>
      <c r="BG55" s="500"/>
      <c r="BH55" s="500"/>
      <c r="BI55" s="500"/>
      <c r="BJ55" s="500"/>
    </row>
    <row r="56" spans="1:74" s="467" customFormat="1" ht="12" customHeight="1" x14ac:dyDescent="0.25">
      <c r="A56" s="466"/>
      <c r="B56" s="808" t="s">
        <v>165</v>
      </c>
      <c r="C56" s="809"/>
      <c r="D56" s="809"/>
      <c r="E56" s="809"/>
      <c r="F56" s="809"/>
      <c r="G56" s="809"/>
      <c r="H56" s="809"/>
      <c r="I56" s="809"/>
      <c r="J56" s="809"/>
      <c r="K56" s="809"/>
      <c r="L56" s="809"/>
      <c r="M56" s="809"/>
      <c r="N56" s="809"/>
      <c r="O56" s="809"/>
      <c r="P56" s="809"/>
      <c r="Q56" s="805"/>
      <c r="AY56" s="500"/>
      <c r="AZ56" s="500"/>
      <c r="BA56" s="500"/>
      <c r="BB56" s="500"/>
      <c r="BC56" s="500"/>
      <c r="BD56" s="704"/>
      <c r="BE56" s="704"/>
      <c r="BF56" s="704"/>
      <c r="BG56" s="500"/>
      <c r="BH56" s="500"/>
      <c r="BI56" s="500"/>
      <c r="BJ56" s="500"/>
    </row>
    <row r="57" spans="1:74" s="467" customFormat="1" ht="12" customHeight="1" x14ac:dyDescent="0.25">
      <c r="A57" s="429"/>
      <c r="B57" s="817" t="s">
        <v>166</v>
      </c>
      <c r="C57" s="805"/>
      <c r="D57" s="805"/>
      <c r="E57" s="805"/>
      <c r="F57" s="805"/>
      <c r="G57" s="805"/>
      <c r="H57" s="805"/>
      <c r="I57" s="805"/>
      <c r="J57" s="805"/>
      <c r="K57" s="805"/>
      <c r="L57" s="805"/>
      <c r="M57" s="805"/>
      <c r="N57" s="805"/>
      <c r="O57" s="805"/>
      <c r="P57" s="805"/>
      <c r="Q57" s="805"/>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B5" transitionEvaluation="1" transitionEntry="1" codeName="Sheet3">
    <pageSetUpPr fitToPage="1"/>
  </sheetPr>
  <dimension ref="A1:BV144"/>
  <sheetViews>
    <sheetView showGridLines="0" workbookViewId="0">
      <pane xSplit="2" ySplit="4" topLeftCell="BB5" activePane="bottomRight" state="frozen"/>
      <selection activeCell="BF63" sqref="BF63"/>
      <selection pane="topRight" activeCell="BF63" sqref="BF63"/>
      <selection pane="bottomLeft" activeCell="BF63" sqref="BF63"/>
      <selection pane="bottomRight" activeCell="BI18" sqref="BI18"/>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55" width="6.5546875" style="333" customWidth="1"/>
    <col min="56" max="58" width="6.5546875" style="742" customWidth="1"/>
    <col min="59" max="62" width="6.5546875" style="333" customWidth="1"/>
    <col min="63" max="74" width="6.5546875" style="12" customWidth="1"/>
    <col min="75" max="16384" width="9.5546875" style="12"/>
  </cols>
  <sheetData>
    <row r="1" spans="1:74" s="11" customFormat="1" ht="13.2" x14ac:dyDescent="0.25">
      <c r="A1" s="796" t="s">
        <v>809</v>
      </c>
      <c r="B1" s="800" t="s">
        <v>240</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Y1" s="489"/>
      <c r="AZ1" s="489"/>
      <c r="BA1" s="489"/>
      <c r="BB1" s="489"/>
      <c r="BC1" s="489"/>
      <c r="BD1" s="739"/>
      <c r="BE1" s="739"/>
      <c r="BF1" s="739"/>
      <c r="BG1" s="489"/>
      <c r="BH1" s="489"/>
      <c r="BI1" s="489"/>
      <c r="BJ1" s="489"/>
    </row>
    <row r="2" spans="1:74" s="13" customFormat="1"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9"/>
      <c r="B5" s="20" t="s">
        <v>803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1020</v>
      </c>
      <c r="BN6" s="423"/>
      <c r="BO6" s="423"/>
      <c r="BP6" s="423"/>
      <c r="BQ6" s="423"/>
      <c r="BR6" s="423"/>
      <c r="BS6" s="423"/>
      <c r="BT6" s="423"/>
      <c r="BU6" s="423"/>
      <c r="BV6" s="423"/>
    </row>
    <row r="7" spans="1:74" ht="11.1" customHeight="1" x14ac:dyDescent="0.2">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511</v>
      </c>
      <c r="B8" s="23" t="s">
        <v>91</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10.281402999999999</v>
      </c>
      <c r="AC8" s="215">
        <v>10.504038</v>
      </c>
      <c r="AD8" s="215">
        <v>10.510258</v>
      </c>
      <c r="AE8" s="215">
        <v>10.459527</v>
      </c>
      <c r="AF8" s="215">
        <v>10.649082</v>
      </c>
      <c r="AG8" s="215">
        <v>10.890995999999999</v>
      </c>
      <c r="AH8" s="215">
        <v>11.360519</v>
      </c>
      <c r="AI8" s="215">
        <v>11.497683</v>
      </c>
      <c r="AJ8" s="215">
        <v>11.631364</v>
      </c>
      <c r="AK8" s="215">
        <v>11.999309</v>
      </c>
      <c r="AL8" s="215">
        <v>12.037535999999999</v>
      </c>
      <c r="AM8" s="215">
        <v>11.865012999999999</v>
      </c>
      <c r="AN8" s="215">
        <v>11.678834</v>
      </c>
      <c r="AO8" s="215">
        <v>11.937306</v>
      </c>
      <c r="AP8" s="215">
        <v>12.134698</v>
      </c>
      <c r="AQ8" s="215">
        <v>12.163192</v>
      </c>
      <c r="AR8" s="215">
        <v>12.087543999999999</v>
      </c>
      <c r="AS8" s="215">
        <v>11.819095000000001</v>
      </c>
      <c r="AT8" s="215">
        <v>12.424769</v>
      </c>
      <c r="AU8" s="215">
        <v>12.495187</v>
      </c>
      <c r="AV8" s="215">
        <v>12.672552</v>
      </c>
      <c r="AW8" s="215">
        <v>12.859780000000001</v>
      </c>
      <c r="AX8" s="215">
        <v>12.802096000000001</v>
      </c>
      <c r="AY8" s="215">
        <v>12.754821</v>
      </c>
      <c r="AZ8" s="215">
        <v>12.745602</v>
      </c>
      <c r="BA8" s="215">
        <v>12.737068000000001</v>
      </c>
      <c r="BB8" s="215">
        <v>12.009976999999999</v>
      </c>
      <c r="BC8" s="215">
        <v>10.016158000000001</v>
      </c>
      <c r="BD8" s="215">
        <v>10.436196000000001</v>
      </c>
      <c r="BE8" s="215">
        <v>10.737451406</v>
      </c>
      <c r="BF8" s="215">
        <v>10.802893702</v>
      </c>
      <c r="BG8" s="323">
        <v>11.20299</v>
      </c>
      <c r="BH8" s="323">
        <v>11.03722</v>
      </c>
      <c r="BI8" s="323">
        <v>11.13856</v>
      </c>
      <c r="BJ8" s="323">
        <v>11.057309999999999</v>
      </c>
      <c r="BK8" s="323">
        <v>10.97068</v>
      </c>
      <c r="BL8" s="323">
        <v>10.88705</v>
      </c>
      <c r="BM8" s="323">
        <v>11.02336</v>
      </c>
      <c r="BN8" s="323">
        <v>10.982480000000001</v>
      </c>
      <c r="BO8" s="323">
        <v>10.960940000000001</v>
      </c>
      <c r="BP8" s="323">
        <v>10.96618</v>
      </c>
      <c r="BQ8" s="323">
        <v>10.988429999999999</v>
      </c>
      <c r="BR8" s="323">
        <v>11.049530000000001</v>
      </c>
      <c r="BS8" s="323">
        <v>11.205270000000001</v>
      </c>
      <c r="BT8" s="323">
        <v>11.1585</v>
      </c>
      <c r="BU8" s="323">
        <v>11.367000000000001</v>
      </c>
      <c r="BV8" s="323">
        <v>11.432079999999999</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542</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88.617387097000005</v>
      </c>
      <c r="AN11" s="215">
        <v>89.412107143</v>
      </c>
      <c r="AO11" s="215">
        <v>89.927806451999999</v>
      </c>
      <c r="AP11" s="215">
        <v>90.404866666999993</v>
      </c>
      <c r="AQ11" s="215">
        <v>89.921290322999994</v>
      </c>
      <c r="AR11" s="215">
        <v>91.198466667000005</v>
      </c>
      <c r="AS11" s="215">
        <v>91.277354838999997</v>
      </c>
      <c r="AT11" s="215">
        <v>93.316032258000007</v>
      </c>
      <c r="AU11" s="215">
        <v>94.388999999999996</v>
      </c>
      <c r="AV11" s="215">
        <v>95.781870968000007</v>
      </c>
      <c r="AW11" s="215">
        <v>96.248533332999997</v>
      </c>
      <c r="AX11" s="215">
        <v>95.876838710000001</v>
      </c>
      <c r="AY11" s="215">
        <v>94.785612903000001</v>
      </c>
      <c r="AZ11" s="215">
        <v>94.411379310000001</v>
      </c>
      <c r="BA11" s="215">
        <v>94.248032257999995</v>
      </c>
      <c r="BB11" s="215">
        <v>92.643199999999993</v>
      </c>
      <c r="BC11" s="215">
        <v>87.571451612999994</v>
      </c>
      <c r="BD11" s="215">
        <v>88.349333333000004</v>
      </c>
      <c r="BE11" s="215">
        <v>88.862170000000006</v>
      </c>
      <c r="BF11" s="215">
        <v>88.391260000000003</v>
      </c>
      <c r="BG11" s="323">
        <v>88.061970000000002</v>
      </c>
      <c r="BH11" s="323">
        <v>87.564689999999999</v>
      </c>
      <c r="BI11" s="323">
        <v>87.309179999999998</v>
      </c>
      <c r="BJ11" s="323">
        <v>86.563519999999997</v>
      </c>
      <c r="BK11" s="323">
        <v>85.859949999999998</v>
      </c>
      <c r="BL11" s="323">
        <v>85.498959999999997</v>
      </c>
      <c r="BM11" s="323">
        <v>85.637020000000007</v>
      </c>
      <c r="BN11" s="323">
        <v>85.606480000000005</v>
      </c>
      <c r="BO11" s="323">
        <v>85.783919999999995</v>
      </c>
      <c r="BP11" s="323">
        <v>86.213210000000004</v>
      </c>
      <c r="BQ11" s="323">
        <v>86.555819999999997</v>
      </c>
      <c r="BR11" s="323">
        <v>87.090509999999995</v>
      </c>
      <c r="BS11" s="323">
        <v>87.569410000000005</v>
      </c>
      <c r="BT11" s="323">
        <v>87.657859999999999</v>
      </c>
      <c r="BU11" s="323">
        <v>87.888350000000003</v>
      </c>
      <c r="BV11" s="323">
        <v>87.651009999999999</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801</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205</v>
      </c>
      <c r="B14" s="23" t="s">
        <v>817</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65.732791000000006</v>
      </c>
      <c r="AN14" s="68">
        <v>58.223570000000002</v>
      </c>
      <c r="AO14" s="68">
        <v>55.580039999999997</v>
      </c>
      <c r="AP14" s="68">
        <v>61.007258999999998</v>
      </c>
      <c r="AQ14" s="68">
        <v>61.653404000000002</v>
      </c>
      <c r="AR14" s="68">
        <v>56.515031</v>
      </c>
      <c r="AS14" s="68">
        <v>59.034596000000001</v>
      </c>
      <c r="AT14" s="68">
        <v>63.757680000000001</v>
      </c>
      <c r="AU14" s="68">
        <v>58.563501000000002</v>
      </c>
      <c r="AV14" s="68">
        <v>57.142977999999999</v>
      </c>
      <c r="AW14" s="68">
        <v>54.361009000000003</v>
      </c>
      <c r="AX14" s="68">
        <v>53.699269000000001</v>
      </c>
      <c r="AY14" s="68">
        <v>55.612462000000001</v>
      </c>
      <c r="AZ14" s="68">
        <v>47.378791999999997</v>
      </c>
      <c r="BA14" s="68">
        <v>46.060924999999997</v>
      </c>
      <c r="BB14" s="68">
        <v>38.281796</v>
      </c>
      <c r="BC14" s="68">
        <v>36.346901000000003</v>
      </c>
      <c r="BD14" s="68">
        <v>38.506180000000001</v>
      </c>
      <c r="BE14" s="68">
        <v>43.086573999999999</v>
      </c>
      <c r="BF14" s="68">
        <v>47.467761543000002</v>
      </c>
      <c r="BG14" s="325">
        <v>30.41403</v>
      </c>
      <c r="BH14" s="325">
        <v>63.142589999999998</v>
      </c>
      <c r="BI14" s="325">
        <v>40.258940000000003</v>
      </c>
      <c r="BJ14" s="325">
        <v>24.632660000000001</v>
      </c>
      <c r="BK14" s="325">
        <v>73.231930000000006</v>
      </c>
      <c r="BL14" s="325">
        <v>46.807360000000003</v>
      </c>
      <c r="BM14" s="325">
        <v>50.220030000000001</v>
      </c>
      <c r="BN14" s="325">
        <v>37.691240000000001</v>
      </c>
      <c r="BO14" s="325">
        <v>43.124360000000003</v>
      </c>
      <c r="BP14" s="325">
        <v>42.992579999999997</v>
      </c>
      <c r="BQ14" s="325">
        <v>52.075850000000003</v>
      </c>
      <c r="BR14" s="325">
        <v>55.751750000000001</v>
      </c>
      <c r="BS14" s="325">
        <v>46.757309999999997</v>
      </c>
      <c r="BT14" s="325">
        <v>51.974249999999998</v>
      </c>
      <c r="BU14" s="325">
        <v>47.215789999999998</v>
      </c>
      <c r="BV14" s="325">
        <v>52.518540000000002</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802</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543</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525</v>
      </c>
      <c r="B19" s="27" t="s">
        <v>91</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20.54514</v>
      </c>
      <c r="AB19" s="215">
        <v>19.678705000000001</v>
      </c>
      <c r="AC19" s="215">
        <v>20.756359</v>
      </c>
      <c r="AD19" s="215">
        <v>20.036519999999999</v>
      </c>
      <c r="AE19" s="215">
        <v>20.247366</v>
      </c>
      <c r="AF19" s="215">
        <v>20.790268999999999</v>
      </c>
      <c r="AG19" s="215">
        <v>20.682276000000002</v>
      </c>
      <c r="AH19" s="215">
        <v>21.358391000000001</v>
      </c>
      <c r="AI19" s="215">
        <v>20.082809000000001</v>
      </c>
      <c r="AJ19" s="215">
        <v>20.734404999999999</v>
      </c>
      <c r="AK19" s="215">
        <v>20.746511999999999</v>
      </c>
      <c r="AL19" s="215">
        <v>20.303446999999998</v>
      </c>
      <c r="AM19" s="215">
        <v>20.614982999999999</v>
      </c>
      <c r="AN19" s="215">
        <v>20.283868999999999</v>
      </c>
      <c r="AO19" s="215">
        <v>20.176247</v>
      </c>
      <c r="AP19" s="215">
        <v>20.332599999999999</v>
      </c>
      <c r="AQ19" s="215">
        <v>20.387089</v>
      </c>
      <c r="AR19" s="215">
        <v>20.653979</v>
      </c>
      <c r="AS19" s="215">
        <v>20.734573999999999</v>
      </c>
      <c r="AT19" s="215">
        <v>21.157914000000002</v>
      </c>
      <c r="AU19" s="215">
        <v>20.248484000000001</v>
      </c>
      <c r="AV19" s="215">
        <v>20.713986999999999</v>
      </c>
      <c r="AW19" s="215">
        <v>20.736152000000001</v>
      </c>
      <c r="AX19" s="215">
        <v>20.442869000000002</v>
      </c>
      <c r="AY19" s="215">
        <v>19.905342999999998</v>
      </c>
      <c r="AZ19" s="215">
        <v>19.83887</v>
      </c>
      <c r="BA19" s="215">
        <v>18.283773</v>
      </c>
      <c r="BB19" s="215">
        <v>14.690989</v>
      </c>
      <c r="BC19" s="215">
        <v>16.103228000000001</v>
      </c>
      <c r="BD19" s="215">
        <v>17.435207999999999</v>
      </c>
      <c r="BE19" s="215">
        <v>18.376965835</v>
      </c>
      <c r="BF19" s="215">
        <v>18.654037078999998</v>
      </c>
      <c r="BG19" s="323">
        <v>19.087050000000001</v>
      </c>
      <c r="BH19" s="323">
        <v>19.535630000000001</v>
      </c>
      <c r="BI19" s="323">
        <v>19.515910000000002</v>
      </c>
      <c r="BJ19" s="323">
        <v>19.62895</v>
      </c>
      <c r="BK19" s="323">
        <v>19.363969999999998</v>
      </c>
      <c r="BL19" s="323">
        <v>19.68637</v>
      </c>
      <c r="BM19" s="323">
        <v>19.761099999999999</v>
      </c>
      <c r="BN19" s="323">
        <v>19.49877</v>
      </c>
      <c r="BO19" s="323">
        <v>19.799720000000001</v>
      </c>
      <c r="BP19" s="323">
        <v>20.160910000000001</v>
      </c>
      <c r="BQ19" s="323">
        <v>20.277799999999999</v>
      </c>
      <c r="BR19" s="323">
        <v>20.711980000000001</v>
      </c>
      <c r="BS19" s="323">
        <v>20.137440000000002</v>
      </c>
      <c r="BT19" s="323">
        <v>20.492930000000001</v>
      </c>
      <c r="BU19" s="323">
        <v>20.61759</v>
      </c>
      <c r="BV19" s="323">
        <v>20.202069999999999</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622</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557</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107.58</v>
      </c>
      <c r="AB22" s="215">
        <v>96.640249999999995</v>
      </c>
      <c r="AC22" s="215">
        <v>90.084516128999994</v>
      </c>
      <c r="AD22" s="215">
        <v>78.210533333000001</v>
      </c>
      <c r="AE22" s="215">
        <v>66.157774193999998</v>
      </c>
      <c r="AF22" s="215">
        <v>68.622233332999997</v>
      </c>
      <c r="AG22" s="215">
        <v>75.631612903000004</v>
      </c>
      <c r="AH22" s="215">
        <v>74.442096774000007</v>
      </c>
      <c r="AI22" s="215">
        <v>71.717399999999998</v>
      </c>
      <c r="AJ22" s="215">
        <v>73.519451613000001</v>
      </c>
      <c r="AK22" s="215">
        <v>90.330733332999998</v>
      </c>
      <c r="AL22" s="215">
        <v>96.551451612999998</v>
      </c>
      <c r="AM22" s="215">
        <v>109.67033723</v>
      </c>
      <c r="AN22" s="215">
        <v>107.10649675000001</v>
      </c>
      <c r="AO22" s="215">
        <v>93.540726004999996</v>
      </c>
      <c r="AP22" s="215">
        <v>73.365020997000002</v>
      </c>
      <c r="AQ22" s="215">
        <v>68.416228906000001</v>
      </c>
      <c r="AR22" s="215">
        <v>70.506187096999994</v>
      </c>
      <c r="AS22" s="215">
        <v>77.651923260000004</v>
      </c>
      <c r="AT22" s="215">
        <v>78.610012544</v>
      </c>
      <c r="AU22" s="215">
        <v>73.871766766999997</v>
      </c>
      <c r="AV22" s="215">
        <v>75.073749833999997</v>
      </c>
      <c r="AW22" s="215">
        <v>91.760826503000004</v>
      </c>
      <c r="AX22" s="215">
        <v>101.23745309</v>
      </c>
      <c r="AY22" s="215">
        <v>106.08391783</v>
      </c>
      <c r="AZ22" s="215">
        <v>104.65638765999999</v>
      </c>
      <c r="BA22" s="215">
        <v>87.369844673000003</v>
      </c>
      <c r="BB22" s="215">
        <v>74.920105000000007</v>
      </c>
      <c r="BC22" s="215">
        <v>66.789305354999996</v>
      </c>
      <c r="BD22" s="215">
        <v>71.1213099</v>
      </c>
      <c r="BE22" s="215">
        <v>80.411412299999995</v>
      </c>
      <c r="BF22" s="215">
        <v>75.834749299999999</v>
      </c>
      <c r="BG22" s="323">
        <v>71.819879999999998</v>
      </c>
      <c r="BH22" s="323">
        <v>71.777950000000004</v>
      </c>
      <c r="BI22" s="323">
        <v>83.800079999999994</v>
      </c>
      <c r="BJ22" s="323">
        <v>98.030569999999997</v>
      </c>
      <c r="BK22" s="323">
        <v>102.4414</v>
      </c>
      <c r="BL22" s="323">
        <v>95.639750000000006</v>
      </c>
      <c r="BM22" s="323">
        <v>84.586190000000002</v>
      </c>
      <c r="BN22" s="323">
        <v>69.956500000000005</v>
      </c>
      <c r="BO22" s="323">
        <v>63.292650000000002</v>
      </c>
      <c r="BP22" s="323">
        <v>67.374920000000003</v>
      </c>
      <c r="BQ22" s="323">
        <v>73.563469999999995</v>
      </c>
      <c r="BR22" s="323">
        <v>72.906850000000006</v>
      </c>
      <c r="BS22" s="323">
        <v>68.563149999999993</v>
      </c>
      <c r="BT22" s="323">
        <v>70.759460000000004</v>
      </c>
      <c r="BU22" s="323">
        <v>85.011880000000005</v>
      </c>
      <c r="BV22" s="323">
        <v>96.402690000000007</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223</v>
      </c>
      <c r="B25" s="27" t="s">
        <v>817</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69.253774041</v>
      </c>
      <c r="AB25" s="68">
        <v>50.024953132</v>
      </c>
      <c r="AC25" s="68">
        <v>48.869908676999998</v>
      </c>
      <c r="AD25" s="68">
        <v>44.793441719999997</v>
      </c>
      <c r="AE25" s="68">
        <v>51.573590324000001</v>
      </c>
      <c r="AF25" s="68">
        <v>60.239975909999998</v>
      </c>
      <c r="AG25" s="68">
        <v>68.083151048999994</v>
      </c>
      <c r="AH25" s="68">
        <v>67.976370340000003</v>
      </c>
      <c r="AI25" s="68">
        <v>58.159414290000001</v>
      </c>
      <c r="AJ25" s="68">
        <v>52.811207013000001</v>
      </c>
      <c r="AK25" s="68">
        <v>56.170449150000003</v>
      </c>
      <c r="AL25" s="68">
        <v>60.149091401</v>
      </c>
      <c r="AM25" s="68">
        <v>60.219019093</v>
      </c>
      <c r="AN25" s="68">
        <v>49.220422775999999</v>
      </c>
      <c r="AO25" s="68">
        <v>48.417438939</v>
      </c>
      <c r="AP25" s="68">
        <v>37.371611100000003</v>
      </c>
      <c r="AQ25" s="68">
        <v>44.129009949999997</v>
      </c>
      <c r="AR25" s="68">
        <v>48.353478299999999</v>
      </c>
      <c r="AS25" s="68">
        <v>59.997894047000003</v>
      </c>
      <c r="AT25" s="68">
        <v>56.467564291999999</v>
      </c>
      <c r="AU25" s="68">
        <v>51.326178329999998</v>
      </c>
      <c r="AV25" s="68">
        <v>41.404697151999997</v>
      </c>
      <c r="AW25" s="68">
        <v>45.883513260000001</v>
      </c>
      <c r="AX25" s="68">
        <v>44.552685771999997</v>
      </c>
      <c r="AY25" s="68">
        <v>40.624280181000003</v>
      </c>
      <c r="AZ25" s="68">
        <v>35.891931171000003</v>
      </c>
      <c r="BA25" s="68">
        <v>32.729227522999999</v>
      </c>
      <c r="BB25" s="68">
        <v>27.429268830000002</v>
      </c>
      <c r="BC25" s="68">
        <v>30.409952789999998</v>
      </c>
      <c r="BD25" s="68">
        <v>40.321092700000001</v>
      </c>
      <c r="BE25" s="68">
        <v>52.184146980000001</v>
      </c>
      <c r="BF25" s="68">
        <v>53.204088830000003</v>
      </c>
      <c r="BG25" s="325">
        <v>42.84928</v>
      </c>
      <c r="BH25" s="325">
        <v>37.035359999999997</v>
      </c>
      <c r="BI25" s="325">
        <v>38.218679999999999</v>
      </c>
      <c r="BJ25" s="325">
        <v>44.242939999999997</v>
      </c>
      <c r="BK25" s="325">
        <v>50.834670000000003</v>
      </c>
      <c r="BL25" s="325">
        <v>40.646720000000002</v>
      </c>
      <c r="BM25" s="325">
        <v>39.793599999999998</v>
      </c>
      <c r="BN25" s="325">
        <v>35.41075</v>
      </c>
      <c r="BO25" s="325">
        <v>40.954079999999998</v>
      </c>
      <c r="BP25" s="325">
        <v>48.212490000000003</v>
      </c>
      <c r="BQ25" s="325">
        <v>58.17042</v>
      </c>
      <c r="BR25" s="325">
        <v>55.50806</v>
      </c>
      <c r="BS25" s="325">
        <v>43.83099</v>
      </c>
      <c r="BT25" s="325">
        <v>39.811750000000004</v>
      </c>
      <c r="BU25" s="325">
        <v>35.152070000000002</v>
      </c>
      <c r="BV25" s="325">
        <v>44.859969999999997</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800</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620</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10.654881809999999</v>
      </c>
      <c r="P28" s="215">
        <v>10.23950982</v>
      </c>
      <c r="Q28" s="215">
        <v>9.7774315240000007</v>
      </c>
      <c r="R28" s="215">
        <v>9.4671730840000006</v>
      </c>
      <c r="S28" s="215">
        <v>9.7850943180000005</v>
      </c>
      <c r="T28" s="215">
        <v>11.351136029999999</v>
      </c>
      <c r="U28" s="215">
        <v>12.26889285</v>
      </c>
      <c r="V28" s="215">
        <v>12.02614266</v>
      </c>
      <c r="W28" s="215">
        <v>11.09741771</v>
      </c>
      <c r="X28" s="215">
        <v>10.027870160000001</v>
      </c>
      <c r="Y28" s="215">
        <v>9.8269714419999996</v>
      </c>
      <c r="Z28" s="215">
        <v>10.47526746</v>
      </c>
      <c r="AA28" s="215">
        <v>11.51233087</v>
      </c>
      <c r="AB28" s="215">
        <v>10.84886176</v>
      </c>
      <c r="AC28" s="215">
        <v>9.9522809720000005</v>
      </c>
      <c r="AD28" s="215">
        <v>9.649710829</v>
      </c>
      <c r="AE28" s="215">
        <v>10.16089816</v>
      </c>
      <c r="AF28" s="215">
        <v>11.67034696</v>
      </c>
      <c r="AG28" s="215">
        <v>12.516689449999999</v>
      </c>
      <c r="AH28" s="215">
        <v>12.716431249999999</v>
      </c>
      <c r="AI28" s="215">
        <v>11.64236584</v>
      </c>
      <c r="AJ28" s="215">
        <v>10.35415285</v>
      </c>
      <c r="AK28" s="215">
        <v>10.08279505</v>
      </c>
      <c r="AL28" s="215">
        <v>10.470260980000001</v>
      </c>
      <c r="AM28" s="215">
        <v>10.847717960000001</v>
      </c>
      <c r="AN28" s="215">
        <v>10.79726754</v>
      </c>
      <c r="AO28" s="215">
        <v>9.9658862900000003</v>
      </c>
      <c r="AP28" s="215">
        <v>9.3424512800000006</v>
      </c>
      <c r="AQ28" s="215">
        <v>9.7945465909999996</v>
      </c>
      <c r="AR28" s="215">
        <v>10.92899821</v>
      </c>
      <c r="AS28" s="215">
        <v>12.35991759</v>
      </c>
      <c r="AT28" s="215">
        <v>12.24411027</v>
      </c>
      <c r="AU28" s="215">
        <v>11.5666405</v>
      </c>
      <c r="AV28" s="215">
        <v>10.14329478</v>
      </c>
      <c r="AW28" s="215">
        <v>9.7969635670000006</v>
      </c>
      <c r="AX28" s="215">
        <v>10.264510489999999</v>
      </c>
      <c r="AY28" s="215">
        <v>10.40574943</v>
      </c>
      <c r="AZ28" s="215">
        <v>10.421129840000001</v>
      </c>
      <c r="BA28" s="215">
        <v>9.5826669019999997</v>
      </c>
      <c r="BB28" s="215">
        <v>8.9637236779999991</v>
      </c>
      <c r="BC28" s="215">
        <v>9.0794136202000004</v>
      </c>
      <c r="BD28" s="215">
        <v>10.904585426000001</v>
      </c>
      <c r="BE28" s="215">
        <v>12.519439999999999</v>
      </c>
      <c r="BF28" s="215">
        <v>12.36575</v>
      </c>
      <c r="BG28" s="323">
        <v>11.072039999999999</v>
      </c>
      <c r="BH28" s="323">
        <v>9.7746870000000001</v>
      </c>
      <c r="BI28" s="323">
        <v>9.5209519999999994</v>
      </c>
      <c r="BJ28" s="323">
        <v>10.01519</v>
      </c>
      <c r="BK28" s="323">
        <v>10.39851</v>
      </c>
      <c r="BL28" s="323">
        <v>10.3241</v>
      </c>
      <c r="BM28" s="323">
        <v>9.5165550000000003</v>
      </c>
      <c r="BN28" s="323">
        <v>9.1303219999999996</v>
      </c>
      <c r="BO28" s="323">
        <v>9.3701480000000004</v>
      </c>
      <c r="BP28" s="323">
        <v>11.170059999999999</v>
      </c>
      <c r="BQ28" s="323">
        <v>12.074960000000001</v>
      </c>
      <c r="BR28" s="323">
        <v>12.081989999999999</v>
      </c>
      <c r="BS28" s="323">
        <v>11.16685</v>
      </c>
      <c r="BT28" s="323">
        <v>9.9374160000000007</v>
      </c>
      <c r="BU28" s="323">
        <v>9.6406379999999992</v>
      </c>
      <c r="BV28" s="323">
        <v>10.1305</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232</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100</v>
      </c>
      <c r="C31" s="215">
        <v>0.85459608652999997</v>
      </c>
      <c r="D31" s="215">
        <v>0.85346211542999995</v>
      </c>
      <c r="E31" s="215">
        <v>0.93013934433000001</v>
      </c>
      <c r="F31" s="215">
        <v>0.88246184510000003</v>
      </c>
      <c r="G31" s="215">
        <v>0.89627229477000003</v>
      </c>
      <c r="H31" s="215">
        <v>0.85004286218000003</v>
      </c>
      <c r="I31" s="215">
        <v>0.86806329074999999</v>
      </c>
      <c r="J31" s="215">
        <v>0.81882543036</v>
      </c>
      <c r="K31" s="215">
        <v>0.78510750612000002</v>
      </c>
      <c r="L31" s="215">
        <v>0.82752041311000002</v>
      </c>
      <c r="M31" s="215">
        <v>0.83070110573</v>
      </c>
      <c r="N31" s="215">
        <v>0.93049417121</v>
      </c>
      <c r="O31" s="215">
        <v>0.90214277900999995</v>
      </c>
      <c r="P31" s="215">
        <v>0.85550178432000001</v>
      </c>
      <c r="Q31" s="215">
        <v>1.0111206996</v>
      </c>
      <c r="R31" s="215">
        <v>0.99001914507</v>
      </c>
      <c r="S31" s="215">
        <v>1.0300483789999999</v>
      </c>
      <c r="T31" s="215">
        <v>0.98706583598999997</v>
      </c>
      <c r="U31" s="215">
        <v>0.91590968906000003</v>
      </c>
      <c r="V31" s="215">
        <v>0.86093739860999996</v>
      </c>
      <c r="W31" s="215">
        <v>0.83191795477999997</v>
      </c>
      <c r="X31" s="215">
        <v>0.88590329892999997</v>
      </c>
      <c r="Y31" s="215">
        <v>0.87183533445000005</v>
      </c>
      <c r="Z31" s="215">
        <v>0.90106008003000004</v>
      </c>
      <c r="AA31" s="215">
        <v>0.95129850898000001</v>
      </c>
      <c r="AB31" s="215">
        <v>0.88986559620000005</v>
      </c>
      <c r="AC31" s="215">
        <v>0.98994532737999996</v>
      </c>
      <c r="AD31" s="215">
        <v>0.99671750566999995</v>
      </c>
      <c r="AE31" s="215">
        <v>1.0396040033</v>
      </c>
      <c r="AF31" s="215">
        <v>1.0116173971</v>
      </c>
      <c r="AG31" s="215">
        <v>0.92581350371000004</v>
      </c>
      <c r="AH31" s="215">
        <v>0.93159787035999997</v>
      </c>
      <c r="AI31" s="215">
        <v>0.84289605393</v>
      </c>
      <c r="AJ31" s="215">
        <v>0.88002774499000003</v>
      </c>
      <c r="AK31" s="215">
        <v>0.88377562953</v>
      </c>
      <c r="AL31" s="215">
        <v>0.92037448183000004</v>
      </c>
      <c r="AM31" s="215">
        <v>0.93815108651000001</v>
      </c>
      <c r="AN31" s="215">
        <v>0.86931453979999995</v>
      </c>
      <c r="AO31" s="215">
        <v>0.98966891757999997</v>
      </c>
      <c r="AP31" s="215">
        <v>1.0205903501</v>
      </c>
      <c r="AQ31" s="215">
        <v>1.0587459024999999</v>
      </c>
      <c r="AR31" s="215">
        <v>0.99355423056000003</v>
      </c>
      <c r="AS31" s="215">
        <v>0.97541677967999996</v>
      </c>
      <c r="AT31" s="215">
        <v>0.93108061141999998</v>
      </c>
      <c r="AU31" s="215">
        <v>0.88242491932</v>
      </c>
      <c r="AV31" s="215">
        <v>0.92192804531999994</v>
      </c>
      <c r="AW31" s="215">
        <v>0.91012744908999998</v>
      </c>
      <c r="AX31" s="215">
        <v>0.94948100348999998</v>
      </c>
      <c r="AY31" s="215">
        <v>0.97015610994000001</v>
      </c>
      <c r="AZ31" s="215">
        <v>0.97097396020000004</v>
      </c>
      <c r="BA31" s="215">
        <v>0.96085656009999998</v>
      </c>
      <c r="BB31" s="215">
        <v>0.90722291419000001</v>
      </c>
      <c r="BC31" s="215">
        <v>1.0370478124</v>
      </c>
      <c r="BD31" s="215">
        <v>1.0550539999999999</v>
      </c>
      <c r="BE31" s="215">
        <v>1.018402</v>
      </c>
      <c r="BF31" s="215">
        <v>0.97064539999999999</v>
      </c>
      <c r="BG31" s="323">
        <v>0.91366539999999996</v>
      </c>
      <c r="BH31" s="323">
        <v>0.97951060000000001</v>
      </c>
      <c r="BI31" s="323">
        <v>0.93562829999999997</v>
      </c>
      <c r="BJ31" s="323">
        <v>1.03843</v>
      </c>
      <c r="BK31" s="323">
        <v>1.0621940000000001</v>
      </c>
      <c r="BL31" s="323">
        <v>1.0123850000000001</v>
      </c>
      <c r="BM31" s="323">
        <v>1.1118870000000001</v>
      </c>
      <c r="BN31" s="323">
        <v>1.0855630000000001</v>
      </c>
      <c r="BO31" s="323">
        <v>1.1476660000000001</v>
      </c>
      <c r="BP31" s="323">
        <v>1.1494599999999999</v>
      </c>
      <c r="BQ31" s="323">
        <v>1.0978349999999999</v>
      </c>
      <c r="BR31" s="323">
        <v>1.062724</v>
      </c>
      <c r="BS31" s="323">
        <v>0.99235439999999997</v>
      </c>
      <c r="BT31" s="323">
        <v>1.064873</v>
      </c>
      <c r="BU31" s="323">
        <v>1.0056879999999999</v>
      </c>
      <c r="BV31" s="323">
        <v>1.0923419999999999</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233</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623</v>
      </c>
      <c r="B34" s="30" t="s">
        <v>100</v>
      </c>
      <c r="C34" s="215">
        <v>9.0531268340000004</v>
      </c>
      <c r="D34" s="215">
        <v>8.2222881870000002</v>
      </c>
      <c r="E34" s="215">
        <v>7.975427067</v>
      </c>
      <c r="F34" s="215">
        <v>7.4424835629999997</v>
      </c>
      <c r="G34" s="215">
        <v>7.5720161709999996</v>
      </c>
      <c r="H34" s="215">
        <v>7.9257457059999998</v>
      </c>
      <c r="I34" s="215">
        <v>8.4589503730000004</v>
      </c>
      <c r="J34" s="215">
        <v>8.5277539299999994</v>
      </c>
      <c r="K34" s="215">
        <v>7.7366350649999998</v>
      </c>
      <c r="L34" s="215">
        <v>7.6408436999999996</v>
      </c>
      <c r="M34" s="215">
        <v>7.7031801360000003</v>
      </c>
      <c r="N34" s="215">
        <v>9.0702153550000002</v>
      </c>
      <c r="O34" s="215">
        <v>8.9744267949999994</v>
      </c>
      <c r="P34" s="215">
        <v>7.6220621929999997</v>
      </c>
      <c r="Q34" s="215">
        <v>8.4260466689999998</v>
      </c>
      <c r="R34" s="215">
        <v>7.4450614570000004</v>
      </c>
      <c r="S34" s="215">
        <v>7.7903388099999997</v>
      </c>
      <c r="T34" s="215">
        <v>7.9541805700000001</v>
      </c>
      <c r="U34" s="215">
        <v>8.4159790720000007</v>
      </c>
      <c r="V34" s="215">
        <v>8.2839157369999992</v>
      </c>
      <c r="W34" s="215">
        <v>7.6139454310000003</v>
      </c>
      <c r="X34" s="215">
        <v>7.8044033060000002</v>
      </c>
      <c r="Y34" s="215">
        <v>8.0912167349999997</v>
      </c>
      <c r="Z34" s="215">
        <v>9.1813522330000001</v>
      </c>
      <c r="AA34" s="215">
        <v>9.6511974459999994</v>
      </c>
      <c r="AB34" s="215">
        <v>8.0509589899999998</v>
      </c>
      <c r="AC34" s="215">
        <v>8.6999257589999992</v>
      </c>
      <c r="AD34" s="215">
        <v>7.8760880090000001</v>
      </c>
      <c r="AE34" s="215">
        <v>7.9718966160000004</v>
      </c>
      <c r="AF34" s="215">
        <v>8.1350957370000003</v>
      </c>
      <c r="AG34" s="215">
        <v>8.5988451430000001</v>
      </c>
      <c r="AH34" s="215">
        <v>8.6766645469999997</v>
      </c>
      <c r="AI34" s="215">
        <v>7.8495655639999997</v>
      </c>
      <c r="AJ34" s="215">
        <v>8.0653704239999993</v>
      </c>
      <c r="AK34" s="215">
        <v>8.498573618</v>
      </c>
      <c r="AL34" s="215">
        <v>9.0118497059999996</v>
      </c>
      <c r="AM34" s="215">
        <v>9.5077797109999995</v>
      </c>
      <c r="AN34" s="215">
        <v>8.3568338519999994</v>
      </c>
      <c r="AO34" s="215">
        <v>8.6769681920000004</v>
      </c>
      <c r="AP34" s="215">
        <v>7.6234311650000004</v>
      </c>
      <c r="AQ34" s="215">
        <v>7.9082553390000001</v>
      </c>
      <c r="AR34" s="215">
        <v>7.9027466889999998</v>
      </c>
      <c r="AS34" s="215">
        <v>8.5633150199999992</v>
      </c>
      <c r="AT34" s="215">
        <v>8.5504367959999996</v>
      </c>
      <c r="AU34" s="215">
        <v>7.8584573600000001</v>
      </c>
      <c r="AV34" s="215">
        <v>7.9589365790000004</v>
      </c>
      <c r="AW34" s="215">
        <v>8.3579336140000002</v>
      </c>
      <c r="AX34" s="215">
        <v>8.9007681810000001</v>
      </c>
      <c r="AY34" s="215">
        <v>8.9514070239999999</v>
      </c>
      <c r="AZ34" s="215">
        <v>8.305800283</v>
      </c>
      <c r="BA34" s="215">
        <v>7.8383470290000004</v>
      </c>
      <c r="BB34" s="215">
        <v>6.5314080460000001</v>
      </c>
      <c r="BC34" s="215">
        <v>6.8698473519999999</v>
      </c>
      <c r="BD34" s="215">
        <v>7.2024739999999996</v>
      </c>
      <c r="BE34" s="215">
        <v>8.0176859999999994</v>
      </c>
      <c r="BF34" s="215">
        <v>7.8868309999999999</v>
      </c>
      <c r="BG34" s="323">
        <v>7.3386500000000003</v>
      </c>
      <c r="BH34" s="323">
        <v>7.4968029999999999</v>
      </c>
      <c r="BI34" s="323">
        <v>7.7057929999999999</v>
      </c>
      <c r="BJ34" s="323">
        <v>8.6256979999999999</v>
      </c>
      <c r="BK34" s="323">
        <v>8.8757990000000007</v>
      </c>
      <c r="BL34" s="323">
        <v>7.7985499999999996</v>
      </c>
      <c r="BM34" s="323">
        <v>8.1405250000000002</v>
      </c>
      <c r="BN34" s="323">
        <v>7.299328</v>
      </c>
      <c r="BO34" s="323">
        <v>7.5498599999999998</v>
      </c>
      <c r="BP34" s="323">
        <v>7.7358180000000001</v>
      </c>
      <c r="BQ34" s="323">
        <v>8.2811800000000009</v>
      </c>
      <c r="BR34" s="323">
        <v>8.2480849999999997</v>
      </c>
      <c r="BS34" s="323">
        <v>7.5029389999999996</v>
      </c>
      <c r="BT34" s="323">
        <v>7.7380240000000002</v>
      </c>
      <c r="BU34" s="323">
        <v>7.8933600000000004</v>
      </c>
      <c r="BV34" s="323">
        <v>8.7041029999999999</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324"/>
      <c r="BH37" s="324"/>
      <c r="BI37" s="324"/>
      <c r="BJ37" s="324"/>
      <c r="BK37" s="324"/>
      <c r="BL37" s="324"/>
      <c r="BM37" s="324"/>
      <c r="BN37" s="324"/>
      <c r="BO37" s="324"/>
      <c r="BP37" s="324"/>
      <c r="BQ37" s="324"/>
      <c r="BR37" s="324"/>
      <c r="BS37" s="324"/>
      <c r="BT37" s="324"/>
      <c r="BU37" s="324"/>
      <c r="BV37" s="324"/>
    </row>
    <row r="38" spans="1:74" ht="11.1" customHeight="1" x14ac:dyDescent="0.2">
      <c r="A38" s="706"/>
      <c r="B38" s="22" t="s">
        <v>1023</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324"/>
      <c r="BH38" s="324"/>
      <c r="BI38" s="324"/>
      <c r="BJ38" s="324"/>
      <c r="BK38" s="324"/>
      <c r="BL38" s="324"/>
      <c r="BM38" s="324"/>
      <c r="BN38" s="324"/>
      <c r="BO38" s="324"/>
      <c r="BP38" s="324"/>
      <c r="BQ38" s="324"/>
      <c r="BR38" s="324"/>
      <c r="BS38" s="324"/>
      <c r="BT38" s="324"/>
      <c r="BU38" s="324"/>
      <c r="BV38" s="324"/>
    </row>
    <row r="39" spans="1:74" ht="11.1" customHeight="1" x14ac:dyDescent="0.2">
      <c r="A39" s="706" t="s">
        <v>532</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50.54</v>
      </c>
      <c r="BA39" s="215">
        <v>29.21</v>
      </c>
      <c r="BB39" s="215">
        <v>16.55</v>
      </c>
      <c r="BC39" s="215">
        <v>28.56</v>
      </c>
      <c r="BD39" s="215">
        <v>38.31</v>
      </c>
      <c r="BE39" s="215">
        <v>40.71</v>
      </c>
      <c r="BF39" s="215">
        <v>42.34</v>
      </c>
      <c r="BG39" s="323">
        <v>41.5</v>
      </c>
      <c r="BH39" s="323">
        <v>41.5</v>
      </c>
      <c r="BI39" s="323">
        <v>41</v>
      </c>
      <c r="BJ39" s="323">
        <v>41</v>
      </c>
      <c r="BK39" s="323">
        <v>41</v>
      </c>
      <c r="BL39" s="323">
        <v>42</v>
      </c>
      <c r="BM39" s="323">
        <v>43</v>
      </c>
      <c r="BN39" s="323">
        <v>44</v>
      </c>
      <c r="BO39" s="323">
        <v>45</v>
      </c>
      <c r="BP39" s="323">
        <v>46</v>
      </c>
      <c r="BQ39" s="323">
        <v>46</v>
      </c>
      <c r="BR39" s="323">
        <v>46</v>
      </c>
      <c r="BS39" s="323">
        <v>46</v>
      </c>
      <c r="BT39" s="323">
        <v>47</v>
      </c>
      <c r="BU39" s="323">
        <v>47</v>
      </c>
      <c r="BV39" s="323">
        <v>47</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135</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1.79</v>
      </c>
      <c r="BB42" s="215">
        <v>1.74</v>
      </c>
      <c r="BC42" s="215">
        <v>1.748</v>
      </c>
      <c r="BD42" s="215">
        <v>1.631</v>
      </c>
      <c r="BE42" s="215">
        <v>1.7669999999999999</v>
      </c>
      <c r="BF42" s="215">
        <v>2.2999999999999998</v>
      </c>
      <c r="BG42" s="323">
        <v>2.3116430000000001</v>
      </c>
      <c r="BH42" s="323">
        <v>2.5218929999999999</v>
      </c>
      <c r="BI42" s="323">
        <v>2.921351</v>
      </c>
      <c r="BJ42" s="323">
        <v>3.2909920000000001</v>
      </c>
      <c r="BK42" s="323">
        <v>3.4007100000000001</v>
      </c>
      <c r="BL42" s="323">
        <v>3.3305319999999998</v>
      </c>
      <c r="BM42" s="323">
        <v>3.2504580000000001</v>
      </c>
      <c r="BN42" s="323">
        <v>3.0204149999999998</v>
      </c>
      <c r="BO42" s="323">
        <v>3.009198</v>
      </c>
      <c r="BP42" s="323">
        <v>3.097928</v>
      </c>
      <c r="BQ42" s="323">
        <v>3.0873710000000001</v>
      </c>
      <c r="BR42" s="323">
        <v>3.1397210000000002</v>
      </c>
      <c r="BS42" s="323">
        <v>3.1815560000000001</v>
      </c>
      <c r="BT42" s="323">
        <v>3.2029000000000001</v>
      </c>
      <c r="BU42" s="323">
        <v>3.233813</v>
      </c>
      <c r="BV42" s="323">
        <v>3.2843550000000001</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804</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537</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1.96</v>
      </c>
      <c r="AW45" s="215">
        <v>1.97</v>
      </c>
      <c r="AX45" s="215">
        <v>1.92</v>
      </c>
      <c r="AY45" s="215">
        <v>1.94</v>
      </c>
      <c r="AZ45" s="215">
        <v>1.91</v>
      </c>
      <c r="BA45" s="215">
        <v>1.94</v>
      </c>
      <c r="BB45" s="215">
        <v>1.93</v>
      </c>
      <c r="BC45" s="215">
        <v>1.8865349658999999</v>
      </c>
      <c r="BD45" s="215">
        <v>1.9005932907</v>
      </c>
      <c r="BE45" s="215">
        <v>1.991536</v>
      </c>
      <c r="BF45" s="215">
        <v>1.9997819999999999</v>
      </c>
      <c r="BG45" s="323">
        <v>1.9972559999999999</v>
      </c>
      <c r="BH45" s="323">
        <v>2.0172469999999998</v>
      </c>
      <c r="BI45" s="323">
        <v>2.001649</v>
      </c>
      <c r="BJ45" s="323">
        <v>1.994013</v>
      </c>
      <c r="BK45" s="323">
        <v>2.0515379999999999</v>
      </c>
      <c r="BL45" s="323">
        <v>2.038602</v>
      </c>
      <c r="BM45" s="323">
        <v>2.0440719999999999</v>
      </c>
      <c r="BN45" s="323">
        <v>2.0610339999999998</v>
      </c>
      <c r="BO45" s="323">
        <v>2.0553720000000002</v>
      </c>
      <c r="BP45" s="323">
        <v>2.0300199999999999</v>
      </c>
      <c r="BQ45" s="323">
        <v>2.0172880000000002</v>
      </c>
      <c r="BR45" s="323">
        <v>2.0274450000000002</v>
      </c>
      <c r="BS45" s="323">
        <v>2.0334080000000001</v>
      </c>
      <c r="BT45" s="323">
        <v>2.0294919999999999</v>
      </c>
      <c r="BU45" s="323">
        <v>2.0311189999999999</v>
      </c>
      <c r="BV45" s="323">
        <v>2.0370409999999999</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805</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567</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568</v>
      </c>
      <c r="B50" s="38" t="s">
        <v>1149</v>
      </c>
      <c r="C50" s="238">
        <v>17586.754148</v>
      </c>
      <c r="D50" s="238">
        <v>17614.90337</v>
      </c>
      <c r="E50" s="238">
        <v>17638.134481000001</v>
      </c>
      <c r="F50" s="238">
        <v>17643.779481000001</v>
      </c>
      <c r="G50" s="238">
        <v>17666.675370000001</v>
      </c>
      <c r="H50" s="238">
        <v>17694.154148000001</v>
      </c>
      <c r="I50" s="238">
        <v>17730.014332999999</v>
      </c>
      <c r="J50" s="238">
        <v>17763.810000000001</v>
      </c>
      <c r="K50" s="238">
        <v>17799.339667</v>
      </c>
      <c r="L50" s="238">
        <v>17840.496222000002</v>
      </c>
      <c r="M50" s="238">
        <v>17876.574221999999</v>
      </c>
      <c r="N50" s="238">
        <v>17911.466555999999</v>
      </c>
      <c r="O50" s="238">
        <v>17947.202259000002</v>
      </c>
      <c r="P50" s="238">
        <v>17978.201481</v>
      </c>
      <c r="Q50" s="238">
        <v>18006.493258999999</v>
      </c>
      <c r="R50" s="238">
        <v>18020.344556</v>
      </c>
      <c r="S50" s="238">
        <v>18052.021221999999</v>
      </c>
      <c r="T50" s="238">
        <v>18089.790222</v>
      </c>
      <c r="U50" s="238">
        <v>18135.521036999999</v>
      </c>
      <c r="V50" s="238">
        <v>18184.072593000001</v>
      </c>
      <c r="W50" s="238">
        <v>18237.31437</v>
      </c>
      <c r="X50" s="238">
        <v>18301.906666999999</v>
      </c>
      <c r="Y50" s="238">
        <v>18359.533667</v>
      </c>
      <c r="Z50" s="238">
        <v>18416.855667</v>
      </c>
      <c r="AA50" s="238">
        <v>18480.451333000001</v>
      </c>
      <c r="AB50" s="238">
        <v>18532.229332999999</v>
      </c>
      <c r="AC50" s="238">
        <v>18578.768333</v>
      </c>
      <c r="AD50" s="238">
        <v>18616.924185</v>
      </c>
      <c r="AE50" s="238">
        <v>18655.343295999999</v>
      </c>
      <c r="AF50" s="238">
        <v>18690.881518999999</v>
      </c>
      <c r="AG50" s="238">
        <v>18725.090852000001</v>
      </c>
      <c r="AH50" s="238">
        <v>18753.703296</v>
      </c>
      <c r="AI50" s="238">
        <v>18778.270852000001</v>
      </c>
      <c r="AJ50" s="238">
        <v>18782.310556</v>
      </c>
      <c r="AK50" s="238">
        <v>18811.150556000001</v>
      </c>
      <c r="AL50" s="238">
        <v>18848.307889</v>
      </c>
      <c r="AM50" s="238">
        <v>18914.675593</v>
      </c>
      <c r="AN50" s="238">
        <v>18952.797815000002</v>
      </c>
      <c r="AO50" s="238">
        <v>18983.567593</v>
      </c>
      <c r="AP50" s="238">
        <v>18989.641962999998</v>
      </c>
      <c r="AQ50" s="238">
        <v>19018.714074</v>
      </c>
      <c r="AR50" s="238">
        <v>19053.440963000001</v>
      </c>
      <c r="AS50" s="238">
        <v>19102.685296</v>
      </c>
      <c r="AT50" s="238">
        <v>19142.074741</v>
      </c>
      <c r="AU50" s="238">
        <v>19180.471963</v>
      </c>
      <c r="AV50" s="238">
        <v>19269.194888999999</v>
      </c>
      <c r="AW50" s="238">
        <v>19267.119222000001</v>
      </c>
      <c r="AX50" s="238">
        <v>19225.562889000001</v>
      </c>
      <c r="AY50" s="238">
        <v>19323.279815000002</v>
      </c>
      <c r="AZ50" s="238">
        <v>19068.696704000002</v>
      </c>
      <c r="BA50" s="238">
        <v>18640.567480999998</v>
      </c>
      <c r="BB50" s="238">
        <v>18038.892147999999</v>
      </c>
      <c r="BC50" s="238">
        <v>17263.670704</v>
      </c>
      <c r="BD50" s="238">
        <v>16314.903147999999</v>
      </c>
      <c r="BE50" s="238">
        <v>17932.212221999998</v>
      </c>
      <c r="BF50" s="238">
        <v>18159.242889000001</v>
      </c>
      <c r="BG50" s="329">
        <v>18304.57</v>
      </c>
      <c r="BH50" s="329">
        <v>18274.95</v>
      </c>
      <c r="BI50" s="329">
        <v>18326.830000000002</v>
      </c>
      <c r="BJ50" s="329">
        <v>18366.96</v>
      </c>
      <c r="BK50" s="329">
        <v>18356.990000000002</v>
      </c>
      <c r="BL50" s="329">
        <v>18402.37</v>
      </c>
      <c r="BM50" s="329">
        <v>18464.759999999998</v>
      </c>
      <c r="BN50" s="329">
        <v>18575.05</v>
      </c>
      <c r="BO50" s="329">
        <v>18648.27</v>
      </c>
      <c r="BP50" s="329">
        <v>18715.310000000001</v>
      </c>
      <c r="BQ50" s="329">
        <v>18766.55</v>
      </c>
      <c r="BR50" s="329">
        <v>18828.48</v>
      </c>
      <c r="BS50" s="329">
        <v>18891.47</v>
      </c>
      <c r="BT50" s="329">
        <v>18954.32</v>
      </c>
      <c r="BU50" s="329">
        <v>19020.32</v>
      </c>
      <c r="BV50" s="329">
        <v>19088.259999999998</v>
      </c>
    </row>
    <row r="51" spans="1:74" ht="11.1" customHeight="1" x14ac:dyDescent="0.2">
      <c r="A51" s="37" t="s">
        <v>27</v>
      </c>
      <c r="B51" s="39" t="s">
        <v>11</v>
      </c>
      <c r="C51" s="68">
        <v>1.9033276842</v>
      </c>
      <c r="D51" s="68">
        <v>1.7764711251</v>
      </c>
      <c r="E51" s="68">
        <v>1.6516850220999999</v>
      </c>
      <c r="F51" s="68">
        <v>1.4488307886</v>
      </c>
      <c r="G51" s="68">
        <v>1.38786593</v>
      </c>
      <c r="H51" s="68">
        <v>1.3881749126</v>
      </c>
      <c r="I51" s="68">
        <v>1.4873744888</v>
      </c>
      <c r="J51" s="68">
        <v>1.5810751299000001</v>
      </c>
      <c r="K51" s="68">
        <v>1.7071811210000001</v>
      </c>
      <c r="L51" s="68">
        <v>1.9796511668000001</v>
      </c>
      <c r="M51" s="68">
        <v>2.0851974380999998</v>
      </c>
      <c r="N51" s="68">
        <v>2.1376998464999999</v>
      </c>
      <c r="O51" s="68">
        <v>2.0495431281999998</v>
      </c>
      <c r="P51" s="68">
        <v>2.062447369</v>
      </c>
      <c r="Q51" s="68">
        <v>2.0884225492000001</v>
      </c>
      <c r="R51" s="68">
        <v>2.1342653622999999</v>
      </c>
      <c r="S51" s="68">
        <v>2.1812018603999999</v>
      </c>
      <c r="T51" s="68">
        <v>2.2359705400999998</v>
      </c>
      <c r="U51" s="68">
        <v>2.2871199993000002</v>
      </c>
      <c r="V51" s="68">
        <v>2.3658358910000001</v>
      </c>
      <c r="W51" s="68">
        <v>2.4606233259999999</v>
      </c>
      <c r="X51" s="68">
        <v>2.5863094764999999</v>
      </c>
      <c r="Y51" s="68">
        <v>2.7016330894</v>
      </c>
      <c r="Z51" s="68">
        <v>2.8215953703999999</v>
      </c>
      <c r="AA51" s="68">
        <v>2.9712100325000002</v>
      </c>
      <c r="AB51" s="68">
        <v>3.0816644948</v>
      </c>
      <c r="AC51" s="68">
        <v>3.1781594885</v>
      </c>
      <c r="AD51" s="68">
        <v>3.3105894718000002</v>
      </c>
      <c r="AE51" s="68">
        <v>3.3421303169000001</v>
      </c>
      <c r="AF51" s="68">
        <v>3.3228207122</v>
      </c>
      <c r="AG51" s="68">
        <v>3.2509119181999999</v>
      </c>
      <c r="AH51" s="68">
        <v>3.1325804536000001</v>
      </c>
      <c r="AI51" s="68">
        <v>2.9662069233000001</v>
      </c>
      <c r="AJ51" s="68">
        <v>2.6248843775999999</v>
      </c>
      <c r="AK51" s="68">
        <v>2.4598494553000001</v>
      </c>
      <c r="AL51" s="68">
        <v>2.3427029566000002</v>
      </c>
      <c r="AM51" s="68">
        <v>2.3496409878</v>
      </c>
      <c r="AN51" s="68">
        <v>2.2693895802999999</v>
      </c>
      <c r="AO51" s="68">
        <v>2.1788272074999999</v>
      </c>
      <c r="AP51" s="68">
        <v>2.0020373616999998</v>
      </c>
      <c r="AQ51" s="68">
        <v>1.9478107264</v>
      </c>
      <c r="AR51" s="68">
        <v>1.9397664261000001</v>
      </c>
      <c r="AS51" s="68">
        <v>2.0165159541</v>
      </c>
      <c r="AT51" s="68">
        <v>2.0709053476000001</v>
      </c>
      <c r="AU51" s="68">
        <v>2.1418431669000002</v>
      </c>
      <c r="AV51" s="68">
        <v>2.5922494034999999</v>
      </c>
      <c r="AW51" s="68">
        <v>2.4239275813000001</v>
      </c>
      <c r="AX51" s="68">
        <v>2.0015324570000002</v>
      </c>
      <c r="AY51" s="68">
        <v>2.1602496971999998</v>
      </c>
      <c r="AZ51" s="68">
        <v>0.61151335027999998</v>
      </c>
      <c r="BA51" s="68">
        <v>-1.8068264009999999</v>
      </c>
      <c r="BB51" s="68">
        <v>-5.0066758324</v>
      </c>
      <c r="BC51" s="68">
        <v>-9.2279812584999998</v>
      </c>
      <c r="BD51" s="68">
        <v>-14.372930434000001</v>
      </c>
      <c r="BE51" s="68">
        <v>-6.1272698363</v>
      </c>
      <c r="BF51" s="68">
        <v>-5.1344060932</v>
      </c>
      <c r="BG51" s="325">
        <v>-4.5666089999999997</v>
      </c>
      <c r="BH51" s="325">
        <v>-5.159783</v>
      </c>
      <c r="BI51" s="325">
        <v>-4.880293</v>
      </c>
      <c r="BJ51" s="325">
        <v>-4.4659630000000003</v>
      </c>
      <c r="BK51" s="325">
        <v>-5.0006469999999998</v>
      </c>
      <c r="BL51" s="325">
        <v>-3.4943390000000001</v>
      </c>
      <c r="BM51" s="325">
        <v>-0.94315839999999995</v>
      </c>
      <c r="BN51" s="325">
        <v>2.9722309999999998</v>
      </c>
      <c r="BO51" s="325">
        <v>8.0202910000000003</v>
      </c>
      <c r="BP51" s="325">
        <v>14.71299</v>
      </c>
      <c r="BQ51" s="325">
        <v>4.652711</v>
      </c>
      <c r="BR51" s="325">
        <v>3.6853660000000001</v>
      </c>
      <c r="BS51" s="325">
        <v>3.2062550000000001</v>
      </c>
      <c r="BT51" s="325">
        <v>3.7175400000000001</v>
      </c>
      <c r="BU51" s="325">
        <v>3.7840319999999998</v>
      </c>
      <c r="BV51" s="325">
        <v>3.9272079999999998</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569</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570</v>
      </c>
      <c r="B54" s="38" t="s">
        <v>1127</v>
      </c>
      <c r="C54" s="68">
        <v>104.80544444</v>
      </c>
      <c r="D54" s="68">
        <v>104.87511111000001</v>
      </c>
      <c r="E54" s="68">
        <v>105.02544444</v>
      </c>
      <c r="F54" s="68">
        <v>105.41540741</v>
      </c>
      <c r="G54" s="68">
        <v>105.60785185</v>
      </c>
      <c r="H54" s="68">
        <v>105.76174073999999</v>
      </c>
      <c r="I54" s="68">
        <v>105.79322222</v>
      </c>
      <c r="J54" s="68">
        <v>105.93288889</v>
      </c>
      <c r="K54" s="68">
        <v>106.09688889</v>
      </c>
      <c r="L54" s="68">
        <v>106.32359259</v>
      </c>
      <c r="M54" s="68">
        <v>106.50748148</v>
      </c>
      <c r="N54" s="68">
        <v>106.68692593</v>
      </c>
      <c r="O54" s="68">
        <v>106.88385185</v>
      </c>
      <c r="P54" s="68">
        <v>107.03796296</v>
      </c>
      <c r="Q54" s="68">
        <v>107.17118519</v>
      </c>
      <c r="R54" s="68">
        <v>107.2167037</v>
      </c>
      <c r="S54" s="68">
        <v>107.35825926</v>
      </c>
      <c r="T54" s="68">
        <v>107.52903704000001</v>
      </c>
      <c r="U54" s="68">
        <v>107.75777778</v>
      </c>
      <c r="V54" s="68">
        <v>107.96544444</v>
      </c>
      <c r="W54" s="68">
        <v>108.18077778</v>
      </c>
      <c r="X54" s="68">
        <v>108.41607406999999</v>
      </c>
      <c r="Y54" s="68">
        <v>108.63751852</v>
      </c>
      <c r="Z54" s="68">
        <v>108.85740740999999</v>
      </c>
      <c r="AA54" s="68">
        <v>109.04137037</v>
      </c>
      <c r="AB54" s="68">
        <v>109.28392593</v>
      </c>
      <c r="AC54" s="68">
        <v>109.5507037</v>
      </c>
      <c r="AD54" s="68">
        <v>109.92837037</v>
      </c>
      <c r="AE54" s="68">
        <v>110.17859258999999</v>
      </c>
      <c r="AF54" s="68">
        <v>110.38803704</v>
      </c>
      <c r="AG54" s="68">
        <v>110.505</v>
      </c>
      <c r="AH54" s="68">
        <v>110.67166666999999</v>
      </c>
      <c r="AI54" s="68">
        <v>110.83633333</v>
      </c>
      <c r="AJ54" s="68">
        <v>111.01855556</v>
      </c>
      <c r="AK54" s="68">
        <v>111.16455556</v>
      </c>
      <c r="AL54" s="68">
        <v>111.29388889000001</v>
      </c>
      <c r="AM54" s="68">
        <v>111.33307407</v>
      </c>
      <c r="AN54" s="68">
        <v>111.48418519000001</v>
      </c>
      <c r="AO54" s="68">
        <v>111.67374074</v>
      </c>
      <c r="AP54" s="68">
        <v>111.99196296</v>
      </c>
      <c r="AQ54" s="68">
        <v>112.19074074</v>
      </c>
      <c r="AR54" s="68">
        <v>112.3602963</v>
      </c>
      <c r="AS54" s="68">
        <v>112.4667037</v>
      </c>
      <c r="AT54" s="68">
        <v>112.60325926</v>
      </c>
      <c r="AU54" s="68">
        <v>112.73603704</v>
      </c>
      <c r="AV54" s="68">
        <v>112.85940741</v>
      </c>
      <c r="AW54" s="68">
        <v>112.98885185</v>
      </c>
      <c r="AX54" s="68">
        <v>113.11874074000001</v>
      </c>
      <c r="AY54" s="68">
        <v>113.38492592999999</v>
      </c>
      <c r="AZ54" s="68">
        <v>113.41381481000001</v>
      </c>
      <c r="BA54" s="68">
        <v>113.34125926</v>
      </c>
      <c r="BB54" s="68">
        <v>113.16725925999999</v>
      </c>
      <c r="BC54" s="68">
        <v>112.89181481</v>
      </c>
      <c r="BD54" s="68">
        <v>112.51492593</v>
      </c>
      <c r="BE54" s="68">
        <v>113.255</v>
      </c>
      <c r="BF54" s="68">
        <v>113.40433333</v>
      </c>
      <c r="BG54" s="325">
        <v>113.52419999999999</v>
      </c>
      <c r="BH54" s="325">
        <v>113.5575</v>
      </c>
      <c r="BI54" s="325">
        <v>113.6611</v>
      </c>
      <c r="BJ54" s="325">
        <v>113.7779</v>
      </c>
      <c r="BK54" s="325">
        <v>113.9417</v>
      </c>
      <c r="BL54" s="325">
        <v>114.0599</v>
      </c>
      <c r="BM54" s="325">
        <v>114.1661</v>
      </c>
      <c r="BN54" s="325">
        <v>114.2432</v>
      </c>
      <c r="BO54" s="325">
        <v>114.3383</v>
      </c>
      <c r="BP54" s="325">
        <v>114.43429999999999</v>
      </c>
      <c r="BQ54" s="325">
        <v>114.53100000000001</v>
      </c>
      <c r="BR54" s="325">
        <v>114.629</v>
      </c>
      <c r="BS54" s="325">
        <v>114.7281</v>
      </c>
      <c r="BT54" s="325">
        <v>114.8352</v>
      </c>
      <c r="BU54" s="325">
        <v>114.93129999999999</v>
      </c>
      <c r="BV54" s="325">
        <v>115.02330000000001</v>
      </c>
    </row>
    <row r="55" spans="1:74" ht="11.1" customHeight="1" x14ac:dyDescent="0.2">
      <c r="A55" s="37" t="s">
        <v>28</v>
      </c>
      <c r="B55" s="39" t="s">
        <v>11</v>
      </c>
      <c r="C55" s="68">
        <v>0.80296921565000001</v>
      </c>
      <c r="D55" s="68">
        <v>0.81125987551000001</v>
      </c>
      <c r="E55" s="68">
        <v>0.83062887068000002</v>
      </c>
      <c r="F55" s="68">
        <v>0.87913427744999995</v>
      </c>
      <c r="G55" s="68">
        <v>0.90675559993999999</v>
      </c>
      <c r="H55" s="68">
        <v>0.93174551446999998</v>
      </c>
      <c r="I55" s="68">
        <v>0.88302138682999998</v>
      </c>
      <c r="J55" s="68">
        <v>0.95619706766000001</v>
      </c>
      <c r="K55" s="68">
        <v>1.0800608466999999</v>
      </c>
      <c r="L55" s="68">
        <v>1.3212499056</v>
      </c>
      <c r="M55" s="68">
        <v>1.4968095427999999</v>
      </c>
      <c r="N55" s="68">
        <v>1.6733024136000001</v>
      </c>
      <c r="O55" s="68">
        <v>1.9831101508</v>
      </c>
      <c r="P55" s="68">
        <v>2.0623118573000001</v>
      </c>
      <c r="Q55" s="68">
        <v>2.0430675176999999</v>
      </c>
      <c r="R55" s="68">
        <v>1.7087599817000001</v>
      </c>
      <c r="S55" s="68">
        <v>1.6574595323000001</v>
      </c>
      <c r="T55" s="68">
        <v>1.6710166492</v>
      </c>
      <c r="U55" s="68">
        <v>1.8569767649</v>
      </c>
      <c r="V55" s="68">
        <v>1.9187200282000001</v>
      </c>
      <c r="W55" s="68">
        <v>1.9641376017000001</v>
      </c>
      <c r="X55" s="68">
        <v>1.9680312059</v>
      </c>
      <c r="Y55" s="68">
        <v>1.9998942867</v>
      </c>
      <c r="Z55" s="68">
        <v>2.0344399865999998</v>
      </c>
      <c r="AA55" s="68">
        <v>2.0185635914</v>
      </c>
      <c r="AB55" s="68">
        <v>2.0982863470000002</v>
      </c>
      <c r="AC55" s="68">
        <v>2.2202969151</v>
      </c>
      <c r="AD55" s="68">
        <v>2.5291457141999998</v>
      </c>
      <c r="AE55" s="68">
        <v>2.6270296788</v>
      </c>
      <c r="AF55" s="68">
        <v>2.6588167055</v>
      </c>
      <c r="AG55" s="68">
        <v>2.5494421644999998</v>
      </c>
      <c r="AH55" s="68">
        <v>2.5065633140000001</v>
      </c>
      <c r="AI55" s="68">
        <v>2.4547388270999999</v>
      </c>
      <c r="AJ55" s="68">
        <v>2.4004572234000001</v>
      </c>
      <c r="AK55" s="68">
        <v>2.3261181510000002</v>
      </c>
      <c r="AL55" s="68">
        <v>2.2382321419000002</v>
      </c>
      <c r="AM55" s="68">
        <v>2.1016827795999999</v>
      </c>
      <c r="AN55" s="68">
        <v>2.0133420726</v>
      </c>
      <c r="AO55" s="68">
        <v>1.9379492465999999</v>
      </c>
      <c r="AP55" s="68">
        <v>1.8772156684000001</v>
      </c>
      <c r="AQ55" s="68">
        <v>1.8262605292</v>
      </c>
      <c r="AR55" s="68">
        <v>1.7866603232</v>
      </c>
      <c r="AS55" s="68">
        <v>1.7752171428000001</v>
      </c>
      <c r="AT55" s="68">
        <v>1.7453361378000001</v>
      </c>
      <c r="AU55" s="68">
        <v>1.7139719861</v>
      </c>
      <c r="AV55" s="68">
        <v>1.6581479039</v>
      </c>
      <c r="AW55" s="68">
        <v>1.6410773085000001</v>
      </c>
      <c r="AX55" s="68">
        <v>1.6396694105</v>
      </c>
      <c r="AY55" s="68">
        <v>1.8429849970000001</v>
      </c>
      <c r="AZ55" s="68">
        <v>1.7308550324</v>
      </c>
      <c r="BA55" s="68">
        <v>1.4932055714000001</v>
      </c>
      <c r="BB55" s="68">
        <v>1.0494470007000001</v>
      </c>
      <c r="BC55" s="68">
        <v>0.62489477246000003</v>
      </c>
      <c r="BD55" s="68">
        <v>0.13761945698</v>
      </c>
      <c r="BE55" s="68">
        <v>0.70091526677000004</v>
      </c>
      <c r="BF55" s="68">
        <v>0.71141286614999999</v>
      </c>
      <c r="BG55" s="325">
        <v>0.69909290000000002</v>
      </c>
      <c r="BH55" s="325">
        <v>0.61853100000000005</v>
      </c>
      <c r="BI55" s="325">
        <v>0.5949489</v>
      </c>
      <c r="BJ55" s="325">
        <v>0.58275379999999999</v>
      </c>
      <c r="BK55" s="325">
        <v>0.49106729999999998</v>
      </c>
      <c r="BL55" s="325">
        <v>0.56966079999999997</v>
      </c>
      <c r="BM55" s="325">
        <v>0.72774000000000005</v>
      </c>
      <c r="BN55" s="325">
        <v>0.95072319999999999</v>
      </c>
      <c r="BO55" s="325">
        <v>1.2813019999999999</v>
      </c>
      <c r="BP55" s="325">
        <v>1.7059139999999999</v>
      </c>
      <c r="BQ55" s="325">
        <v>1.126687</v>
      </c>
      <c r="BR55" s="325">
        <v>1.0799479999999999</v>
      </c>
      <c r="BS55" s="325">
        <v>1.060535</v>
      </c>
      <c r="BT55" s="325">
        <v>1.125151</v>
      </c>
      <c r="BU55" s="325">
        <v>1.1175170000000001</v>
      </c>
      <c r="BV55" s="325">
        <v>1.0945229999999999</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571</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572</v>
      </c>
      <c r="B58" s="38" t="s">
        <v>1149</v>
      </c>
      <c r="C58" s="238">
        <v>13580.2</v>
      </c>
      <c r="D58" s="238">
        <v>13595.7</v>
      </c>
      <c r="E58" s="238">
        <v>13606.6</v>
      </c>
      <c r="F58" s="238">
        <v>13587.4</v>
      </c>
      <c r="G58" s="238">
        <v>13581</v>
      </c>
      <c r="H58" s="238">
        <v>13587.3</v>
      </c>
      <c r="I58" s="238">
        <v>13630</v>
      </c>
      <c r="J58" s="238">
        <v>13639.6</v>
      </c>
      <c r="K58" s="238">
        <v>13679.8</v>
      </c>
      <c r="L58" s="238">
        <v>13708.5</v>
      </c>
      <c r="M58" s="238">
        <v>13736.1</v>
      </c>
      <c r="N58" s="238">
        <v>13759.9</v>
      </c>
      <c r="O58" s="238">
        <v>13824.9</v>
      </c>
      <c r="P58" s="238">
        <v>13875.1</v>
      </c>
      <c r="Q58" s="238">
        <v>13942.1</v>
      </c>
      <c r="R58" s="238">
        <v>13967</v>
      </c>
      <c r="S58" s="238">
        <v>14059.6</v>
      </c>
      <c r="T58" s="238">
        <v>14063.7</v>
      </c>
      <c r="U58" s="238">
        <v>14103.1</v>
      </c>
      <c r="V58" s="238">
        <v>14122.8</v>
      </c>
      <c r="W58" s="238">
        <v>14150.3</v>
      </c>
      <c r="X58" s="238">
        <v>14187.8</v>
      </c>
      <c r="Y58" s="238">
        <v>14202.8</v>
      </c>
      <c r="Z58" s="238">
        <v>14227</v>
      </c>
      <c r="AA58" s="238">
        <v>14342.7</v>
      </c>
      <c r="AB58" s="238">
        <v>14379.4</v>
      </c>
      <c r="AC58" s="238">
        <v>14437.8</v>
      </c>
      <c r="AD58" s="238">
        <v>14471.5</v>
      </c>
      <c r="AE58" s="238">
        <v>14512.2</v>
      </c>
      <c r="AF58" s="238">
        <v>14557.1</v>
      </c>
      <c r="AG58" s="238">
        <v>14609.9</v>
      </c>
      <c r="AH58" s="238">
        <v>14649.7</v>
      </c>
      <c r="AI58" s="238">
        <v>14638.2</v>
      </c>
      <c r="AJ58" s="238">
        <v>14670.6</v>
      </c>
      <c r="AK58" s="238">
        <v>14688.9</v>
      </c>
      <c r="AL58" s="238">
        <v>14837.3</v>
      </c>
      <c r="AM58" s="238">
        <v>14840.9</v>
      </c>
      <c r="AN58" s="238">
        <v>14864.1</v>
      </c>
      <c r="AO58" s="238">
        <v>14855.7</v>
      </c>
      <c r="AP58" s="238">
        <v>14817.2</v>
      </c>
      <c r="AQ58" s="238">
        <v>14809.6</v>
      </c>
      <c r="AR58" s="238">
        <v>14826.8</v>
      </c>
      <c r="AS58" s="238">
        <v>14840.3</v>
      </c>
      <c r="AT58" s="238">
        <v>14912.4</v>
      </c>
      <c r="AU58" s="238">
        <v>14933.6</v>
      </c>
      <c r="AV58" s="238">
        <v>14936.2</v>
      </c>
      <c r="AW58" s="238">
        <v>14997.2</v>
      </c>
      <c r="AX58" s="238">
        <v>14960.2</v>
      </c>
      <c r="AY58" s="238">
        <v>15072.6</v>
      </c>
      <c r="AZ58" s="238">
        <v>15166</v>
      </c>
      <c r="BA58" s="238">
        <v>14940.3</v>
      </c>
      <c r="BB58" s="238">
        <v>17220.599999999999</v>
      </c>
      <c r="BC58" s="238">
        <v>16321.1</v>
      </c>
      <c r="BD58" s="238">
        <v>16030.5</v>
      </c>
      <c r="BE58" s="238">
        <v>16231.493037</v>
      </c>
      <c r="BF58" s="238">
        <v>16158.203259</v>
      </c>
      <c r="BG58" s="329">
        <v>16128.71</v>
      </c>
      <c r="BH58" s="329">
        <v>16417.48</v>
      </c>
      <c r="BI58" s="329">
        <v>16269.74</v>
      </c>
      <c r="BJ58" s="329">
        <v>15959.96</v>
      </c>
      <c r="BK58" s="329">
        <v>15041.09</v>
      </c>
      <c r="BL58" s="329">
        <v>14742.5</v>
      </c>
      <c r="BM58" s="329">
        <v>14617.15</v>
      </c>
      <c r="BN58" s="329">
        <v>14900.56</v>
      </c>
      <c r="BO58" s="329">
        <v>14945.04</v>
      </c>
      <c r="BP58" s="329">
        <v>14986.11</v>
      </c>
      <c r="BQ58" s="329">
        <v>15025.94</v>
      </c>
      <c r="BR58" s="329">
        <v>15058.56</v>
      </c>
      <c r="BS58" s="329">
        <v>15086.15</v>
      </c>
      <c r="BT58" s="329">
        <v>15090.53</v>
      </c>
      <c r="BU58" s="329">
        <v>15121.67</v>
      </c>
      <c r="BV58" s="329">
        <v>15161.4</v>
      </c>
    </row>
    <row r="59" spans="1:74" ht="11.1" customHeight="1" x14ac:dyDescent="0.2">
      <c r="A59" s="37" t="s">
        <v>29</v>
      </c>
      <c r="B59" s="39" t="s">
        <v>11</v>
      </c>
      <c r="C59" s="68">
        <v>2.3993364499999998</v>
      </c>
      <c r="D59" s="68">
        <v>2.1227212295000002</v>
      </c>
      <c r="E59" s="68">
        <v>2.4956121519000001</v>
      </c>
      <c r="F59" s="68">
        <v>2.1478457640999999</v>
      </c>
      <c r="G59" s="68">
        <v>1.9227305476000001</v>
      </c>
      <c r="H59" s="68">
        <v>1.8706233412</v>
      </c>
      <c r="I59" s="68">
        <v>1.8836896397</v>
      </c>
      <c r="J59" s="68">
        <v>1.6886476653</v>
      </c>
      <c r="K59" s="68">
        <v>1.7085501859000001</v>
      </c>
      <c r="L59" s="68">
        <v>1.7471851319</v>
      </c>
      <c r="M59" s="68">
        <v>1.9921590757000001</v>
      </c>
      <c r="N59" s="68">
        <v>1.6939256653000001</v>
      </c>
      <c r="O59" s="68">
        <v>1.8018880428999999</v>
      </c>
      <c r="P59" s="68">
        <v>2.0550615267999999</v>
      </c>
      <c r="Q59" s="68">
        <v>2.4657151676</v>
      </c>
      <c r="R59" s="68">
        <v>2.7937648115</v>
      </c>
      <c r="S59" s="68">
        <v>3.5240409394999999</v>
      </c>
      <c r="T59" s="68">
        <v>3.5062153628999999</v>
      </c>
      <c r="U59" s="68">
        <v>3.4710198092</v>
      </c>
      <c r="V59" s="68">
        <v>3.5426258835</v>
      </c>
      <c r="W59" s="68">
        <v>3.4393777687</v>
      </c>
      <c r="X59" s="68">
        <v>3.4963708647999998</v>
      </c>
      <c r="Y59" s="68">
        <v>3.3976164995999998</v>
      </c>
      <c r="Z59" s="68">
        <v>3.3946467633999999</v>
      </c>
      <c r="AA59" s="68">
        <v>3.7454158799999999</v>
      </c>
      <c r="AB59" s="68">
        <v>3.6345683995</v>
      </c>
      <c r="AC59" s="68">
        <v>3.5554184807000002</v>
      </c>
      <c r="AD59" s="68">
        <v>3.6120856304000002</v>
      </c>
      <c r="AE59" s="68">
        <v>3.2191527497000001</v>
      </c>
      <c r="AF59" s="68">
        <v>3.5083228452999999</v>
      </c>
      <c r="AG59" s="68">
        <v>3.5935361728999999</v>
      </c>
      <c r="AH59" s="68">
        <v>3.7308465743000001</v>
      </c>
      <c r="AI59" s="68">
        <v>3.4479834349999998</v>
      </c>
      <c r="AJ59" s="68">
        <v>3.4029236385999999</v>
      </c>
      <c r="AK59" s="68">
        <v>3.4225645647</v>
      </c>
      <c r="AL59" s="68">
        <v>4.2897307936000004</v>
      </c>
      <c r="AM59" s="68">
        <v>3.4735440329</v>
      </c>
      <c r="AN59" s="68">
        <v>3.3707943307999999</v>
      </c>
      <c r="AO59" s="68">
        <v>2.8944853093999998</v>
      </c>
      <c r="AP59" s="68">
        <v>2.3888332238999999</v>
      </c>
      <c r="AQ59" s="68">
        <v>2.0493102355000001</v>
      </c>
      <c r="AR59" s="68">
        <v>1.8527041787</v>
      </c>
      <c r="AS59" s="68">
        <v>1.5770128475</v>
      </c>
      <c r="AT59" s="68">
        <v>1.7932107825000001</v>
      </c>
      <c r="AU59" s="68">
        <v>2.0180076785000001</v>
      </c>
      <c r="AV59" s="68">
        <v>1.8104235682000001</v>
      </c>
      <c r="AW59" s="68">
        <v>2.0988637679000002</v>
      </c>
      <c r="AX59" s="68">
        <v>0.82831782063000003</v>
      </c>
      <c r="AY59" s="68">
        <v>1.5612260711999999</v>
      </c>
      <c r="AZ59" s="68">
        <v>2.0310681440999998</v>
      </c>
      <c r="BA59" s="68">
        <v>0.56947838204000001</v>
      </c>
      <c r="BB59" s="68">
        <v>16.220338524999999</v>
      </c>
      <c r="BC59" s="68">
        <v>10.206217589</v>
      </c>
      <c r="BD59" s="68">
        <v>8.1184072086000008</v>
      </c>
      <c r="BE59" s="68">
        <v>9.3744266425999996</v>
      </c>
      <c r="BF59" s="68">
        <v>8.3541432584000006</v>
      </c>
      <c r="BG59" s="325">
        <v>8.0028369999999995</v>
      </c>
      <c r="BH59" s="325">
        <v>9.9173500000000008</v>
      </c>
      <c r="BI59" s="325">
        <v>8.4851670000000006</v>
      </c>
      <c r="BJ59" s="325">
        <v>6.6827670000000001</v>
      </c>
      <c r="BK59" s="325">
        <v>-0.20908379999999999</v>
      </c>
      <c r="BL59" s="325">
        <v>-2.7924519999999999</v>
      </c>
      <c r="BM59" s="325">
        <v>-2.1629710000000002</v>
      </c>
      <c r="BN59" s="325">
        <v>-13.47246</v>
      </c>
      <c r="BO59" s="325">
        <v>-8.4311779999999992</v>
      </c>
      <c r="BP59" s="325">
        <v>-6.5150319999999997</v>
      </c>
      <c r="BQ59" s="325">
        <v>-7.4272580000000001</v>
      </c>
      <c r="BR59" s="325">
        <v>-6.8054699999999997</v>
      </c>
      <c r="BS59" s="325">
        <v>-6.4640219999999999</v>
      </c>
      <c r="BT59" s="325">
        <v>-8.0825209999999998</v>
      </c>
      <c r="BU59" s="325">
        <v>-7.0564640000000001</v>
      </c>
      <c r="BV59" s="325">
        <v>-5.0034970000000003</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806</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573</v>
      </c>
      <c r="B62" s="40" t="s">
        <v>1127</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105.059</v>
      </c>
      <c r="AW62" s="68">
        <v>106.1088</v>
      </c>
      <c r="AX62" s="68">
        <v>106.35939999999999</v>
      </c>
      <c r="AY62" s="68">
        <v>106.17529999999999</v>
      </c>
      <c r="AZ62" s="68">
        <v>106.1033</v>
      </c>
      <c r="BA62" s="68">
        <v>100.8546</v>
      </c>
      <c r="BB62" s="68">
        <v>84.659400000000005</v>
      </c>
      <c r="BC62" s="68">
        <v>87.944400000000002</v>
      </c>
      <c r="BD62" s="68">
        <v>94.555000000000007</v>
      </c>
      <c r="BE62" s="68">
        <v>97.782200000000003</v>
      </c>
      <c r="BF62" s="68">
        <v>97.607681235000001</v>
      </c>
      <c r="BG62" s="325">
        <v>98.582729999999998</v>
      </c>
      <c r="BH62" s="325">
        <v>97.439409999999995</v>
      </c>
      <c r="BI62" s="325">
        <v>97.558809999999994</v>
      </c>
      <c r="BJ62" s="325">
        <v>97.711439999999996</v>
      </c>
      <c r="BK62" s="325">
        <v>97.868210000000005</v>
      </c>
      <c r="BL62" s="325">
        <v>98.109110000000001</v>
      </c>
      <c r="BM62" s="325">
        <v>98.40504</v>
      </c>
      <c r="BN62" s="325">
        <v>98.854330000000004</v>
      </c>
      <c r="BO62" s="325">
        <v>99.186610000000002</v>
      </c>
      <c r="BP62" s="325">
        <v>99.500200000000007</v>
      </c>
      <c r="BQ62" s="325">
        <v>99.716729999999998</v>
      </c>
      <c r="BR62" s="325">
        <v>100.0517</v>
      </c>
      <c r="BS62" s="325">
        <v>100.4268</v>
      </c>
      <c r="BT62" s="325">
        <v>100.8369</v>
      </c>
      <c r="BU62" s="325">
        <v>101.2959</v>
      </c>
      <c r="BV62" s="325">
        <v>101.79859999999999</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-1.4505831787000001</v>
      </c>
      <c r="AW63" s="68">
        <v>-0.65658584722000002</v>
      </c>
      <c r="AX63" s="68">
        <v>-1.0576177971</v>
      </c>
      <c r="AY63" s="68">
        <v>-0.65840810636000002</v>
      </c>
      <c r="AZ63" s="68">
        <v>-0.20419411514999999</v>
      </c>
      <c r="BA63" s="68">
        <v>-5.1239212278000004</v>
      </c>
      <c r="BB63" s="68">
        <v>-19.657941213000001</v>
      </c>
      <c r="BC63" s="68">
        <v>-16.642433456999999</v>
      </c>
      <c r="BD63" s="68">
        <v>-10.879228182</v>
      </c>
      <c r="BE63" s="68">
        <v>-7.4796191024000001</v>
      </c>
      <c r="BF63" s="68">
        <v>-8.2206731384000005</v>
      </c>
      <c r="BG63" s="325">
        <v>-6.694267</v>
      </c>
      <c r="BH63" s="325">
        <v>-7.2526739999999998</v>
      </c>
      <c r="BI63" s="325">
        <v>-8.0577579999999998</v>
      </c>
      <c r="BJ63" s="325">
        <v>-8.1308880000000006</v>
      </c>
      <c r="BK63" s="325">
        <v>-7.8239340000000004</v>
      </c>
      <c r="BL63" s="325">
        <v>-7.5343460000000002</v>
      </c>
      <c r="BM63" s="325">
        <v>-2.4287990000000002</v>
      </c>
      <c r="BN63" s="325">
        <v>16.767099999999999</v>
      </c>
      <c r="BO63" s="325">
        <v>12.78331</v>
      </c>
      <c r="BP63" s="325">
        <v>5.2299680000000004</v>
      </c>
      <c r="BQ63" s="325">
        <v>1.9784090000000001</v>
      </c>
      <c r="BR63" s="325">
        <v>2.5039280000000002</v>
      </c>
      <c r="BS63" s="325">
        <v>1.8705400000000001</v>
      </c>
      <c r="BT63" s="325">
        <v>3.486818</v>
      </c>
      <c r="BU63" s="325">
        <v>3.8305720000000001</v>
      </c>
      <c r="BV63" s="325">
        <v>4.1828729999999998</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807</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574</v>
      </c>
      <c r="B67" s="41" t="s">
        <v>808</v>
      </c>
      <c r="C67" s="238">
        <v>870.78703095000003</v>
      </c>
      <c r="D67" s="238">
        <v>627.93085418999999</v>
      </c>
      <c r="E67" s="238">
        <v>449.74364516000003</v>
      </c>
      <c r="F67" s="238">
        <v>309.40539027</v>
      </c>
      <c r="G67" s="238">
        <v>150.46254603</v>
      </c>
      <c r="H67" s="238">
        <v>20.805959799</v>
      </c>
      <c r="I67" s="238">
        <v>5.6652801715000001</v>
      </c>
      <c r="J67" s="238">
        <v>6.4041284983000004</v>
      </c>
      <c r="K67" s="238">
        <v>38.860550064000002</v>
      </c>
      <c r="L67" s="238">
        <v>197.567927</v>
      </c>
      <c r="M67" s="238">
        <v>418.10447042999999</v>
      </c>
      <c r="N67" s="238">
        <v>782.93742613999996</v>
      </c>
      <c r="O67" s="238">
        <v>766.30428791999998</v>
      </c>
      <c r="P67" s="238">
        <v>547.11643475999995</v>
      </c>
      <c r="Q67" s="238">
        <v>542.55769178000003</v>
      </c>
      <c r="R67" s="238">
        <v>247.84273077</v>
      </c>
      <c r="S67" s="238">
        <v>153.72009127000001</v>
      </c>
      <c r="T67" s="238">
        <v>24.730240924</v>
      </c>
      <c r="U67" s="238">
        <v>5.2161611694000003</v>
      </c>
      <c r="V67" s="238">
        <v>15.1675065</v>
      </c>
      <c r="W67" s="238">
        <v>44.510979347000003</v>
      </c>
      <c r="X67" s="238">
        <v>192.89713144000001</v>
      </c>
      <c r="Y67" s="238">
        <v>490.05555229999999</v>
      </c>
      <c r="Z67" s="238">
        <v>797.79460360999997</v>
      </c>
      <c r="AA67" s="238">
        <v>896.13629879999996</v>
      </c>
      <c r="AB67" s="238">
        <v>624.95230395999999</v>
      </c>
      <c r="AC67" s="238">
        <v>608.65972768999995</v>
      </c>
      <c r="AD67" s="238">
        <v>410.22449158000001</v>
      </c>
      <c r="AE67" s="238">
        <v>85.363732217999996</v>
      </c>
      <c r="AF67" s="238">
        <v>26.391929106999999</v>
      </c>
      <c r="AG67" s="238">
        <v>3.5458233948000002</v>
      </c>
      <c r="AH67" s="238">
        <v>6.9661846958</v>
      </c>
      <c r="AI67" s="238">
        <v>37.672173913000002</v>
      </c>
      <c r="AJ67" s="238">
        <v>253.55277312999999</v>
      </c>
      <c r="AK67" s="238">
        <v>593.56126648999998</v>
      </c>
      <c r="AL67" s="238">
        <v>731.57470525999997</v>
      </c>
      <c r="AM67" s="238">
        <v>859.16315071999998</v>
      </c>
      <c r="AN67" s="238">
        <v>719.17002914</v>
      </c>
      <c r="AO67" s="238">
        <v>631.46329893999996</v>
      </c>
      <c r="AP67" s="238">
        <v>287.82943584999998</v>
      </c>
      <c r="AQ67" s="238">
        <v>158.17594837999999</v>
      </c>
      <c r="AR67" s="238">
        <v>34.007344416000002</v>
      </c>
      <c r="AS67" s="238">
        <v>5.1787769853999999</v>
      </c>
      <c r="AT67" s="238">
        <v>10.189401422</v>
      </c>
      <c r="AU67" s="238">
        <v>41.060854325000001</v>
      </c>
      <c r="AV67" s="238">
        <v>253.36975661</v>
      </c>
      <c r="AW67" s="238">
        <v>588.75535261000005</v>
      </c>
      <c r="AX67" s="238">
        <v>715.38082042999997</v>
      </c>
      <c r="AY67" s="238">
        <v>739.42361827000002</v>
      </c>
      <c r="AZ67" s="238">
        <v>652.38807843999996</v>
      </c>
      <c r="BA67" s="238">
        <v>484.07260337999998</v>
      </c>
      <c r="BB67" s="238">
        <v>358.05317508000002</v>
      </c>
      <c r="BC67" s="238">
        <v>156.11574668</v>
      </c>
      <c r="BD67" s="238">
        <v>25.636986758999999</v>
      </c>
      <c r="BE67" s="238">
        <v>4.6532935302</v>
      </c>
      <c r="BF67" s="238">
        <v>6.4039163367</v>
      </c>
      <c r="BG67" s="329">
        <v>56.084596969000003</v>
      </c>
      <c r="BH67" s="329">
        <v>247.72569014000001</v>
      </c>
      <c r="BI67" s="329">
        <v>492.53709144999999</v>
      </c>
      <c r="BJ67" s="329">
        <v>777.33177597999997</v>
      </c>
      <c r="BK67" s="329">
        <v>851.26994272000002</v>
      </c>
      <c r="BL67" s="329">
        <v>688.79631123000001</v>
      </c>
      <c r="BM67" s="329">
        <v>560.09310756000002</v>
      </c>
      <c r="BN67" s="329">
        <v>313.26004934000002</v>
      </c>
      <c r="BO67" s="329">
        <v>139.37425091</v>
      </c>
      <c r="BP67" s="329">
        <v>30.317934475000001</v>
      </c>
      <c r="BQ67" s="329">
        <v>6.8023295074999997</v>
      </c>
      <c r="BR67" s="329">
        <v>10.243725635000001</v>
      </c>
      <c r="BS67" s="329">
        <v>54.489392283000001</v>
      </c>
      <c r="BT67" s="329">
        <v>240.93337167999999</v>
      </c>
      <c r="BU67" s="329">
        <v>481.19060331999998</v>
      </c>
      <c r="BV67" s="329">
        <v>776.54433122</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581</v>
      </c>
      <c r="B69" s="42" t="s">
        <v>5</v>
      </c>
      <c r="C69" s="268">
        <v>7.4405600420000004</v>
      </c>
      <c r="D69" s="268">
        <v>11.159724407000001</v>
      </c>
      <c r="E69" s="268">
        <v>35.216666811000003</v>
      </c>
      <c r="F69" s="268">
        <v>42.495039171999998</v>
      </c>
      <c r="G69" s="268">
        <v>97.534597796</v>
      </c>
      <c r="H69" s="268">
        <v>270.85030499999999</v>
      </c>
      <c r="I69" s="268">
        <v>383.70547388</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363.07942250000002</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376.09655803999999</v>
      </c>
      <c r="AH69" s="268">
        <v>351.07406743000001</v>
      </c>
      <c r="AI69" s="268">
        <v>231.13134208</v>
      </c>
      <c r="AJ69" s="268">
        <v>69.531336924000001</v>
      </c>
      <c r="AK69" s="268">
        <v>17.801906820999999</v>
      </c>
      <c r="AL69" s="268">
        <v>10.704606985</v>
      </c>
      <c r="AM69" s="268">
        <v>8.9885076093999992</v>
      </c>
      <c r="AN69" s="268">
        <v>18.151197108000002</v>
      </c>
      <c r="AO69" s="268">
        <v>18.498611650000001</v>
      </c>
      <c r="AP69" s="268">
        <v>41.807873502</v>
      </c>
      <c r="AQ69" s="268">
        <v>129.27643965999999</v>
      </c>
      <c r="AR69" s="268">
        <v>227.03773785000001</v>
      </c>
      <c r="AS69" s="268">
        <v>372.56494796999999</v>
      </c>
      <c r="AT69" s="268">
        <v>336.10190204999998</v>
      </c>
      <c r="AU69" s="268">
        <v>243.03981112</v>
      </c>
      <c r="AV69" s="268">
        <v>75.159852110000003</v>
      </c>
      <c r="AW69" s="268">
        <v>16.122198795999999</v>
      </c>
      <c r="AX69" s="268">
        <v>13.724772258</v>
      </c>
      <c r="AY69" s="268">
        <v>15.157272925999999</v>
      </c>
      <c r="AZ69" s="268">
        <v>12.583005074000001</v>
      </c>
      <c r="BA69" s="268">
        <v>42.416986381999997</v>
      </c>
      <c r="BB69" s="268">
        <v>42.649979453</v>
      </c>
      <c r="BC69" s="268">
        <v>105.37791278</v>
      </c>
      <c r="BD69" s="268">
        <v>248.01227012999999</v>
      </c>
      <c r="BE69" s="268">
        <v>398.32026069</v>
      </c>
      <c r="BF69" s="268">
        <v>360.96597150000002</v>
      </c>
      <c r="BG69" s="331">
        <v>177.17104039</v>
      </c>
      <c r="BH69" s="331">
        <v>63.426402006000004</v>
      </c>
      <c r="BI69" s="331">
        <v>20.509738758000001</v>
      </c>
      <c r="BJ69" s="331">
        <v>10.07032543</v>
      </c>
      <c r="BK69" s="331">
        <v>10.616309201</v>
      </c>
      <c r="BL69" s="331">
        <v>11.724196554000001</v>
      </c>
      <c r="BM69" s="331">
        <v>23.270559235</v>
      </c>
      <c r="BN69" s="331">
        <v>41.557179972</v>
      </c>
      <c r="BO69" s="331">
        <v>124.05257616</v>
      </c>
      <c r="BP69" s="331">
        <v>243.49336335999999</v>
      </c>
      <c r="BQ69" s="331">
        <v>354.89380750999999</v>
      </c>
      <c r="BR69" s="331">
        <v>330.48507732000002</v>
      </c>
      <c r="BS69" s="331">
        <v>181.77989192000001</v>
      </c>
      <c r="BT69" s="331">
        <v>66.624900819999993</v>
      </c>
      <c r="BU69" s="331">
        <v>22.246198225000001</v>
      </c>
      <c r="BV69" s="331">
        <v>10.105602934</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5">
      <c r="A71" s="16"/>
      <c r="B71" s="786" t="s">
        <v>826</v>
      </c>
      <c r="C71" s="787"/>
      <c r="D71" s="787"/>
      <c r="E71" s="787"/>
      <c r="F71" s="787"/>
      <c r="G71" s="787"/>
      <c r="H71" s="787"/>
      <c r="I71" s="787"/>
      <c r="J71" s="787"/>
      <c r="K71" s="787"/>
      <c r="L71" s="787"/>
      <c r="M71" s="787"/>
      <c r="N71" s="787"/>
      <c r="O71" s="787"/>
      <c r="P71" s="787"/>
      <c r="Q71" s="787"/>
      <c r="AY71" s="490"/>
      <c r="AZ71" s="490"/>
      <c r="BA71" s="490"/>
      <c r="BB71" s="490"/>
      <c r="BC71" s="490"/>
      <c r="BD71" s="740"/>
      <c r="BE71" s="740"/>
      <c r="BF71" s="740"/>
      <c r="BG71" s="490"/>
      <c r="BH71" s="490"/>
      <c r="BI71" s="490"/>
      <c r="BJ71" s="490"/>
    </row>
    <row r="72" spans="1:74" s="274" customFormat="1" ht="12" customHeight="1" x14ac:dyDescent="0.25">
      <c r="A72" s="16"/>
      <c r="B72" s="795" t="s">
        <v>131</v>
      </c>
      <c r="C72" s="787"/>
      <c r="D72" s="787"/>
      <c r="E72" s="787"/>
      <c r="F72" s="787"/>
      <c r="G72" s="787"/>
      <c r="H72" s="787"/>
      <c r="I72" s="787"/>
      <c r="J72" s="787"/>
      <c r="K72" s="787"/>
      <c r="L72" s="787"/>
      <c r="M72" s="787"/>
      <c r="N72" s="787"/>
      <c r="O72" s="787"/>
      <c r="P72" s="787"/>
      <c r="Q72" s="787"/>
      <c r="AY72" s="490"/>
      <c r="AZ72" s="490"/>
      <c r="BA72" s="490"/>
      <c r="BB72" s="490"/>
      <c r="BC72" s="490"/>
      <c r="BD72" s="740"/>
      <c r="BE72" s="740"/>
      <c r="BF72" s="740"/>
      <c r="BG72" s="490"/>
      <c r="BH72" s="490"/>
      <c r="BI72" s="490"/>
      <c r="BJ72" s="490"/>
    </row>
    <row r="73" spans="1:74" s="425" customFormat="1" ht="12" customHeight="1" x14ac:dyDescent="0.25">
      <c r="A73" s="424"/>
      <c r="B73" s="788" t="s">
        <v>827</v>
      </c>
      <c r="C73" s="789"/>
      <c r="D73" s="789"/>
      <c r="E73" s="789"/>
      <c r="F73" s="789"/>
      <c r="G73" s="789"/>
      <c r="H73" s="789"/>
      <c r="I73" s="789"/>
      <c r="J73" s="789"/>
      <c r="K73" s="789"/>
      <c r="L73" s="789"/>
      <c r="M73" s="789"/>
      <c r="N73" s="789"/>
      <c r="O73" s="789"/>
      <c r="P73" s="789"/>
      <c r="Q73" s="790"/>
      <c r="AY73" s="491"/>
      <c r="AZ73" s="491"/>
      <c r="BA73" s="491"/>
      <c r="BB73" s="491"/>
      <c r="BC73" s="491"/>
      <c r="BD73" s="591"/>
      <c r="BE73" s="591"/>
      <c r="BF73" s="591"/>
      <c r="BG73" s="491"/>
      <c r="BH73" s="491"/>
      <c r="BI73" s="491"/>
      <c r="BJ73" s="491"/>
    </row>
    <row r="74" spans="1:74" s="425" customFormat="1" ht="12" customHeight="1" x14ac:dyDescent="0.25">
      <c r="A74" s="424"/>
      <c r="B74" s="788" t="s">
        <v>828</v>
      </c>
      <c r="C74" s="794"/>
      <c r="D74" s="794"/>
      <c r="E74" s="794"/>
      <c r="F74" s="794"/>
      <c r="G74" s="794"/>
      <c r="H74" s="794"/>
      <c r="I74" s="794"/>
      <c r="J74" s="794"/>
      <c r="K74" s="794"/>
      <c r="L74" s="794"/>
      <c r="M74" s="794"/>
      <c r="N74" s="794"/>
      <c r="O74" s="794"/>
      <c r="P74" s="794"/>
      <c r="Q74" s="790"/>
      <c r="AY74" s="491"/>
      <c r="AZ74" s="491"/>
      <c r="BA74" s="491"/>
      <c r="BB74" s="491"/>
      <c r="BC74" s="491"/>
      <c r="BD74" s="591"/>
      <c r="BE74" s="591"/>
      <c r="BF74" s="591"/>
      <c r="BG74" s="491"/>
      <c r="BH74" s="491"/>
      <c r="BI74" s="491"/>
      <c r="BJ74" s="491"/>
    </row>
    <row r="75" spans="1:74" s="425" customFormat="1" ht="12" customHeight="1" x14ac:dyDescent="0.25">
      <c r="A75" s="424"/>
      <c r="B75" s="788" t="s">
        <v>829</v>
      </c>
      <c r="C75" s="794"/>
      <c r="D75" s="794"/>
      <c r="E75" s="794"/>
      <c r="F75" s="794"/>
      <c r="G75" s="794"/>
      <c r="H75" s="794"/>
      <c r="I75" s="794"/>
      <c r="J75" s="794"/>
      <c r="K75" s="794"/>
      <c r="L75" s="794"/>
      <c r="M75" s="794"/>
      <c r="N75" s="794"/>
      <c r="O75" s="794"/>
      <c r="P75" s="794"/>
      <c r="Q75" s="790"/>
      <c r="AY75" s="491"/>
      <c r="AZ75" s="491"/>
      <c r="BA75" s="491"/>
      <c r="BB75" s="491"/>
      <c r="BC75" s="491"/>
      <c r="BD75" s="591"/>
      <c r="BE75" s="591"/>
      <c r="BF75" s="591"/>
      <c r="BG75" s="491"/>
      <c r="BH75" s="491"/>
      <c r="BI75" s="491"/>
      <c r="BJ75" s="491"/>
    </row>
    <row r="76" spans="1:74" s="425" customFormat="1" ht="12" customHeight="1" x14ac:dyDescent="0.25">
      <c r="A76" s="424"/>
      <c r="B76" s="788" t="s">
        <v>840</v>
      </c>
      <c r="C76" s="790"/>
      <c r="D76" s="790"/>
      <c r="E76" s="790"/>
      <c r="F76" s="790"/>
      <c r="G76" s="790"/>
      <c r="H76" s="790"/>
      <c r="I76" s="790"/>
      <c r="J76" s="790"/>
      <c r="K76" s="790"/>
      <c r="L76" s="790"/>
      <c r="M76" s="790"/>
      <c r="N76" s="790"/>
      <c r="O76" s="790"/>
      <c r="P76" s="790"/>
      <c r="Q76" s="790"/>
      <c r="AY76" s="491"/>
      <c r="AZ76" s="491"/>
      <c r="BA76" s="491"/>
      <c r="BB76" s="491"/>
      <c r="BC76" s="491"/>
      <c r="BD76" s="591"/>
      <c r="BE76" s="591"/>
      <c r="BF76" s="591"/>
      <c r="BG76" s="491"/>
      <c r="BH76" s="491"/>
      <c r="BI76" s="491"/>
      <c r="BJ76" s="491"/>
    </row>
    <row r="77" spans="1:74" s="425" customFormat="1" ht="12" customHeight="1" x14ac:dyDescent="0.25">
      <c r="A77" s="424"/>
      <c r="B77" s="788" t="s">
        <v>843</v>
      </c>
      <c r="C77" s="794"/>
      <c r="D77" s="794"/>
      <c r="E77" s="794"/>
      <c r="F77" s="794"/>
      <c r="G77" s="794"/>
      <c r="H77" s="794"/>
      <c r="I77" s="794"/>
      <c r="J77" s="794"/>
      <c r="K77" s="794"/>
      <c r="L77" s="794"/>
      <c r="M77" s="794"/>
      <c r="N77" s="794"/>
      <c r="O77" s="794"/>
      <c r="P77" s="794"/>
      <c r="Q77" s="790"/>
      <c r="AY77" s="491"/>
      <c r="AZ77" s="491"/>
      <c r="BA77" s="491"/>
      <c r="BB77" s="491"/>
      <c r="BC77" s="491"/>
      <c r="BD77" s="591"/>
      <c r="BE77" s="591"/>
      <c r="BF77" s="591"/>
      <c r="BG77" s="491"/>
      <c r="BH77" s="491"/>
      <c r="BI77" s="491"/>
      <c r="BJ77" s="491"/>
    </row>
    <row r="78" spans="1:74" s="425" customFormat="1" ht="12" customHeight="1" x14ac:dyDescent="0.25">
      <c r="A78" s="424"/>
      <c r="B78" s="788" t="s">
        <v>844</v>
      </c>
      <c r="C78" s="790"/>
      <c r="D78" s="790"/>
      <c r="E78" s="790"/>
      <c r="F78" s="790"/>
      <c r="G78" s="790"/>
      <c r="H78" s="790"/>
      <c r="I78" s="790"/>
      <c r="J78" s="790"/>
      <c r="K78" s="790"/>
      <c r="L78" s="790"/>
      <c r="M78" s="790"/>
      <c r="N78" s="790"/>
      <c r="O78" s="790"/>
      <c r="P78" s="790"/>
      <c r="Q78" s="790"/>
      <c r="AY78" s="491"/>
      <c r="AZ78" s="491"/>
      <c r="BA78" s="491"/>
      <c r="BB78" s="491"/>
      <c r="BC78" s="491"/>
      <c r="BD78" s="591"/>
      <c r="BE78" s="591"/>
      <c r="BF78" s="591"/>
      <c r="BG78" s="491"/>
      <c r="BH78" s="491"/>
      <c r="BI78" s="491"/>
      <c r="BJ78" s="491"/>
    </row>
    <row r="79" spans="1:74" s="425" customFormat="1" ht="12" customHeight="1" x14ac:dyDescent="0.25">
      <c r="A79" s="424"/>
      <c r="B79" s="788" t="s">
        <v>850</v>
      </c>
      <c r="C79" s="794"/>
      <c r="D79" s="794"/>
      <c r="E79" s="794"/>
      <c r="F79" s="794"/>
      <c r="G79" s="794"/>
      <c r="H79" s="794"/>
      <c r="I79" s="794"/>
      <c r="J79" s="794"/>
      <c r="K79" s="794"/>
      <c r="L79" s="794"/>
      <c r="M79" s="794"/>
      <c r="N79" s="794"/>
      <c r="O79" s="794"/>
      <c r="P79" s="794"/>
      <c r="Q79" s="790"/>
      <c r="AY79" s="491"/>
      <c r="AZ79" s="491"/>
      <c r="BA79" s="491"/>
      <c r="BB79" s="491"/>
      <c r="BC79" s="491"/>
      <c r="BD79" s="591"/>
      <c r="BE79" s="591"/>
      <c r="BF79" s="591"/>
      <c r="BG79" s="491"/>
      <c r="BH79" s="491"/>
      <c r="BI79" s="491"/>
      <c r="BJ79" s="491"/>
    </row>
    <row r="80" spans="1:74" s="425" customFormat="1" ht="12" customHeight="1" x14ac:dyDescent="0.25">
      <c r="A80" s="424"/>
      <c r="B80" s="808" t="s">
        <v>370</v>
      </c>
      <c r="C80" s="809"/>
      <c r="D80" s="809"/>
      <c r="E80" s="809"/>
      <c r="F80" s="809"/>
      <c r="G80" s="809"/>
      <c r="H80" s="809"/>
      <c r="I80" s="809"/>
      <c r="J80" s="809"/>
      <c r="K80" s="809"/>
      <c r="L80" s="809"/>
      <c r="M80" s="809"/>
      <c r="N80" s="809"/>
      <c r="O80" s="809"/>
      <c r="P80" s="809"/>
      <c r="Q80" s="805"/>
      <c r="AY80" s="491"/>
      <c r="AZ80" s="491"/>
      <c r="BA80" s="491"/>
      <c r="BB80" s="491"/>
      <c r="BC80" s="491"/>
      <c r="BD80" s="591"/>
      <c r="BE80" s="591"/>
      <c r="BF80" s="591"/>
      <c r="BG80" s="491"/>
      <c r="BH80" s="491"/>
      <c r="BI80" s="491"/>
      <c r="BJ80" s="491"/>
    </row>
    <row r="81" spans="1:74" s="425" customFormat="1" ht="12" customHeight="1" x14ac:dyDescent="0.25">
      <c r="A81" s="424"/>
      <c r="B81" s="808" t="s">
        <v>852</v>
      </c>
      <c r="C81" s="809"/>
      <c r="D81" s="809"/>
      <c r="E81" s="809"/>
      <c r="F81" s="809"/>
      <c r="G81" s="809"/>
      <c r="H81" s="809"/>
      <c r="I81" s="809"/>
      <c r="J81" s="809"/>
      <c r="K81" s="809"/>
      <c r="L81" s="809"/>
      <c r="M81" s="809"/>
      <c r="N81" s="809"/>
      <c r="O81" s="809"/>
      <c r="P81" s="809"/>
      <c r="Q81" s="805"/>
      <c r="AY81" s="491"/>
      <c r="AZ81" s="491"/>
      <c r="BA81" s="491"/>
      <c r="BB81" s="491"/>
      <c r="BC81" s="491"/>
      <c r="BD81" s="591"/>
      <c r="BE81" s="591"/>
      <c r="BF81" s="591"/>
      <c r="BG81" s="491"/>
      <c r="BH81" s="491"/>
      <c r="BI81" s="491"/>
      <c r="BJ81" s="491"/>
    </row>
    <row r="82" spans="1:74" s="425" customFormat="1" ht="12" customHeight="1" x14ac:dyDescent="0.25">
      <c r="A82" s="424"/>
      <c r="B82" s="810" t="s">
        <v>853</v>
      </c>
      <c r="C82" s="805"/>
      <c r="D82" s="805"/>
      <c r="E82" s="805"/>
      <c r="F82" s="805"/>
      <c r="G82" s="805"/>
      <c r="H82" s="805"/>
      <c r="I82" s="805"/>
      <c r="J82" s="805"/>
      <c r="K82" s="805"/>
      <c r="L82" s="805"/>
      <c r="M82" s="805"/>
      <c r="N82" s="805"/>
      <c r="O82" s="805"/>
      <c r="P82" s="805"/>
      <c r="Q82" s="805"/>
      <c r="AY82" s="491"/>
      <c r="AZ82" s="491"/>
      <c r="BA82" s="491"/>
      <c r="BB82" s="491"/>
      <c r="BC82" s="491"/>
      <c r="BD82" s="591"/>
      <c r="BE82" s="591"/>
      <c r="BF82" s="591"/>
      <c r="BG82" s="491"/>
      <c r="BH82" s="491"/>
      <c r="BI82" s="491"/>
      <c r="BJ82" s="491"/>
    </row>
    <row r="83" spans="1:74" s="425" customFormat="1" ht="12" customHeight="1" x14ac:dyDescent="0.25">
      <c r="A83" s="424"/>
      <c r="B83" s="810" t="s">
        <v>854</v>
      </c>
      <c r="C83" s="805"/>
      <c r="D83" s="805"/>
      <c r="E83" s="805"/>
      <c r="F83" s="805"/>
      <c r="G83" s="805"/>
      <c r="H83" s="805"/>
      <c r="I83" s="805"/>
      <c r="J83" s="805"/>
      <c r="K83" s="805"/>
      <c r="L83" s="805"/>
      <c r="M83" s="805"/>
      <c r="N83" s="805"/>
      <c r="O83" s="805"/>
      <c r="P83" s="805"/>
      <c r="Q83" s="805"/>
      <c r="AY83" s="491"/>
      <c r="AZ83" s="491"/>
      <c r="BA83" s="491"/>
      <c r="BB83" s="491"/>
      <c r="BC83" s="491"/>
      <c r="BD83" s="591"/>
      <c r="BE83" s="591"/>
      <c r="BF83" s="591"/>
      <c r="BG83" s="491"/>
      <c r="BH83" s="491"/>
      <c r="BI83" s="491"/>
      <c r="BJ83" s="491"/>
    </row>
    <row r="84" spans="1:74" s="425" customFormat="1" ht="12" customHeight="1" x14ac:dyDescent="0.25">
      <c r="A84" s="424"/>
      <c r="B84" s="803" t="s">
        <v>855</v>
      </c>
      <c r="C84" s="804"/>
      <c r="D84" s="804"/>
      <c r="E84" s="804"/>
      <c r="F84" s="804"/>
      <c r="G84" s="804"/>
      <c r="H84" s="804"/>
      <c r="I84" s="804"/>
      <c r="J84" s="804"/>
      <c r="K84" s="804"/>
      <c r="L84" s="804"/>
      <c r="M84" s="804"/>
      <c r="N84" s="804"/>
      <c r="O84" s="804"/>
      <c r="P84" s="804"/>
      <c r="Q84" s="805"/>
      <c r="AY84" s="491"/>
      <c r="AZ84" s="491"/>
      <c r="BA84" s="491"/>
      <c r="BB84" s="491"/>
      <c r="BC84" s="491"/>
      <c r="BD84" s="591"/>
      <c r="BE84" s="591"/>
      <c r="BF84" s="591"/>
      <c r="BG84" s="491"/>
      <c r="BH84" s="491"/>
      <c r="BI84" s="491"/>
      <c r="BJ84" s="491"/>
    </row>
    <row r="85" spans="1:74" s="426" customFormat="1" ht="12" customHeight="1" x14ac:dyDescent="0.25">
      <c r="A85" s="424"/>
      <c r="B85" s="806" t="s">
        <v>1137</v>
      </c>
      <c r="C85" s="805"/>
      <c r="D85" s="805"/>
      <c r="E85" s="805"/>
      <c r="F85" s="805"/>
      <c r="G85" s="805"/>
      <c r="H85" s="805"/>
      <c r="I85" s="805"/>
      <c r="J85" s="805"/>
      <c r="K85" s="805"/>
      <c r="L85" s="805"/>
      <c r="M85" s="805"/>
      <c r="N85" s="805"/>
      <c r="O85" s="805"/>
      <c r="P85" s="805"/>
      <c r="Q85" s="805"/>
      <c r="AY85" s="492"/>
      <c r="AZ85" s="492"/>
      <c r="BA85" s="492"/>
      <c r="BB85" s="492"/>
      <c r="BC85" s="492"/>
      <c r="BD85" s="741"/>
      <c r="BE85" s="741"/>
      <c r="BF85" s="741"/>
      <c r="BG85" s="492"/>
      <c r="BH85" s="492"/>
      <c r="BI85" s="492"/>
      <c r="BJ85" s="492"/>
    </row>
    <row r="86" spans="1:74" s="426" customFormat="1" ht="12" customHeight="1" x14ac:dyDescent="0.25">
      <c r="A86" s="424"/>
      <c r="B86" s="807" t="s">
        <v>856</v>
      </c>
      <c r="C86" s="805"/>
      <c r="D86" s="805"/>
      <c r="E86" s="805"/>
      <c r="F86" s="805"/>
      <c r="G86" s="805"/>
      <c r="H86" s="805"/>
      <c r="I86" s="805"/>
      <c r="J86" s="805"/>
      <c r="K86" s="805"/>
      <c r="L86" s="805"/>
      <c r="M86" s="805"/>
      <c r="N86" s="805"/>
      <c r="O86" s="805"/>
      <c r="P86" s="805"/>
      <c r="Q86" s="805"/>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F6" sqref="BF6:BF39"/>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409" customWidth="1"/>
    <col min="56" max="58" width="6.5546875" style="630" customWidth="1"/>
    <col min="59" max="62" width="6.5546875" style="409" customWidth="1"/>
    <col min="63" max="74" width="6.5546875" style="13" customWidth="1"/>
    <col min="75" max="16384" width="9.5546875" style="13"/>
  </cols>
  <sheetData>
    <row r="1" spans="1:74" ht="13.35" customHeight="1" x14ac:dyDescent="0.25">
      <c r="A1" s="796" t="s">
        <v>809</v>
      </c>
      <c r="B1" s="813" t="s">
        <v>1012</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260"/>
    </row>
    <row r="2" spans="1:74" ht="13.2" x14ac:dyDescent="0.25">
      <c r="A2" s="797"/>
      <c r="B2" s="532" t="str">
        <f>"U.S. Energy Information Administration  |  Short-Term Energy Outlook  - "&amp;Dates!D1</f>
        <v>U.S. Energy Information Administration  |  Short-Term Energy Outlook  - September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532</v>
      </c>
      <c r="B6" s="151" t="s">
        <v>480</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50.54</v>
      </c>
      <c r="BA6" s="215">
        <v>29.21</v>
      </c>
      <c r="BB6" s="215">
        <v>16.55</v>
      </c>
      <c r="BC6" s="215">
        <v>28.56</v>
      </c>
      <c r="BD6" s="215">
        <v>38.31</v>
      </c>
      <c r="BE6" s="215">
        <v>40.71</v>
      </c>
      <c r="BF6" s="215">
        <v>42.34</v>
      </c>
      <c r="BG6" s="323">
        <v>41.5</v>
      </c>
      <c r="BH6" s="323">
        <v>41.5</v>
      </c>
      <c r="BI6" s="323">
        <v>41</v>
      </c>
      <c r="BJ6" s="323">
        <v>41</v>
      </c>
      <c r="BK6" s="323">
        <v>41</v>
      </c>
      <c r="BL6" s="323">
        <v>42</v>
      </c>
      <c r="BM6" s="323">
        <v>43</v>
      </c>
      <c r="BN6" s="323">
        <v>44</v>
      </c>
      <c r="BO6" s="323">
        <v>45</v>
      </c>
      <c r="BP6" s="323">
        <v>46</v>
      </c>
      <c r="BQ6" s="323">
        <v>46</v>
      </c>
      <c r="BR6" s="323">
        <v>46</v>
      </c>
      <c r="BS6" s="323">
        <v>46</v>
      </c>
      <c r="BT6" s="323">
        <v>47</v>
      </c>
      <c r="BU6" s="323">
        <v>47</v>
      </c>
      <c r="BV6" s="323">
        <v>47</v>
      </c>
    </row>
    <row r="7" spans="1:74" ht="11.1" customHeight="1" x14ac:dyDescent="0.2">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63.65</v>
      </c>
      <c r="AZ7" s="215">
        <v>55.66</v>
      </c>
      <c r="BA7" s="215">
        <v>32.01</v>
      </c>
      <c r="BB7" s="215">
        <v>18.38</v>
      </c>
      <c r="BC7" s="215">
        <v>29.38</v>
      </c>
      <c r="BD7" s="215">
        <v>40.270000000000003</v>
      </c>
      <c r="BE7" s="215">
        <v>43.24</v>
      </c>
      <c r="BF7" s="215">
        <v>44.74</v>
      </c>
      <c r="BG7" s="323">
        <v>44</v>
      </c>
      <c r="BH7" s="323">
        <v>44</v>
      </c>
      <c r="BI7" s="323">
        <v>44</v>
      </c>
      <c r="BJ7" s="323">
        <v>44.5</v>
      </c>
      <c r="BK7" s="323">
        <v>45</v>
      </c>
      <c r="BL7" s="323">
        <v>46</v>
      </c>
      <c r="BM7" s="323">
        <v>47</v>
      </c>
      <c r="BN7" s="323">
        <v>48</v>
      </c>
      <c r="BO7" s="323">
        <v>49</v>
      </c>
      <c r="BP7" s="323">
        <v>50</v>
      </c>
      <c r="BQ7" s="323">
        <v>50</v>
      </c>
      <c r="BR7" s="323">
        <v>50</v>
      </c>
      <c r="BS7" s="323">
        <v>50</v>
      </c>
      <c r="BT7" s="323">
        <v>51</v>
      </c>
      <c r="BU7" s="323">
        <v>51</v>
      </c>
      <c r="BV7" s="323">
        <v>51</v>
      </c>
    </row>
    <row r="8" spans="1:74" ht="11.1" customHeight="1" x14ac:dyDescent="0.2">
      <c r="A8" s="52" t="s">
        <v>531</v>
      </c>
      <c r="B8" s="627" t="s">
        <v>1015</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49.71</v>
      </c>
      <c r="AN8" s="215">
        <v>56.66</v>
      </c>
      <c r="AO8" s="215">
        <v>61.14</v>
      </c>
      <c r="AP8" s="215">
        <v>65.42</v>
      </c>
      <c r="AQ8" s="215">
        <v>65.03</v>
      </c>
      <c r="AR8" s="215">
        <v>58.16</v>
      </c>
      <c r="AS8" s="215">
        <v>59.18</v>
      </c>
      <c r="AT8" s="215">
        <v>55.41</v>
      </c>
      <c r="AU8" s="215">
        <v>57.31</v>
      </c>
      <c r="AV8" s="215">
        <v>54.44</v>
      </c>
      <c r="AW8" s="215">
        <v>55.27</v>
      </c>
      <c r="AX8" s="215">
        <v>56.85</v>
      </c>
      <c r="AY8" s="215">
        <v>53.96</v>
      </c>
      <c r="AZ8" s="215">
        <v>47.42</v>
      </c>
      <c r="BA8" s="215">
        <v>28.5</v>
      </c>
      <c r="BB8" s="215">
        <v>16.739999999999998</v>
      </c>
      <c r="BC8" s="215">
        <v>22.43</v>
      </c>
      <c r="BD8" s="215">
        <v>37.31</v>
      </c>
      <c r="BE8" s="215">
        <v>39.71</v>
      </c>
      <c r="BF8" s="215">
        <v>40.840000000000003</v>
      </c>
      <c r="BG8" s="323">
        <v>39.75</v>
      </c>
      <c r="BH8" s="323">
        <v>39.5</v>
      </c>
      <c r="BI8" s="323">
        <v>38.85</v>
      </c>
      <c r="BJ8" s="323">
        <v>38.700000000000003</v>
      </c>
      <c r="BK8" s="323">
        <v>38.549999999999997</v>
      </c>
      <c r="BL8" s="323">
        <v>39.549999999999997</v>
      </c>
      <c r="BM8" s="323">
        <v>40.549999999999997</v>
      </c>
      <c r="BN8" s="323">
        <v>41.4</v>
      </c>
      <c r="BO8" s="323">
        <v>42.4</v>
      </c>
      <c r="BP8" s="323">
        <v>43.4</v>
      </c>
      <c r="BQ8" s="323">
        <v>43.25</v>
      </c>
      <c r="BR8" s="323">
        <v>43.25</v>
      </c>
      <c r="BS8" s="323">
        <v>43.25</v>
      </c>
      <c r="BT8" s="323">
        <v>44</v>
      </c>
      <c r="BU8" s="323">
        <v>44</v>
      </c>
      <c r="BV8" s="323">
        <v>44</v>
      </c>
    </row>
    <row r="9" spans="1:74" ht="11.1" customHeight="1" x14ac:dyDescent="0.2">
      <c r="A9" s="52" t="s">
        <v>796</v>
      </c>
      <c r="B9" s="627" t="s">
        <v>1014</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52.29</v>
      </c>
      <c r="AN9" s="215">
        <v>57.62</v>
      </c>
      <c r="AO9" s="215">
        <v>61.64</v>
      </c>
      <c r="AP9" s="215">
        <v>66.510000000000005</v>
      </c>
      <c r="AQ9" s="215">
        <v>65.11</v>
      </c>
      <c r="AR9" s="215">
        <v>59.16</v>
      </c>
      <c r="AS9" s="215">
        <v>60.53</v>
      </c>
      <c r="AT9" s="215">
        <v>56.9</v>
      </c>
      <c r="AU9" s="215">
        <v>58.6</v>
      </c>
      <c r="AV9" s="215">
        <v>55.85</v>
      </c>
      <c r="AW9" s="215">
        <v>57.88</v>
      </c>
      <c r="AX9" s="215">
        <v>60.27</v>
      </c>
      <c r="AY9" s="215">
        <v>57.94</v>
      </c>
      <c r="AZ9" s="215">
        <v>51.37</v>
      </c>
      <c r="BA9" s="215">
        <v>32.549999999999997</v>
      </c>
      <c r="BB9" s="215">
        <v>19.41</v>
      </c>
      <c r="BC9" s="215">
        <v>23.82</v>
      </c>
      <c r="BD9" s="215">
        <v>42.31</v>
      </c>
      <c r="BE9" s="215">
        <v>44.21</v>
      </c>
      <c r="BF9" s="215">
        <v>44.84</v>
      </c>
      <c r="BG9" s="323">
        <v>43.25</v>
      </c>
      <c r="BH9" s="323">
        <v>42.5</v>
      </c>
      <c r="BI9" s="323">
        <v>41.35</v>
      </c>
      <c r="BJ9" s="323">
        <v>40.700000000000003</v>
      </c>
      <c r="BK9" s="323">
        <v>40.049999999999997</v>
      </c>
      <c r="BL9" s="323">
        <v>41.05</v>
      </c>
      <c r="BM9" s="323">
        <v>42.05</v>
      </c>
      <c r="BN9" s="323">
        <v>42.4</v>
      </c>
      <c r="BO9" s="323">
        <v>43.4</v>
      </c>
      <c r="BP9" s="323">
        <v>44.4</v>
      </c>
      <c r="BQ9" s="323">
        <v>44.25</v>
      </c>
      <c r="BR9" s="323">
        <v>44.25</v>
      </c>
      <c r="BS9" s="323">
        <v>44.25</v>
      </c>
      <c r="BT9" s="323">
        <v>45</v>
      </c>
      <c r="BU9" s="323">
        <v>45</v>
      </c>
      <c r="BV9" s="323">
        <v>45</v>
      </c>
    </row>
    <row r="10" spans="1:74" ht="11.1" customHeight="1" x14ac:dyDescent="0.2">
      <c r="A10" s="49"/>
      <c r="B10" s="50" t="s">
        <v>1016</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559</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0"/>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781</v>
      </c>
      <c r="B12" s="151" t="s">
        <v>560</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174.3</v>
      </c>
      <c r="AZ12" s="238">
        <v>166.9</v>
      </c>
      <c r="BA12" s="238">
        <v>112.7</v>
      </c>
      <c r="BB12" s="238">
        <v>64.5</v>
      </c>
      <c r="BC12" s="238">
        <v>104.9</v>
      </c>
      <c r="BD12" s="238">
        <v>131.1</v>
      </c>
      <c r="BE12" s="238">
        <v>135.72640000000001</v>
      </c>
      <c r="BF12" s="238">
        <v>135.357</v>
      </c>
      <c r="BG12" s="329">
        <v>134.32079999999999</v>
      </c>
      <c r="BH12" s="329">
        <v>131.01089999999999</v>
      </c>
      <c r="BI12" s="329">
        <v>129.60169999999999</v>
      </c>
      <c r="BJ12" s="329">
        <v>125.6939</v>
      </c>
      <c r="BK12" s="329">
        <v>126.0864</v>
      </c>
      <c r="BL12" s="329">
        <v>134.0299</v>
      </c>
      <c r="BM12" s="329">
        <v>146.3235</v>
      </c>
      <c r="BN12" s="329">
        <v>157.45429999999999</v>
      </c>
      <c r="BO12" s="329">
        <v>162.77289999999999</v>
      </c>
      <c r="BP12" s="329">
        <v>163.93690000000001</v>
      </c>
      <c r="BQ12" s="329">
        <v>161.9385</v>
      </c>
      <c r="BR12" s="329">
        <v>163.65280000000001</v>
      </c>
      <c r="BS12" s="329">
        <v>156.83279999999999</v>
      </c>
      <c r="BT12" s="329">
        <v>154.04679999999999</v>
      </c>
      <c r="BU12" s="329">
        <v>149.63079999999999</v>
      </c>
      <c r="BV12" s="329">
        <v>146.7825</v>
      </c>
    </row>
    <row r="13" spans="1:74" ht="11.1" customHeight="1" x14ac:dyDescent="0.2">
      <c r="A13" s="49" t="s">
        <v>797</v>
      </c>
      <c r="B13" s="151" t="s">
        <v>565</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194.3</v>
      </c>
      <c r="AY13" s="238">
        <v>185.8</v>
      </c>
      <c r="AZ13" s="238">
        <v>167.1</v>
      </c>
      <c r="BA13" s="238">
        <v>127.8</v>
      </c>
      <c r="BB13" s="238">
        <v>90.8</v>
      </c>
      <c r="BC13" s="238">
        <v>87.8</v>
      </c>
      <c r="BD13" s="238">
        <v>113.5</v>
      </c>
      <c r="BE13" s="238">
        <v>125.7255</v>
      </c>
      <c r="BF13" s="238">
        <v>128.49260000000001</v>
      </c>
      <c r="BG13" s="329">
        <v>129.76519999999999</v>
      </c>
      <c r="BH13" s="329">
        <v>131.94139999999999</v>
      </c>
      <c r="BI13" s="329">
        <v>133.85980000000001</v>
      </c>
      <c r="BJ13" s="329">
        <v>134.98070000000001</v>
      </c>
      <c r="BK13" s="329">
        <v>132.11089999999999</v>
      </c>
      <c r="BL13" s="329">
        <v>138.26070000000001</v>
      </c>
      <c r="BM13" s="329">
        <v>146.7593</v>
      </c>
      <c r="BN13" s="329">
        <v>149.9468</v>
      </c>
      <c r="BO13" s="329">
        <v>152.7527</v>
      </c>
      <c r="BP13" s="329">
        <v>157.53389999999999</v>
      </c>
      <c r="BQ13" s="329">
        <v>156.55709999999999</v>
      </c>
      <c r="BR13" s="329">
        <v>161.44720000000001</v>
      </c>
      <c r="BS13" s="329">
        <v>160.39019999999999</v>
      </c>
      <c r="BT13" s="329">
        <v>164.77350000000001</v>
      </c>
      <c r="BU13" s="329">
        <v>163.5341</v>
      </c>
      <c r="BV13" s="329">
        <v>158.79159999999999</v>
      </c>
    </row>
    <row r="14" spans="1:74" ht="11.1" customHeight="1" x14ac:dyDescent="0.2">
      <c r="A14" s="52" t="s">
        <v>535</v>
      </c>
      <c r="B14" s="151" t="s">
        <v>561</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162.69999999999999</v>
      </c>
      <c r="BA14" s="238">
        <v>123.8</v>
      </c>
      <c r="BB14" s="238">
        <v>87.2</v>
      </c>
      <c r="BC14" s="238">
        <v>79.5</v>
      </c>
      <c r="BD14" s="238">
        <v>100.5</v>
      </c>
      <c r="BE14" s="238">
        <v>112.01479999999999</v>
      </c>
      <c r="BF14" s="238">
        <v>113.4807</v>
      </c>
      <c r="BG14" s="329">
        <v>116.324</v>
      </c>
      <c r="BH14" s="329">
        <v>119.35550000000001</v>
      </c>
      <c r="BI14" s="329">
        <v>123.66070000000001</v>
      </c>
      <c r="BJ14" s="329">
        <v>129.60650000000001</v>
      </c>
      <c r="BK14" s="329">
        <v>135.31800000000001</v>
      </c>
      <c r="BL14" s="329">
        <v>141.75579999999999</v>
      </c>
      <c r="BM14" s="329">
        <v>146.06479999999999</v>
      </c>
      <c r="BN14" s="329">
        <v>145.2568</v>
      </c>
      <c r="BO14" s="329">
        <v>150.09350000000001</v>
      </c>
      <c r="BP14" s="329">
        <v>153.9599</v>
      </c>
      <c r="BQ14" s="329">
        <v>153.36609999999999</v>
      </c>
      <c r="BR14" s="329">
        <v>159.38210000000001</v>
      </c>
      <c r="BS14" s="329">
        <v>159.2544</v>
      </c>
      <c r="BT14" s="329">
        <v>161.48060000000001</v>
      </c>
      <c r="BU14" s="329">
        <v>161.59800000000001</v>
      </c>
      <c r="BV14" s="329">
        <v>161.358</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798</v>
      </c>
      <c r="B16" s="151" t="s">
        <v>396</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166.7</v>
      </c>
      <c r="BA16" s="238">
        <v>125.7</v>
      </c>
      <c r="BB16" s="238">
        <v>74</v>
      </c>
      <c r="BC16" s="238">
        <v>72.8</v>
      </c>
      <c r="BD16" s="238">
        <v>104.6</v>
      </c>
      <c r="BE16" s="238">
        <v>115.61579999999999</v>
      </c>
      <c r="BF16" s="238">
        <v>117.24769999999999</v>
      </c>
      <c r="BG16" s="329">
        <v>119.49630000000001</v>
      </c>
      <c r="BH16" s="329">
        <v>119.27290000000001</v>
      </c>
      <c r="BI16" s="329">
        <v>121.6367</v>
      </c>
      <c r="BJ16" s="329">
        <v>123.9251</v>
      </c>
      <c r="BK16" s="329">
        <v>130.48920000000001</v>
      </c>
      <c r="BL16" s="329">
        <v>132.09520000000001</v>
      </c>
      <c r="BM16" s="329">
        <v>134.7895</v>
      </c>
      <c r="BN16" s="329">
        <v>136.9759</v>
      </c>
      <c r="BO16" s="329">
        <v>141.0557</v>
      </c>
      <c r="BP16" s="329">
        <v>145.97540000000001</v>
      </c>
      <c r="BQ16" s="329">
        <v>147.66579999999999</v>
      </c>
      <c r="BR16" s="329">
        <v>149.3801</v>
      </c>
      <c r="BS16" s="329">
        <v>152.1669</v>
      </c>
      <c r="BT16" s="329">
        <v>156.21530000000001</v>
      </c>
      <c r="BU16" s="329">
        <v>155.2175</v>
      </c>
      <c r="BV16" s="329">
        <v>155.94370000000001</v>
      </c>
    </row>
    <row r="17" spans="1:74" ht="11.1" customHeight="1" x14ac:dyDescent="0.2">
      <c r="A17" s="52" t="s">
        <v>536</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174.5</v>
      </c>
      <c r="AY17" s="238">
        <v>193.9</v>
      </c>
      <c r="AZ17" s="238">
        <v>173.5</v>
      </c>
      <c r="BA17" s="238">
        <v>137.1</v>
      </c>
      <c r="BB17" s="238">
        <v>97.6</v>
      </c>
      <c r="BC17" s="238">
        <v>81.7</v>
      </c>
      <c r="BD17" s="238">
        <v>113.9</v>
      </c>
      <c r="BE17" s="238">
        <v>129.80539999999999</v>
      </c>
      <c r="BF17" s="238">
        <v>135.56180000000001</v>
      </c>
      <c r="BG17" s="329">
        <v>141.4674</v>
      </c>
      <c r="BH17" s="329">
        <v>136.6559</v>
      </c>
      <c r="BI17" s="329">
        <v>134.5692</v>
      </c>
      <c r="BJ17" s="329">
        <v>136.48060000000001</v>
      </c>
      <c r="BK17" s="329">
        <v>101.55970000000001</v>
      </c>
      <c r="BL17" s="329">
        <v>103.9973</v>
      </c>
      <c r="BM17" s="329">
        <v>103.1752</v>
      </c>
      <c r="BN17" s="329">
        <v>101.84180000000001</v>
      </c>
      <c r="BO17" s="329">
        <v>103.72110000000001</v>
      </c>
      <c r="BP17" s="329">
        <v>105.47539999999999</v>
      </c>
      <c r="BQ17" s="329">
        <v>102.9016</v>
      </c>
      <c r="BR17" s="329">
        <v>106.3433</v>
      </c>
      <c r="BS17" s="329">
        <v>105.1741</v>
      </c>
      <c r="BT17" s="329">
        <v>104.2278</v>
      </c>
      <c r="BU17" s="329">
        <v>106.9813</v>
      </c>
      <c r="BV17" s="329">
        <v>107.61669999999999</v>
      </c>
    </row>
    <row r="18" spans="1:74" ht="11.1" customHeight="1" x14ac:dyDescent="0.2">
      <c r="A18" s="52"/>
      <c r="B18" s="53" t="s">
        <v>234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510</v>
      </c>
      <c r="B19" s="151" t="s">
        <v>235</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238">
        <v>184.05</v>
      </c>
      <c r="BC19" s="238">
        <v>186.95</v>
      </c>
      <c r="BD19" s="238">
        <v>208.22</v>
      </c>
      <c r="BE19" s="238">
        <v>218.32499999999999</v>
      </c>
      <c r="BF19" s="238">
        <v>218.24</v>
      </c>
      <c r="BG19" s="329">
        <v>214.9041</v>
      </c>
      <c r="BH19" s="329">
        <v>209.4726</v>
      </c>
      <c r="BI19" s="329">
        <v>206.6344</v>
      </c>
      <c r="BJ19" s="329">
        <v>202.55699999999999</v>
      </c>
      <c r="BK19" s="329">
        <v>198.50239999999999</v>
      </c>
      <c r="BL19" s="329">
        <v>204.00729999999999</v>
      </c>
      <c r="BM19" s="329">
        <v>216.40629999999999</v>
      </c>
      <c r="BN19" s="329">
        <v>231.14590000000001</v>
      </c>
      <c r="BO19" s="329">
        <v>240.4855</v>
      </c>
      <c r="BP19" s="329">
        <v>242.6891</v>
      </c>
      <c r="BQ19" s="329">
        <v>240.87350000000001</v>
      </c>
      <c r="BR19" s="329">
        <v>242.17850000000001</v>
      </c>
      <c r="BS19" s="329">
        <v>233.2741</v>
      </c>
      <c r="BT19" s="329">
        <v>229.50190000000001</v>
      </c>
      <c r="BU19" s="329">
        <v>227.4434</v>
      </c>
      <c r="BV19" s="329">
        <v>221.54249999999999</v>
      </c>
    </row>
    <row r="20" spans="1:74" ht="11.1" customHeight="1" x14ac:dyDescent="0.2">
      <c r="A20" s="52" t="s">
        <v>533</v>
      </c>
      <c r="B20" s="151" t="s">
        <v>236</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238">
        <v>193.82499999999999</v>
      </c>
      <c r="BC20" s="238">
        <v>196.05</v>
      </c>
      <c r="BD20" s="238">
        <v>216.96</v>
      </c>
      <c r="BE20" s="238">
        <v>227.2</v>
      </c>
      <c r="BF20" s="238">
        <v>227.22</v>
      </c>
      <c r="BG20" s="329">
        <v>225.2929</v>
      </c>
      <c r="BH20" s="329">
        <v>220.90969999999999</v>
      </c>
      <c r="BI20" s="329">
        <v>218.78389999999999</v>
      </c>
      <c r="BJ20" s="329">
        <v>215.2379</v>
      </c>
      <c r="BK20" s="329">
        <v>211.3081</v>
      </c>
      <c r="BL20" s="329">
        <v>216.9778</v>
      </c>
      <c r="BM20" s="329">
        <v>229.25299999999999</v>
      </c>
      <c r="BN20" s="329">
        <v>244.07599999999999</v>
      </c>
      <c r="BO20" s="329">
        <v>253.48179999999999</v>
      </c>
      <c r="BP20" s="329">
        <v>255.5934</v>
      </c>
      <c r="BQ20" s="329">
        <v>253.99170000000001</v>
      </c>
      <c r="BR20" s="329">
        <v>255.36500000000001</v>
      </c>
      <c r="BS20" s="329">
        <v>246.57579999999999</v>
      </c>
      <c r="BT20" s="329">
        <v>243.00299999999999</v>
      </c>
      <c r="BU20" s="329">
        <v>241.10059999999999</v>
      </c>
      <c r="BV20" s="329">
        <v>235.37289999999999</v>
      </c>
    </row>
    <row r="21" spans="1:74" ht="11.1" customHeight="1" x14ac:dyDescent="0.2">
      <c r="A21" s="52" t="s">
        <v>534</v>
      </c>
      <c r="B21" s="151" t="s">
        <v>821</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238">
        <v>249.3</v>
      </c>
      <c r="BC21" s="238">
        <v>239.22499999999999</v>
      </c>
      <c r="BD21" s="238">
        <v>240.8</v>
      </c>
      <c r="BE21" s="238">
        <v>243.375</v>
      </c>
      <c r="BF21" s="238">
        <v>242.92</v>
      </c>
      <c r="BG21" s="329">
        <v>239.41829999999999</v>
      </c>
      <c r="BH21" s="329">
        <v>240.38800000000001</v>
      </c>
      <c r="BI21" s="329">
        <v>243.21379999999999</v>
      </c>
      <c r="BJ21" s="329">
        <v>247.70259999999999</v>
      </c>
      <c r="BK21" s="329">
        <v>245.87110000000001</v>
      </c>
      <c r="BL21" s="329">
        <v>242.53389999999999</v>
      </c>
      <c r="BM21" s="329">
        <v>245.68049999999999</v>
      </c>
      <c r="BN21" s="329">
        <v>249.46379999999999</v>
      </c>
      <c r="BO21" s="329">
        <v>252.57130000000001</v>
      </c>
      <c r="BP21" s="329">
        <v>258.23939999999999</v>
      </c>
      <c r="BQ21" s="329">
        <v>259.32639999999998</v>
      </c>
      <c r="BR21" s="329">
        <v>262.17770000000002</v>
      </c>
      <c r="BS21" s="329">
        <v>262.12939999999998</v>
      </c>
      <c r="BT21" s="329">
        <v>265.18880000000001</v>
      </c>
      <c r="BU21" s="329">
        <v>266.75150000000002</v>
      </c>
      <c r="BV21" s="329">
        <v>267.84280000000001</v>
      </c>
    </row>
    <row r="22" spans="1:74" ht="11.1" customHeight="1" x14ac:dyDescent="0.2">
      <c r="A22" s="52" t="s">
        <v>494</v>
      </c>
      <c r="B22" s="151" t="s">
        <v>561</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281.2</v>
      </c>
      <c r="BA22" s="238">
        <v>240.5</v>
      </c>
      <c r="BB22" s="238">
        <v>204.4</v>
      </c>
      <c r="BC22" s="238">
        <v>190.5</v>
      </c>
      <c r="BD22" s="238">
        <v>205.7</v>
      </c>
      <c r="BE22" s="238">
        <v>213.4</v>
      </c>
      <c r="BF22" s="238">
        <v>215.34059999999999</v>
      </c>
      <c r="BG22" s="329">
        <v>220.88980000000001</v>
      </c>
      <c r="BH22" s="329">
        <v>227.3887</v>
      </c>
      <c r="BI22" s="329">
        <v>234.6249</v>
      </c>
      <c r="BJ22" s="329">
        <v>243.49619999999999</v>
      </c>
      <c r="BK22" s="329">
        <v>242.0145</v>
      </c>
      <c r="BL22" s="329">
        <v>245.8742</v>
      </c>
      <c r="BM22" s="329">
        <v>248.78530000000001</v>
      </c>
      <c r="BN22" s="329">
        <v>246.24170000000001</v>
      </c>
      <c r="BO22" s="329">
        <v>249.75309999999999</v>
      </c>
      <c r="BP22" s="329">
        <v>251.07570000000001</v>
      </c>
      <c r="BQ22" s="329">
        <v>250.06200000000001</v>
      </c>
      <c r="BR22" s="329">
        <v>255.63130000000001</v>
      </c>
      <c r="BS22" s="329">
        <v>261.12709999999998</v>
      </c>
      <c r="BT22" s="329">
        <v>267.30840000000001</v>
      </c>
      <c r="BU22" s="329">
        <v>270.1148</v>
      </c>
      <c r="BV22" s="329">
        <v>274.22149999999999</v>
      </c>
    </row>
    <row r="23" spans="1:74" ht="11.1" customHeight="1" x14ac:dyDescent="0.2">
      <c r="A23" s="49"/>
      <c r="B23" s="54" t="s">
        <v>134</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407"/>
      <c r="BH23" s="407"/>
      <c r="BI23" s="407"/>
      <c r="BJ23" s="407"/>
      <c r="BK23" s="778"/>
      <c r="BL23" s="407"/>
      <c r="BM23" s="407"/>
      <c r="BN23" s="407"/>
      <c r="BO23" s="407"/>
      <c r="BP23" s="407"/>
      <c r="BQ23" s="407"/>
      <c r="BR23" s="407"/>
      <c r="BS23" s="407"/>
      <c r="BT23" s="407"/>
      <c r="BU23" s="407"/>
      <c r="BV23" s="407"/>
    </row>
    <row r="24" spans="1:74" ht="11.1" customHeight="1" x14ac:dyDescent="0.2">
      <c r="A24" s="52" t="s">
        <v>747</v>
      </c>
      <c r="B24" s="151" t="s">
        <v>133</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3.230251</v>
      </c>
      <c r="AN24" s="215">
        <v>2.7959489999999998</v>
      </c>
      <c r="AO24" s="215">
        <v>3.0629719999999998</v>
      </c>
      <c r="AP24" s="215">
        <v>2.7502330000000001</v>
      </c>
      <c r="AQ24" s="215">
        <v>2.740882</v>
      </c>
      <c r="AR24" s="215">
        <v>2.4925609999999998</v>
      </c>
      <c r="AS24" s="215">
        <v>2.4582739999999998</v>
      </c>
      <c r="AT24" s="215">
        <v>2.3076189999999999</v>
      </c>
      <c r="AU24" s="215">
        <v>2.658801</v>
      </c>
      <c r="AV24" s="215">
        <v>2.4219089999999999</v>
      </c>
      <c r="AW24" s="215">
        <v>2.7564669999999998</v>
      </c>
      <c r="AX24" s="215">
        <v>2.3055409999999998</v>
      </c>
      <c r="AY24" s="215">
        <v>2.0987800000000001</v>
      </c>
      <c r="AZ24" s="215">
        <v>1.9844900000000001</v>
      </c>
      <c r="BA24" s="215">
        <v>1.85981</v>
      </c>
      <c r="BB24" s="215">
        <v>1.80786</v>
      </c>
      <c r="BC24" s="215">
        <v>1.8161719999999999</v>
      </c>
      <c r="BD24" s="215">
        <v>1.694609</v>
      </c>
      <c r="BE24" s="215">
        <v>1.8359129999999999</v>
      </c>
      <c r="BF24" s="215">
        <v>2.3896999999999999</v>
      </c>
      <c r="BG24" s="323">
        <v>2.4017970000000002</v>
      </c>
      <c r="BH24" s="323">
        <v>2.620247</v>
      </c>
      <c r="BI24" s="323">
        <v>3.0352839999999999</v>
      </c>
      <c r="BJ24" s="323">
        <v>3.4193410000000002</v>
      </c>
      <c r="BK24" s="323">
        <v>3.5333380000000001</v>
      </c>
      <c r="BL24" s="323">
        <v>3.460423</v>
      </c>
      <c r="BM24" s="323">
        <v>3.3772259999999998</v>
      </c>
      <c r="BN24" s="323">
        <v>3.1382110000000001</v>
      </c>
      <c r="BO24" s="323">
        <v>3.126557</v>
      </c>
      <c r="BP24" s="323">
        <v>3.218747</v>
      </c>
      <c r="BQ24" s="323">
        <v>3.2077779999999998</v>
      </c>
      <c r="BR24" s="323">
        <v>3.2621699999999998</v>
      </c>
      <c r="BS24" s="323">
        <v>3.3056359999999998</v>
      </c>
      <c r="BT24" s="323">
        <v>3.3278129999999999</v>
      </c>
      <c r="BU24" s="323">
        <v>3.359931</v>
      </c>
      <c r="BV24" s="323">
        <v>3.412445</v>
      </c>
    </row>
    <row r="25" spans="1:74" ht="11.1" customHeight="1" x14ac:dyDescent="0.2">
      <c r="A25" s="52" t="s">
        <v>135</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1.79</v>
      </c>
      <c r="BB25" s="215">
        <v>1.74</v>
      </c>
      <c r="BC25" s="215">
        <v>1.748</v>
      </c>
      <c r="BD25" s="215">
        <v>1.631</v>
      </c>
      <c r="BE25" s="215">
        <v>1.7669999999999999</v>
      </c>
      <c r="BF25" s="215">
        <v>2.2999999999999998</v>
      </c>
      <c r="BG25" s="323">
        <v>2.3116430000000001</v>
      </c>
      <c r="BH25" s="323">
        <v>2.5218929999999999</v>
      </c>
      <c r="BI25" s="323">
        <v>2.921351</v>
      </c>
      <c r="BJ25" s="323">
        <v>3.2909920000000001</v>
      </c>
      <c r="BK25" s="323">
        <v>3.4007100000000001</v>
      </c>
      <c r="BL25" s="323">
        <v>3.3305319999999998</v>
      </c>
      <c r="BM25" s="323">
        <v>3.2504580000000001</v>
      </c>
      <c r="BN25" s="323">
        <v>3.0204149999999998</v>
      </c>
      <c r="BO25" s="323">
        <v>3.009198</v>
      </c>
      <c r="BP25" s="323">
        <v>3.097928</v>
      </c>
      <c r="BQ25" s="323">
        <v>3.0873710000000001</v>
      </c>
      <c r="BR25" s="323">
        <v>3.1397210000000002</v>
      </c>
      <c r="BS25" s="323">
        <v>3.1815560000000001</v>
      </c>
      <c r="BT25" s="323">
        <v>3.2029000000000001</v>
      </c>
      <c r="BU25" s="323">
        <v>3.233813</v>
      </c>
      <c r="BV25" s="323">
        <v>3.2843550000000001</v>
      </c>
    </row>
    <row r="26" spans="1:74" ht="11.1" customHeight="1" x14ac:dyDescent="0.2">
      <c r="A26" s="52"/>
      <c r="B26" s="53" t="s">
        <v>1039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690</v>
      </c>
      <c r="B27" s="151" t="s">
        <v>397</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3.87</v>
      </c>
      <c r="AX27" s="215">
        <v>3.88</v>
      </c>
      <c r="AY27" s="215">
        <v>3.66</v>
      </c>
      <c r="AZ27" s="215">
        <v>3.54</v>
      </c>
      <c r="BA27" s="215">
        <v>3.35</v>
      </c>
      <c r="BB27" s="215">
        <v>2.97</v>
      </c>
      <c r="BC27" s="215">
        <v>2.87</v>
      </c>
      <c r="BD27" s="215">
        <v>2.72</v>
      </c>
      <c r="BE27" s="215">
        <v>2.6254019999999998</v>
      </c>
      <c r="BF27" s="215">
        <v>2.981341</v>
      </c>
      <c r="BG27" s="323">
        <v>3.2219859999999998</v>
      </c>
      <c r="BH27" s="323">
        <v>3.4732419999999999</v>
      </c>
      <c r="BI27" s="323">
        <v>3.8673120000000001</v>
      </c>
      <c r="BJ27" s="323">
        <v>4.4994360000000002</v>
      </c>
      <c r="BK27" s="323">
        <v>4.8468980000000004</v>
      </c>
      <c r="BL27" s="323">
        <v>4.7828879999999998</v>
      </c>
      <c r="BM27" s="323">
        <v>4.6089370000000001</v>
      </c>
      <c r="BN27" s="323">
        <v>4.2553280000000004</v>
      </c>
      <c r="BO27" s="323">
        <v>4.0533650000000003</v>
      </c>
      <c r="BP27" s="323">
        <v>4.0247219999999997</v>
      </c>
      <c r="BQ27" s="323">
        <v>4.0593659999999998</v>
      </c>
      <c r="BR27" s="323">
        <v>4.1185970000000003</v>
      </c>
      <c r="BS27" s="323">
        <v>4.1251629999999997</v>
      </c>
      <c r="BT27" s="323">
        <v>4.3432329999999997</v>
      </c>
      <c r="BU27" s="323">
        <v>4.482456</v>
      </c>
      <c r="BV27" s="323">
        <v>4.8004410000000002</v>
      </c>
    </row>
    <row r="28" spans="1:74" ht="11.1" customHeight="1" x14ac:dyDescent="0.2">
      <c r="A28" s="52" t="s">
        <v>680</v>
      </c>
      <c r="B28" s="151" t="s">
        <v>398</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7.03</v>
      </c>
      <c r="AX28" s="215">
        <v>7.21</v>
      </c>
      <c r="AY28" s="215">
        <v>7.26</v>
      </c>
      <c r="AZ28" s="215">
        <v>7.06</v>
      </c>
      <c r="BA28" s="215">
        <v>7.32</v>
      </c>
      <c r="BB28" s="215">
        <v>7.38</v>
      </c>
      <c r="BC28" s="215">
        <v>7.75</v>
      </c>
      <c r="BD28" s="215">
        <v>8.17</v>
      </c>
      <c r="BE28" s="215">
        <v>8.0346899999999994</v>
      </c>
      <c r="BF28" s="215">
        <v>7.9816789999999997</v>
      </c>
      <c r="BG28" s="323">
        <v>7.8494809999999999</v>
      </c>
      <c r="BH28" s="323">
        <v>7.4670319999999997</v>
      </c>
      <c r="BI28" s="323">
        <v>7.2820919999999996</v>
      </c>
      <c r="BJ28" s="323">
        <v>7.3456789999999996</v>
      </c>
      <c r="BK28" s="323">
        <v>7.4724149999999998</v>
      </c>
      <c r="BL28" s="323">
        <v>7.5883159999999998</v>
      </c>
      <c r="BM28" s="323">
        <v>7.8383339999999997</v>
      </c>
      <c r="BN28" s="323">
        <v>7.9982850000000001</v>
      </c>
      <c r="BO28" s="323">
        <v>8.3087610000000005</v>
      </c>
      <c r="BP28" s="323">
        <v>8.6354590000000009</v>
      </c>
      <c r="BQ28" s="323">
        <v>8.725142</v>
      </c>
      <c r="BR28" s="323">
        <v>8.7853130000000004</v>
      </c>
      <c r="BS28" s="323">
        <v>8.6380250000000007</v>
      </c>
      <c r="BT28" s="323">
        <v>8.2584140000000001</v>
      </c>
      <c r="BU28" s="323">
        <v>8.0110709999999994</v>
      </c>
      <c r="BV28" s="323">
        <v>7.9347390000000004</v>
      </c>
    </row>
    <row r="29" spans="1:74" ht="11.1" customHeight="1" x14ac:dyDescent="0.2">
      <c r="A29" s="52" t="s">
        <v>540</v>
      </c>
      <c r="B29" s="151" t="s">
        <v>399</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9.42</v>
      </c>
      <c r="AX29" s="215">
        <v>9.3800000000000008</v>
      </c>
      <c r="AY29" s="215">
        <v>9.52</v>
      </c>
      <c r="AZ29" s="215">
        <v>9.26</v>
      </c>
      <c r="BA29" s="215">
        <v>9.86</v>
      </c>
      <c r="BB29" s="215">
        <v>10.68</v>
      </c>
      <c r="BC29" s="215">
        <v>11.85</v>
      </c>
      <c r="BD29" s="215">
        <v>15.37</v>
      </c>
      <c r="BE29" s="215">
        <v>16.676960000000001</v>
      </c>
      <c r="BF29" s="215">
        <v>17.191859999999998</v>
      </c>
      <c r="BG29" s="323">
        <v>16.198550000000001</v>
      </c>
      <c r="BH29" s="323">
        <v>12.891450000000001</v>
      </c>
      <c r="BI29" s="323">
        <v>10.25787</v>
      </c>
      <c r="BJ29" s="323">
        <v>9.4655090000000008</v>
      </c>
      <c r="BK29" s="323">
        <v>9.3501189999999994</v>
      </c>
      <c r="BL29" s="323">
        <v>9.6315600000000003</v>
      </c>
      <c r="BM29" s="323">
        <v>10.125030000000001</v>
      </c>
      <c r="BN29" s="323">
        <v>11.155749999999999</v>
      </c>
      <c r="BO29" s="323">
        <v>13.25461</v>
      </c>
      <c r="BP29" s="323">
        <v>15.829879999999999</v>
      </c>
      <c r="BQ29" s="323">
        <v>17.352180000000001</v>
      </c>
      <c r="BR29" s="323">
        <v>17.95393</v>
      </c>
      <c r="BS29" s="323">
        <v>16.935230000000001</v>
      </c>
      <c r="BT29" s="323">
        <v>13.52284</v>
      </c>
      <c r="BU29" s="323">
        <v>10.877459999999999</v>
      </c>
      <c r="BV29" s="323">
        <v>10.00708</v>
      </c>
    </row>
    <row r="30" spans="1:74" ht="11.1" customHeight="1" x14ac:dyDescent="0.2">
      <c r="A30" s="49"/>
      <c r="B30" s="54" t="s">
        <v>1017</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537</v>
      </c>
      <c r="B32" s="151" t="s">
        <v>400</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1.96</v>
      </c>
      <c r="AW32" s="215">
        <v>1.97</v>
      </c>
      <c r="AX32" s="215">
        <v>1.92</v>
      </c>
      <c r="AY32" s="215">
        <v>1.94</v>
      </c>
      <c r="AZ32" s="215">
        <v>1.91</v>
      </c>
      <c r="BA32" s="215">
        <v>1.94</v>
      </c>
      <c r="BB32" s="215">
        <v>1.93</v>
      </c>
      <c r="BC32" s="215">
        <v>1.8865349658999999</v>
      </c>
      <c r="BD32" s="215">
        <v>1.9005932907</v>
      </c>
      <c r="BE32" s="215">
        <v>1.991536</v>
      </c>
      <c r="BF32" s="215">
        <v>1.9997819999999999</v>
      </c>
      <c r="BG32" s="323">
        <v>1.9972559999999999</v>
      </c>
      <c r="BH32" s="323">
        <v>2.0172469999999998</v>
      </c>
      <c r="BI32" s="323">
        <v>2.001649</v>
      </c>
      <c r="BJ32" s="323">
        <v>1.994013</v>
      </c>
      <c r="BK32" s="323">
        <v>2.0515379999999999</v>
      </c>
      <c r="BL32" s="323">
        <v>2.038602</v>
      </c>
      <c r="BM32" s="323">
        <v>2.0440719999999999</v>
      </c>
      <c r="BN32" s="323">
        <v>2.0610339999999998</v>
      </c>
      <c r="BO32" s="323">
        <v>2.0553720000000002</v>
      </c>
      <c r="BP32" s="323">
        <v>2.0300199999999999</v>
      </c>
      <c r="BQ32" s="323">
        <v>2.0172880000000002</v>
      </c>
      <c r="BR32" s="323">
        <v>2.0274450000000002</v>
      </c>
      <c r="BS32" s="323">
        <v>2.0334080000000001</v>
      </c>
      <c r="BT32" s="323">
        <v>2.0294919999999999</v>
      </c>
      <c r="BU32" s="323">
        <v>2.0311189999999999</v>
      </c>
      <c r="BV32" s="323">
        <v>2.0370409999999999</v>
      </c>
    </row>
    <row r="33" spans="1:74" ht="11.1" customHeight="1" x14ac:dyDescent="0.2">
      <c r="A33" s="52" t="s">
        <v>539</v>
      </c>
      <c r="B33" s="151" t="s">
        <v>401</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2.4900000000000002</v>
      </c>
      <c r="AW33" s="215">
        <v>2.96</v>
      </c>
      <c r="AX33" s="215">
        <v>2.92</v>
      </c>
      <c r="AY33" s="215">
        <v>2.62</v>
      </c>
      <c r="AZ33" s="215">
        <v>2.4</v>
      </c>
      <c r="BA33" s="215">
        <v>2.14</v>
      </c>
      <c r="BB33" s="215">
        <v>2.1</v>
      </c>
      <c r="BC33" s="215">
        <v>2.1840616414</v>
      </c>
      <c r="BD33" s="215">
        <v>2.0236667554999999</v>
      </c>
      <c r="BE33" s="215">
        <v>2.020019</v>
      </c>
      <c r="BF33" s="215">
        <v>2.5646140000000002</v>
      </c>
      <c r="BG33" s="323">
        <v>2.5342199999999999</v>
      </c>
      <c r="BH33" s="323">
        <v>2.7554280000000002</v>
      </c>
      <c r="BI33" s="323">
        <v>3.2571859999999999</v>
      </c>
      <c r="BJ33" s="323">
        <v>3.839623</v>
      </c>
      <c r="BK33" s="323">
        <v>4.1511440000000004</v>
      </c>
      <c r="BL33" s="323">
        <v>4.0240619999999998</v>
      </c>
      <c r="BM33" s="323">
        <v>3.7287539999999999</v>
      </c>
      <c r="BN33" s="323">
        <v>3.382997</v>
      </c>
      <c r="BO33" s="323">
        <v>3.312859</v>
      </c>
      <c r="BP33" s="323">
        <v>3.3004739999999999</v>
      </c>
      <c r="BQ33" s="323">
        <v>3.309526</v>
      </c>
      <c r="BR33" s="323">
        <v>3.3708499999999999</v>
      </c>
      <c r="BS33" s="323">
        <v>3.3795989999999998</v>
      </c>
      <c r="BT33" s="323">
        <v>3.467066</v>
      </c>
      <c r="BU33" s="323">
        <v>3.5652509999999999</v>
      </c>
      <c r="BV33" s="323">
        <v>3.8425690000000001</v>
      </c>
    </row>
    <row r="34" spans="1:74" ht="11.1" customHeight="1" x14ac:dyDescent="0.2">
      <c r="A34" s="52" t="s">
        <v>538</v>
      </c>
      <c r="B34" s="627" t="s">
        <v>1018</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13.15</v>
      </c>
      <c r="AZ34" s="215">
        <v>12.68</v>
      </c>
      <c r="BA34" s="215">
        <v>10.29</v>
      </c>
      <c r="BB34" s="215">
        <v>8.19</v>
      </c>
      <c r="BC34" s="215">
        <v>5.69</v>
      </c>
      <c r="BD34" s="215">
        <v>6.5164730000000004</v>
      </c>
      <c r="BE34" s="215">
        <v>7.2273019999999999</v>
      </c>
      <c r="BF34" s="215">
        <v>7.5365679999999999</v>
      </c>
      <c r="BG34" s="323">
        <v>7.7576749999999999</v>
      </c>
      <c r="BH34" s="323">
        <v>7.8172290000000002</v>
      </c>
      <c r="BI34" s="323">
        <v>7.9343659999999998</v>
      </c>
      <c r="BJ34" s="323">
        <v>8.5009709999999998</v>
      </c>
      <c r="BK34" s="323">
        <v>8.6648289999999992</v>
      </c>
      <c r="BL34" s="323">
        <v>8.4863549999999996</v>
      </c>
      <c r="BM34" s="323">
        <v>9.0363369999999996</v>
      </c>
      <c r="BN34" s="323">
        <v>9.8839349999999992</v>
      </c>
      <c r="BO34" s="323">
        <v>9.6416909999999998</v>
      </c>
      <c r="BP34" s="323">
        <v>10.20923</v>
      </c>
      <c r="BQ34" s="323">
        <v>9.900563</v>
      </c>
      <c r="BR34" s="323">
        <v>9.6080570000000005</v>
      </c>
      <c r="BS34" s="323">
        <v>9.4146280000000004</v>
      </c>
      <c r="BT34" s="323">
        <v>9.3689099999999996</v>
      </c>
      <c r="BU34" s="323">
        <v>9.451193</v>
      </c>
      <c r="BV34" s="323">
        <v>9.9093579999999992</v>
      </c>
    </row>
    <row r="35" spans="1:74" ht="11.1" customHeight="1" x14ac:dyDescent="0.2">
      <c r="A35" s="52" t="s">
        <v>18</v>
      </c>
      <c r="B35" s="151" t="s">
        <v>408</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14.57</v>
      </c>
      <c r="AZ35" s="215">
        <v>13.81</v>
      </c>
      <c r="BA35" s="215">
        <v>10.81</v>
      </c>
      <c r="BB35" s="215">
        <v>8.86</v>
      </c>
      <c r="BC35" s="215">
        <v>7.38</v>
      </c>
      <c r="BD35" s="215">
        <v>8.8415789999999994</v>
      </c>
      <c r="BE35" s="215">
        <v>9.9759200000000003</v>
      </c>
      <c r="BF35" s="215">
        <v>10.02393</v>
      </c>
      <c r="BG35" s="323">
        <v>10.068910000000001</v>
      </c>
      <c r="BH35" s="323">
        <v>10.292160000000001</v>
      </c>
      <c r="BI35" s="323">
        <v>10.85788</v>
      </c>
      <c r="BJ35" s="323">
        <v>10.80814</v>
      </c>
      <c r="BK35" s="323">
        <v>10.61384</v>
      </c>
      <c r="BL35" s="323">
        <v>10.98766</v>
      </c>
      <c r="BM35" s="323">
        <v>11.7483</v>
      </c>
      <c r="BN35" s="323">
        <v>11.848240000000001</v>
      </c>
      <c r="BO35" s="323">
        <v>11.88585</v>
      </c>
      <c r="BP35" s="323">
        <v>12.406180000000001</v>
      </c>
      <c r="BQ35" s="323">
        <v>12.555770000000001</v>
      </c>
      <c r="BR35" s="323">
        <v>12.503360000000001</v>
      </c>
      <c r="BS35" s="323">
        <v>12.381919999999999</v>
      </c>
      <c r="BT35" s="323">
        <v>12.6899</v>
      </c>
      <c r="BU35" s="323">
        <v>13.09456</v>
      </c>
      <c r="BV35" s="323">
        <v>12.67188</v>
      </c>
    </row>
    <row r="36" spans="1:74" ht="11.1" customHeight="1" x14ac:dyDescent="0.2">
      <c r="A36" s="52"/>
      <c r="B36" s="55" t="s">
        <v>1040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397</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6.79</v>
      </c>
      <c r="AF37" s="479">
        <v>7.17</v>
      </c>
      <c r="AG37" s="479">
        <v>7.32</v>
      </c>
      <c r="AH37" s="479">
        <v>7.25</v>
      </c>
      <c r="AI37" s="479">
        <v>7.05</v>
      </c>
      <c r="AJ37" s="479">
        <v>6.87</v>
      </c>
      <c r="AK37" s="479">
        <v>6.85</v>
      </c>
      <c r="AL37" s="479">
        <v>6.67</v>
      </c>
      <c r="AM37" s="479">
        <v>6.58</v>
      </c>
      <c r="AN37" s="479">
        <v>6.69</v>
      </c>
      <c r="AO37" s="479">
        <v>6.72</v>
      </c>
      <c r="AP37" s="479">
        <v>6.52</v>
      </c>
      <c r="AQ37" s="479">
        <v>6.7</v>
      </c>
      <c r="AR37" s="479">
        <v>6.91</v>
      </c>
      <c r="AS37" s="479">
        <v>7.19</v>
      </c>
      <c r="AT37" s="479">
        <v>7.45</v>
      </c>
      <c r="AU37" s="479">
        <v>7.1</v>
      </c>
      <c r="AV37" s="479">
        <v>6.86</v>
      </c>
      <c r="AW37" s="479">
        <v>6.73</v>
      </c>
      <c r="AX37" s="479">
        <v>6.37</v>
      </c>
      <c r="AY37" s="479">
        <v>6.33</v>
      </c>
      <c r="AZ37" s="479">
        <v>6.42</v>
      </c>
      <c r="BA37" s="479">
        <v>6.4</v>
      </c>
      <c r="BB37" s="479">
        <v>6.41</v>
      </c>
      <c r="BC37" s="479">
        <v>6.48</v>
      </c>
      <c r="BD37" s="479">
        <v>6.95</v>
      </c>
      <c r="BE37" s="479">
        <v>7.2121120000000003</v>
      </c>
      <c r="BF37" s="479">
        <v>7.482901</v>
      </c>
      <c r="BG37" s="480">
        <v>7.0373830000000002</v>
      </c>
      <c r="BH37" s="480">
        <v>6.884271</v>
      </c>
      <c r="BI37" s="480">
        <v>6.7493020000000001</v>
      </c>
      <c r="BJ37" s="480">
        <v>6.4317840000000004</v>
      </c>
      <c r="BK37" s="480">
        <v>6.4288970000000001</v>
      </c>
      <c r="BL37" s="480">
        <v>6.5308799999999998</v>
      </c>
      <c r="BM37" s="480">
        <v>6.5051310000000004</v>
      </c>
      <c r="BN37" s="480">
        <v>6.5065119999999999</v>
      </c>
      <c r="BO37" s="480">
        <v>6.6021599999999996</v>
      </c>
      <c r="BP37" s="480">
        <v>7.078125</v>
      </c>
      <c r="BQ37" s="480">
        <v>7.2805689999999998</v>
      </c>
      <c r="BR37" s="480">
        <v>7.4260710000000003</v>
      </c>
      <c r="BS37" s="480">
        <v>7.0710470000000001</v>
      </c>
      <c r="BT37" s="480">
        <v>6.9030149999999999</v>
      </c>
      <c r="BU37" s="480">
        <v>6.744802</v>
      </c>
      <c r="BV37" s="480">
        <v>6.4430800000000001</v>
      </c>
    </row>
    <row r="38" spans="1:74" ht="11.1" customHeight="1" x14ac:dyDescent="0.2">
      <c r="A38" s="56" t="s">
        <v>7</v>
      </c>
      <c r="B38" s="152" t="s">
        <v>398</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10.45</v>
      </c>
      <c r="AP38" s="479">
        <v>10.51</v>
      </c>
      <c r="AQ38" s="479">
        <v>10.51</v>
      </c>
      <c r="AR38" s="479">
        <v>10.88</v>
      </c>
      <c r="AS38" s="479">
        <v>11.01</v>
      </c>
      <c r="AT38" s="479">
        <v>11.01</v>
      </c>
      <c r="AU38" s="479">
        <v>10.97</v>
      </c>
      <c r="AV38" s="479">
        <v>10.74</v>
      </c>
      <c r="AW38" s="479">
        <v>10.52</v>
      </c>
      <c r="AX38" s="479">
        <v>10.31</v>
      </c>
      <c r="AY38" s="479">
        <v>10.28</v>
      </c>
      <c r="AZ38" s="479">
        <v>10.36</v>
      </c>
      <c r="BA38" s="479">
        <v>10.41</v>
      </c>
      <c r="BB38" s="479">
        <v>10.42</v>
      </c>
      <c r="BC38" s="479">
        <v>10.44</v>
      </c>
      <c r="BD38" s="479">
        <v>10.96</v>
      </c>
      <c r="BE38" s="479">
        <v>10.803050000000001</v>
      </c>
      <c r="BF38" s="479">
        <v>10.761380000000001</v>
      </c>
      <c r="BG38" s="480">
        <v>10.80964</v>
      </c>
      <c r="BH38" s="480">
        <v>10.5908</v>
      </c>
      <c r="BI38" s="480">
        <v>10.38025</v>
      </c>
      <c r="BJ38" s="480">
        <v>10.178879999999999</v>
      </c>
      <c r="BK38" s="480">
        <v>10.1845</v>
      </c>
      <c r="BL38" s="480">
        <v>10.3124</v>
      </c>
      <c r="BM38" s="480">
        <v>10.415760000000001</v>
      </c>
      <c r="BN38" s="480">
        <v>10.5344</v>
      </c>
      <c r="BO38" s="480">
        <v>10.574249999999999</v>
      </c>
      <c r="BP38" s="480">
        <v>11.13115</v>
      </c>
      <c r="BQ38" s="480">
        <v>11.02619</v>
      </c>
      <c r="BR38" s="480">
        <v>10.99741</v>
      </c>
      <c r="BS38" s="480">
        <v>11.037750000000001</v>
      </c>
      <c r="BT38" s="480">
        <v>10.802149999999999</v>
      </c>
      <c r="BU38" s="480">
        <v>10.571210000000001</v>
      </c>
      <c r="BV38" s="480">
        <v>10.33799</v>
      </c>
    </row>
    <row r="39" spans="1:74" ht="11.1" customHeight="1" x14ac:dyDescent="0.2">
      <c r="A39" s="56" t="s">
        <v>541</v>
      </c>
      <c r="B39" s="262" t="s">
        <v>399</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12.48</v>
      </c>
      <c r="AN39" s="481">
        <v>12.73</v>
      </c>
      <c r="AO39" s="481">
        <v>12.86</v>
      </c>
      <c r="AP39" s="481">
        <v>13.29</v>
      </c>
      <c r="AQ39" s="481">
        <v>13.34</v>
      </c>
      <c r="AR39" s="481">
        <v>13.36</v>
      </c>
      <c r="AS39" s="481">
        <v>13.29</v>
      </c>
      <c r="AT39" s="481">
        <v>13.33</v>
      </c>
      <c r="AU39" s="481">
        <v>13.18</v>
      </c>
      <c r="AV39" s="481">
        <v>12.84</v>
      </c>
      <c r="AW39" s="481">
        <v>13.04</v>
      </c>
      <c r="AX39" s="481">
        <v>12.69</v>
      </c>
      <c r="AY39" s="481">
        <v>12.79</v>
      </c>
      <c r="AZ39" s="481">
        <v>12.85</v>
      </c>
      <c r="BA39" s="481">
        <v>13.08</v>
      </c>
      <c r="BB39" s="481">
        <v>13.28</v>
      </c>
      <c r="BC39" s="481">
        <v>13.14</v>
      </c>
      <c r="BD39" s="481">
        <v>13.28</v>
      </c>
      <c r="BE39" s="481">
        <v>13.18318</v>
      </c>
      <c r="BF39" s="481">
        <v>13.26825</v>
      </c>
      <c r="BG39" s="482">
        <v>13.363340000000001</v>
      </c>
      <c r="BH39" s="482">
        <v>12.818809999999999</v>
      </c>
      <c r="BI39" s="482">
        <v>13.07624</v>
      </c>
      <c r="BJ39" s="482">
        <v>12.66483</v>
      </c>
      <c r="BK39" s="482">
        <v>12.66208</v>
      </c>
      <c r="BL39" s="482">
        <v>12.810890000000001</v>
      </c>
      <c r="BM39" s="482">
        <v>13.11731</v>
      </c>
      <c r="BN39" s="482">
        <v>13.478820000000001</v>
      </c>
      <c r="BO39" s="482">
        <v>13.245089999999999</v>
      </c>
      <c r="BP39" s="482">
        <v>13.36896</v>
      </c>
      <c r="BQ39" s="482">
        <v>13.391489999999999</v>
      </c>
      <c r="BR39" s="482">
        <v>13.492649999999999</v>
      </c>
      <c r="BS39" s="482">
        <v>13.61229</v>
      </c>
      <c r="BT39" s="482">
        <v>13.06284</v>
      </c>
      <c r="BU39" s="482">
        <v>13.409319999999999</v>
      </c>
      <c r="BV39" s="482">
        <v>12.98724</v>
      </c>
    </row>
    <row r="40" spans="1:74" s="261" customFormat="1" ht="9.6" customHeight="1" x14ac:dyDescent="0.2">
      <c r="A40" s="56"/>
      <c r="B40" s="811"/>
      <c r="C40" s="812"/>
      <c r="D40" s="812"/>
      <c r="E40" s="812"/>
      <c r="F40" s="812"/>
      <c r="G40" s="812"/>
      <c r="H40" s="812"/>
      <c r="I40" s="812"/>
      <c r="J40" s="812"/>
      <c r="K40" s="812"/>
      <c r="L40" s="812"/>
      <c r="M40" s="812"/>
      <c r="N40" s="812"/>
      <c r="O40" s="812"/>
      <c r="P40" s="812"/>
      <c r="Q40" s="812"/>
      <c r="R40" s="812"/>
      <c r="S40" s="812"/>
      <c r="T40" s="812"/>
      <c r="U40" s="812"/>
      <c r="V40" s="812"/>
      <c r="W40" s="812"/>
      <c r="X40" s="812"/>
      <c r="Y40" s="812"/>
      <c r="Z40" s="812"/>
      <c r="AA40" s="812"/>
      <c r="AB40" s="812"/>
      <c r="AC40" s="812"/>
      <c r="AD40" s="812"/>
      <c r="AE40" s="812"/>
      <c r="AF40" s="812"/>
      <c r="AG40" s="812"/>
      <c r="AH40" s="812"/>
      <c r="AI40" s="812"/>
      <c r="AJ40" s="812"/>
      <c r="AK40" s="812"/>
      <c r="AL40" s="812"/>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5">
      <c r="A41" s="56"/>
      <c r="B41" s="786" t="s">
        <v>826</v>
      </c>
      <c r="C41" s="787"/>
      <c r="D41" s="787"/>
      <c r="E41" s="787"/>
      <c r="F41" s="787"/>
      <c r="G41" s="787"/>
      <c r="H41" s="787"/>
      <c r="I41" s="787"/>
      <c r="J41" s="787"/>
      <c r="K41" s="787"/>
      <c r="L41" s="787"/>
      <c r="M41" s="787"/>
      <c r="N41" s="787"/>
      <c r="O41" s="787"/>
      <c r="P41" s="787"/>
      <c r="Q41" s="787"/>
      <c r="AY41" s="494"/>
      <c r="AZ41" s="494"/>
      <c r="BA41" s="494"/>
      <c r="BB41" s="494"/>
      <c r="BC41" s="494"/>
      <c r="BD41" s="632"/>
      <c r="BE41" s="632"/>
      <c r="BF41" s="632"/>
      <c r="BG41" s="494"/>
      <c r="BH41" s="494"/>
      <c r="BI41" s="494"/>
      <c r="BJ41" s="494"/>
      <c r="BK41" s="476"/>
    </row>
    <row r="42" spans="1:74" s="261" customFormat="1" ht="12" customHeight="1" x14ac:dyDescent="0.25">
      <c r="A42" s="56"/>
      <c r="B42" s="795" t="s">
        <v>131</v>
      </c>
      <c r="C42" s="787"/>
      <c r="D42" s="787"/>
      <c r="E42" s="787"/>
      <c r="F42" s="787"/>
      <c r="G42" s="787"/>
      <c r="H42" s="787"/>
      <c r="I42" s="787"/>
      <c r="J42" s="787"/>
      <c r="K42" s="787"/>
      <c r="L42" s="787"/>
      <c r="M42" s="787"/>
      <c r="N42" s="787"/>
      <c r="O42" s="787"/>
      <c r="P42" s="787"/>
      <c r="Q42" s="787"/>
      <c r="AY42" s="494"/>
      <c r="AZ42" s="494"/>
      <c r="BA42" s="494"/>
      <c r="BB42" s="494"/>
      <c r="BC42" s="494"/>
      <c r="BD42" s="632"/>
      <c r="BE42" s="632"/>
      <c r="BF42" s="632"/>
      <c r="BG42" s="738"/>
      <c r="BH42" s="494"/>
      <c r="BI42" s="494"/>
      <c r="BJ42" s="494"/>
      <c r="BK42" s="476"/>
    </row>
    <row r="43" spans="1:74" s="428" customFormat="1" ht="12" customHeight="1" x14ac:dyDescent="0.25">
      <c r="A43" s="427"/>
      <c r="B43" s="816" t="s">
        <v>857</v>
      </c>
      <c r="C43" s="809"/>
      <c r="D43" s="809"/>
      <c r="E43" s="809"/>
      <c r="F43" s="809"/>
      <c r="G43" s="809"/>
      <c r="H43" s="809"/>
      <c r="I43" s="809"/>
      <c r="J43" s="809"/>
      <c r="K43" s="809"/>
      <c r="L43" s="809"/>
      <c r="M43" s="809"/>
      <c r="N43" s="809"/>
      <c r="O43" s="809"/>
      <c r="P43" s="809"/>
      <c r="Q43" s="805"/>
      <c r="AY43" s="495"/>
      <c r="AZ43" s="495"/>
      <c r="BA43" s="495"/>
      <c r="BB43" s="495"/>
      <c r="BC43" s="495"/>
      <c r="BD43" s="633"/>
      <c r="BE43" s="633"/>
      <c r="BF43" s="633"/>
      <c r="BG43" s="495"/>
      <c r="BH43" s="495"/>
      <c r="BI43" s="495"/>
      <c r="BJ43" s="495"/>
    </row>
    <row r="44" spans="1:74" s="428" customFormat="1" ht="12" customHeight="1" x14ac:dyDescent="0.25">
      <c r="A44" s="427"/>
      <c r="B44" s="816" t="s">
        <v>858</v>
      </c>
      <c r="C44" s="809"/>
      <c r="D44" s="809"/>
      <c r="E44" s="809"/>
      <c r="F44" s="809"/>
      <c r="G44" s="809"/>
      <c r="H44" s="809"/>
      <c r="I44" s="809"/>
      <c r="J44" s="809"/>
      <c r="K44" s="809"/>
      <c r="L44" s="809"/>
      <c r="M44" s="809"/>
      <c r="N44" s="809"/>
      <c r="O44" s="809"/>
      <c r="P44" s="809"/>
      <c r="Q44" s="805"/>
      <c r="AY44" s="495"/>
      <c r="AZ44" s="495"/>
      <c r="BA44" s="495"/>
      <c r="BB44" s="495"/>
      <c r="BC44" s="495"/>
      <c r="BD44" s="633"/>
      <c r="BE44" s="633"/>
      <c r="BF44" s="633"/>
      <c r="BG44" s="495"/>
      <c r="BH44" s="495"/>
      <c r="BI44" s="495"/>
      <c r="BJ44" s="495"/>
    </row>
    <row r="45" spans="1:74" s="428" customFormat="1" ht="12" customHeight="1" x14ac:dyDescent="0.25">
      <c r="A45" s="427"/>
      <c r="B45" s="815" t="s">
        <v>1019</v>
      </c>
      <c r="C45" s="809"/>
      <c r="D45" s="809"/>
      <c r="E45" s="809"/>
      <c r="F45" s="809"/>
      <c r="G45" s="809"/>
      <c r="H45" s="809"/>
      <c r="I45" s="809"/>
      <c r="J45" s="809"/>
      <c r="K45" s="809"/>
      <c r="L45" s="809"/>
      <c r="M45" s="809"/>
      <c r="N45" s="809"/>
      <c r="O45" s="809"/>
      <c r="P45" s="809"/>
      <c r="Q45" s="805"/>
      <c r="AY45" s="495"/>
      <c r="AZ45" s="495"/>
      <c r="BA45" s="495"/>
      <c r="BB45" s="495"/>
      <c r="BC45" s="495"/>
      <c r="BD45" s="633"/>
      <c r="BE45" s="633"/>
      <c r="BF45" s="633"/>
      <c r="BG45" s="495"/>
      <c r="BH45" s="495"/>
      <c r="BI45" s="495"/>
      <c r="BJ45" s="495"/>
    </row>
    <row r="46" spans="1:74" s="428" customFormat="1" ht="12" customHeight="1" x14ac:dyDescent="0.25">
      <c r="A46" s="427"/>
      <c r="B46" s="808" t="s">
        <v>851</v>
      </c>
      <c r="C46" s="809"/>
      <c r="D46" s="809"/>
      <c r="E46" s="809"/>
      <c r="F46" s="809"/>
      <c r="G46" s="809"/>
      <c r="H46" s="809"/>
      <c r="I46" s="809"/>
      <c r="J46" s="809"/>
      <c r="K46" s="809"/>
      <c r="L46" s="809"/>
      <c r="M46" s="809"/>
      <c r="N46" s="809"/>
      <c r="O46" s="809"/>
      <c r="P46" s="809"/>
      <c r="Q46" s="805"/>
      <c r="AY46" s="495"/>
      <c r="AZ46" s="495"/>
      <c r="BA46" s="495"/>
      <c r="BB46" s="495"/>
      <c r="BC46" s="495"/>
      <c r="BD46" s="633"/>
      <c r="BE46" s="633"/>
      <c r="BF46" s="633"/>
      <c r="BG46" s="495"/>
      <c r="BH46" s="495"/>
      <c r="BI46" s="495"/>
      <c r="BJ46" s="495"/>
    </row>
    <row r="47" spans="1:74" s="428" customFormat="1" ht="12" customHeight="1" x14ac:dyDescent="0.25">
      <c r="A47" s="427"/>
      <c r="B47" s="803" t="s">
        <v>859</v>
      </c>
      <c r="C47" s="804"/>
      <c r="D47" s="804"/>
      <c r="E47" s="804"/>
      <c r="F47" s="804"/>
      <c r="G47" s="804"/>
      <c r="H47" s="804"/>
      <c r="I47" s="804"/>
      <c r="J47" s="804"/>
      <c r="K47" s="804"/>
      <c r="L47" s="804"/>
      <c r="M47" s="804"/>
      <c r="N47" s="804"/>
      <c r="O47" s="804"/>
      <c r="P47" s="804"/>
      <c r="Q47" s="804"/>
      <c r="AY47" s="495"/>
      <c r="AZ47" s="495"/>
      <c r="BA47" s="495"/>
      <c r="BB47" s="495"/>
      <c r="BC47" s="495"/>
      <c r="BD47" s="633"/>
      <c r="BE47" s="633"/>
      <c r="BF47" s="633"/>
      <c r="BG47" s="495"/>
      <c r="BH47" s="495"/>
      <c r="BI47" s="495"/>
      <c r="BJ47" s="495"/>
    </row>
    <row r="48" spans="1:74" s="428" customFormat="1" ht="12" customHeight="1" x14ac:dyDescent="0.25">
      <c r="A48" s="427"/>
      <c r="B48" s="808" t="s">
        <v>860</v>
      </c>
      <c r="C48" s="809"/>
      <c r="D48" s="809"/>
      <c r="E48" s="809"/>
      <c r="F48" s="809"/>
      <c r="G48" s="809"/>
      <c r="H48" s="809"/>
      <c r="I48" s="809"/>
      <c r="J48" s="809"/>
      <c r="K48" s="809"/>
      <c r="L48" s="809"/>
      <c r="M48" s="809"/>
      <c r="N48" s="809"/>
      <c r="O48" s="809"/>
      <c r="P48" s="809"/>
      <c r="Q48" s="805"/>
      <c r="AY48" s="495"/>
      <c r="AZ48" s="495"/>
      <c r="BA48" s="495"/>
      <c r="BB48" s="495"/>
      <c r="BC48" s="495"/>
      <c r="BD48" s="633"/>
      <c r="BE48" s="633"/>
      <c r="BF48" s="633"/>
      <c r="BG48" s="495"/>
      <c r="BH48" s="495"/>
      <c r="BI48" s="495"/>
      <c r="BJ48" s="495"/>
    </row>
    <row r="49" spans="1:74" s="428" customFormat="1" ht="12" customHeight="1" x14ac:dyDescent="0.25">
      <c r="A49" s="427"/>
      <c r="B49" s="818" t="s">
        <v>861</v>
      </c>
      <c r="C49" s="805"/>
      <c r="D49" s="805"/>
      <c r="E49" s="805"/>
      <c r="F49" s="805"/>
      <c r="G49" s="805"/>
      <c r="H49" s="805"/>
      <c r="I49" s="805"/>
      <c r="J49" s="805"/>
      <c r="K49" s="805"/>
      <c r="L49" s="805"/>
      <c r="M49" s="805"/>
      <c r="N49" s="805"/>
      <c r="O49" s="805"/>
      <c r="P49" s="805"/>
      <c r="Q49" s="805"/>
      <c r="AY49" s="495"/>
      <c r="AZ49" s="495"/>
      <c r="BA49" s="495"/>
      <c r="BB49" s="495"/>
      <c r="BC49" s="495"/>
      <c r="BD49" s="633"/>
      <c r="BE49" s="633"/>
      <c r="BF49" s="633"/>
      <c r="BG49" s="495"/>
      <c r="BH49" s="495"/>
      <c r="BI49" s="495"/>
      <c r="BJ49" s="495"/>
    </row>
    <row r="50" spans="1:74" s="428" customFormat="1" ht="12" customHeight="1" x14ac:dyDescent="0.25">
      <c r="A50" s="427"/>
      <c r="B50" s="814" t="s">
        <v>691</v>
      </c>
      <c r="C50" s="805"/>
      <c r="D50" s="805"/>
      <c r="E50" s="805"/>
      <c r="F50" s="805"/>
      <c r="G50" s="805"/>
      <c r="H50" s="805"/>
      <c r="I50" s="805"/>
      <c r="J50" s="805"/>
      <c r="K50" s="805"/>
      <c r="L50" s="805"/>
      <c r="M50" s="805"/>
      <c r="N50" s="805"/>
      <c r="O50" s="805"/>
      <c r="P50" s="805"/>
      <c r="Q50" s="805"/>
      <c r="AY50" s="495"/>
      <c r="AZ50" s="495"/>
      <c r="BA50" s="495"/>
      <c r="BB50" s="495"/>
      <c r="BC50" s="495"/>
      <c r="BD50" s="633"/>
      <c r="BE50" s="633"/>
      <c r="BF50" s="633"/>
      <c r="BG50" s="495"/>
      <c r="BH50" s="495"/>
      <c r="BI50" s="495"/>
      <c r="BJ50" s="495"/>
    </row>
    <row r="51" spans="1:74" s="428" customFormat="1" ht="12" customHeight="1" x14ac:dyDescent="0.25">
      <c r="A51" s="427"/>
      <c r="B51" s="803" t="s">
        <v>855</v>
      </c>
      <c r="C51" s="804"/>
      <c r="D51" s="804"/>
      <c r="E51" s="804"/>
      <c r="F51" s="804"/>
      <c r="G51" s="804"/>
      <c r="H51" s="804"/>
      <c r="I51" s="804"/>
      <c r="J51" s="804"/>
      <c r="K51" s="804"/>
      <c r="L51" s="804"/>
      <c r="M51" s="804"/>
      <c r="N51" s="804"/>
      <c r="O51" s="804"/>
      <c r="P51" s="804"/>
      <c r="Q51" s="805"/>
      <c r="AY51" s="495"/>
      <c r="AZ51" s="495"/>
      <c r="BA51" s="495"/>
      <c r="BB51" s="495"/>
      <c r="BC51" s="495"/>
      <c r="BD51" s="633"/>
      <c r="BE51" s="633"/>
      <c r="BF51" s="633"/>
      <c r="BG51" s="495"/>
      <c r="BH51" s="495"/>
      <c r="BI51" s="495"/>
      <c r="BJ51" s="495"/>
    </row>
    <row r="52" spans="1:74" s="430" customFormat="1" ht="12" customHeight="1" x14ac:dyDescent="0.25">
      <c r="A52" s="429"/>
      <c r="B52" s="817" t="s">
        <v>949</v>
      </c>
      <c r="C52" s="805"/>
      <c r="D52" s="805"/>
      <c r="E52" s="805"/>
      <c r="F52" s="805"/>
      <c r="G52" s="805"/>
      <c r="H52" s="805"/>
      <c r="I52" s="805"/>
      <c r="J52" s="805"/>
      <c r="K52" s="805"/>
      <c r="L52" s="805"/>
      <c r="M52" s="805"/>
      <c r="N52" s="805"/>
      <c r="O52" s="805"/>
      <c r="P52" s="805"/>
      <c r="Q52" s="805"/>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2" x14ac:dyDescent="0.25">
      <c r="A1" s="796" t="s">
        <v>809</v>
      </c>
      <c r="B1" s="822" t="s">
        <v>1415</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row>
    <row r="2" spans="1:74" ht="13.2" x14ac:dyDescent="0.25">
      <c r="A2" s="797"/>
      <c r="B2" s="532" t="str">
        <f>"U.S. Energy Information Administration  |  Short-Term Energy Outlook  - "&amp;Dates!D1</f>
        <v>U.S. Energy Information Administration  |  Short-Term Energy Outlook  - September 2020</v>
      </c>
      <c r="C2" s="535"/>
      <c r="D2" s="535"/>
      <c r="E2" s="535"/>
      <c r="F2" s="535"/>
      <c r="G2" s="535"/>
      <c r="H2" s="535"/>
      <c r="I2" s="535"/>
      <c r="J2" s="785"/>
    </row>
    <row r="3" spans="1:74" s="12" customFormat="1" ht="13.2" x14ac:dyDescent="0.25">
      <c r="A3" s="14"/>
      <c r="B3" s="784"/>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818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302</v>
      </c>
      <c r="B6" s="173" t="s">
        <v>251</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28.835358097</v>
      </c>
      <c r="AB6" s="250">
        <v>29.283587142999998</v>
      </c>
      <c r="AC6" s="250">
        <v>29.587888129</v>
      </c>
      <c r="AD6" s="250">
        <v>29.425530667</v>
      </c>
      <c r="AE6" s="250">
        <v>29.246746870999999</v>
      </c>
      <c r="AF6" s="250">
        <v>29.542648</v>
      </c>
      <c r="AG6" s="250">
        <v>30.284109161</v>
      </c>
      <c r="AH6" s="250">
        <v>31.023603419000001</v>
      </c>
      <c r="AI6" s="250">
        <v>30.450237000000001</v>
      </c>
      <c r="AJ6" s="250">
        <v>31.118159128999999</v>
      </c>
      <c r="AK6" s="250">
        <v>31.624211667000001</v>
      </c>
      <c r="AL6" s="250">
        <v>31.735353903</v>
      </c>
      <c r="AM6" s="250">
        <v>30.947443676999999</v>
      </c>
      <c r="AN6" s="250">
        <v>30.953019142999999</v>
      </c>
      <c r="AO6" s="250">
        <v>31.276847064999998</v>
      </c>
      <c r="AP6" s="250">
        <v>31.557327333</v>
      </c>
      <c r="AQ6" s="250">
        <v>31.290250258</v>
      </c>
      <c r="AR6" s="250">
        <v>31.124839000000001</v>
      </c>
      <c r="AS6" s="250">
        <v>31.066044677000001</v>
      </c>
      <c r="AT6" s="250">
        <v>31.648050419</v>
      </c>
      <c r="AU6" s="250">
        <v>31.730906333</v>
      </c>
      <c r="AV6" s="250">
        <v>32.150029355000001</v>
      </c>
      <c r="AW6" s="250">
        <v>32.967588333000002</v>
      </c>
      <c r="AX6" s="250">
        <v>33.154992194000002</v>
      </c>
      <c r="AY6" s="250">
        <v>33.029911452</v>
      </c>
      <c r="AZ6" s="250">
        <v>32.809306896999999</v>
      </c>
      <c r="BA6" s="250">
        <v>32.879804839000002</v>
      </c>
      <c r="BB6" s="250">
        <v>30.760904666999998</v>
      </c>
      <c r="BC6" s="250">
        <v>28.203263968000002</v>
      </c>
      <c r="BD6" s="250">
        <v>29.028286054999999</v>
      </c>
      <c r="BE6" s="250">
        <v>29.644885763000001</v>
      </c>
      <c r="BF6" s="250">
        <v>29.671164832999999</v>
      </c>
      <c r="BG6" s="403">
        <v>29.785756663000001</v>
      </c>
      <c r="BH6" s="403">
        <v>30.373456353000002</v>
      </c>
      <c r="BI6" s="403">
        <v>30.793182926</v>
      </c>
      <c r="BJ6" s="403">
        <v>30.805767365000001</v>
      </c>
      <c r="BK6" s="403">
        <v>30.525431056999999</v>
      </c>
      <c r="BL6" s="403">
        <v>30.531600735000001</v>
      </c>
      <c r="BM6" s="403">
        <v>30.848331568999999</v>
      </c>
      <c r="BN6" s="403">
        <v>30.711949438000001</v>
      </c>
      <c r="BO6" s="403">
        <v>30.815099638</v>
      </c>
      <c r="BP6" s="403">
        <v>30.926322459000001</v>
      </c>
      <c r="BQ6" s="403">
        <v>30.956762940000001</v>
      </c>
      <c r="BR6" s="403">
        <v>31.129286319999999</v>
      </c>
      <c r="BS6" s="403">
        <v>31.136406713</v>
      </c>
      <c r="BT6" s="403">
        <v>31.573287431000001</v>
      </c>
      <c r="BU6" s="403">
        <v>31.919022742999999</v>
      </c>
      <c r="BV6" s="403">
        <v>31.858859644999999</v>
      </c>
    </row>
    <row r="7" spans="1:74" ht="11.1" customHeight="1" x14ac:dyDescent="0.2">
      <c r="A7" s="162" t="s">
        <v>298</v>
      </c>
      <c r="B7" s="173" t="s">
        <v>252</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16.397915096999998</v>
      </c>
      <c r="AB7" s="250">
        <v>16.826144143</v>
      </c>
      <c r="AC7" s="250">
        <v>17.243445129000001</v>
      </c>
      <c r="AD7" s="250">
        <v>17.319087667000002</v>
      </c>
      <c r="AE7" s="250">
        <v>17.368303870999998</v>
      </c>
      <c r="AF7" s="250">
        <v>17.591204999999999</v>
      </c>
      <c r="AG7" s="250">
        <v>17.967666161</v>
      </c>
      <c r="AH7" s="250">
        <v>18.642160419</v>
      </c>
      <c r="AI7" s="250">
        <v>18.702794000000001</v>
      </c>
      <c r="AJ7" s="250">
        <v>18.739716129000001</v>
      </c>
      <c r="AK7" s="250">
        <v>19.160768666999999</v>
      </c>
      <c r="AL7" s="250">
        <v>19.201910903000002</v>
      </c>
      <c r="AM7" s="250">
        <v>18.864000677</v>
      </c>
      <c r="AN7" s="250">
        <v>18.727576143</v>
      </c>
      <c r="AO7" s="250">
        <v>18.996404065</v>
      </c>
      <c r="AP7" s="250">
        <v>19.321884333</v>
      </c>
      <c r="AQ7" s="250">
        <v>19.408767258000001</v>
      </c>
      <c r="AR7" s="250">
        <v>19.328355999999999</v>
      </c>
      <c r="AS7" s="250">
        <v>18.957561677000001</v>
      </c>
      <c r="AT7" s="250">
        <v>19.625607419000001</v>
      </c>
      <c r="AU7" s="250">
        <v>19.764463332999998</v>
      </c>
      <c r="AV7" s="250">
        <v>19.989586355</v>
      </c>
      <c r="AW7" s="250">
        <v>20.328145332999998</v>
      </c>
      <c r="AX7" s="250">
        <v>20.299549194000001</v>
      </c>
      <c r="AY7" s="250">
        <v>20.417558452000002</v>
      </c>
      <c r="AZ7" s="250">
        <v>19.997953896999999</v>
      </c>
      <c r="BA7" s="250">
        <v>20.233451839000001</v>
      </c>
      <c r="BB7" s="250">
        <v>18.574151666999999</v>
      </c>
      <c r="BC7" s="250">
        <v>16.548510967999999</v>
      </c>
      <c r="BD7" s="250">
        <v>17.654889333</v>
      </c>
      <c r="BE7" s="250">
        <v>17.999049053</v>
      </c>
      <c r="BF7" s="250">
        <v>18.156162818999999</v>
      </c>
      <c r="BG7" s="403">
        <v>18.572030699999999</v>
      </c>
      <c r="BH7" s="403">
        <v>18.502948199999999</v>
      </c>
      <c r="BI7" s="403">
        <v>18.734051099999999</v>
      </c>
      <c r="BJ7" s="403">
        <v>18.639565699999999</v>
      </c>
      <c r="BK7" s="403">
        <v>18.383303099999999</v>
      </c>
      <c r="BL7" s="403">
        <v>18.349143000000002</v>
      </c>
      <c r="BM7" s="403">
        <v>18.6000947</v>
      </c>
      <c r="BN7" s="403">
        <v>18.675494499999999</v>
      </c>
      <c r="BO7" s="403">
        <v>18.772113399999999</v>
      </c>
      <c r="BP7" s="403">
        <v>18.720137000000001</v>
      </c>
      <c r="BQ7" s="403">
        <v>18.718821800000001</v>
      </c>
      <c r="BR7" s="403">
        <v>18.895344999999999</v>
      </c>
      <c r="BS7" s="403">
        <v>19.0379416</v>
      </c>
      <c r="BT7" s="403">
        <v>18.9786261</v>
      </c>
      <c r="BU7" s="403">
        <v>19.295058699999998</v>
      </c>
      <c r="BV7" s="403">
        <v>19.275113600000001</v>
      </c>
    </row>
    <row r="8" spans="1:74" ht="11.1" customHeight="1" x14ac:dyDescent="0.2">
      <c r="A8" s="162" t="s">
        <v>299</v>
      </c>
      <c r="B8" s="173" t="s">
        <v>273</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5.527139</v>
      </c>
      <c r="AU8" s="250">
        <v>5.3841390000000002</v>
      </c>
      <c r="AV8" s="250">
        <v>5.455139</v>
      </c>
      <c r="AW8" s="250">
        <v>5.6481389999999996</v>
      </c>
      <c r="AX8" s="250">
        <v>5.793139</v>
      </c>
      <c r="AY8" s="250">
        <v>5.6011389999999999</v>
      </c>
      <c r="AZ8" s="250">
        <v>5.7171390000000004</v>
      </c>
      <c r="BA8" s="250">
        <v>5.636139</v>
      </c>
      <c r="BB8" s="250">
        <v>5.0151389999999996</v>
      </c>
      <c r="BC8" s="250">
        <v>4.7471389999999998</v>
      </c>
      <c r="BD8" s="250">
        <v>4.7390909382000004</v>
      </c>
      <c r="BE8" s="250">
        <v>4.8247232217000002</v>
      </c>
      <c r="BF8" s="250">
        <v>4.8536774399000002</v>
      </c>
      <c r="BG8" s="403">
        <v>4.7766991138000003</v>
      </c>
      <c r="BH8" s="403">
        <v>5.1081233804000004</v>
      </c>
      <c r="BI8" s="403">
        <v>5.3160278971999997</v>
      </c>
      <c r="BJ8" s="403">
        <v>5.4329925655000002</v>
      </c>
      <c r="BK8" s="403">
        <v>5.3785151527000004</v>
      </c>
      <c r="BL8" s="403">
        <v>5.3582219110000002</v>
      </c>
      <c r="BM8" s="403">
        <v>5.4187207052000002</v>
      </c>
      <c r="BN8" s="403">
        <v>5.4215614693000003</v>
      </c>
      <c r="BO8" s="403">
        <v>5.4917305147000004</v>
      </c>
      <c r="BP8" s="403">
        <v>5.5085195629000001</v>
      </c>
      <c r="BQ8" s="403">
        <v>5.4798529690000004</v>
      </c>
      <c r="BR8" s="403">
        <v>5.5167075131000001</v>
      </c>
      <c r="BS8" s="403">
        <v>5.5521593129999998</v>
      </c>
      <c r="BT8" s="403">
        <v>5.7488300612999996</v>
      </c>
      <c r="BU8" s="403">
        <v>5.7598749532999998</v>
      </c>
      <c r="BV8" s="403">
        <v>5.7069471802000002</v>
      </c>
    </row>
    <row r="9" spans="1:74" ht="11.1" customHeight="1" x14ac:dyDescent="0.2">
      <c r="A9" s="162" t="s">
        <v>300</v>
      </c>
      <c r="B9" s="173" t="s">
        <v>282</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1.928504</v>
      </c>
      <c r="AU9" s="250">
        <v>1.956504</v>
      </c>
      <c r="AV9" s="250">
        <v>1.902504</v>
      </c>
      <c r="AW9" s="250">
        <v>1.9395039999999999</v>
      </c>
      <c r="AX9" s="250">
        <v>1.9555039999999999</v>
      </c>
      <c r="AY9" s="250">
        <v>1.9955039999999999</v>
      </c>
      <c r="AZ9" s="250">
        <v>1.9975039999999999</v>
      </c>
      <c r="BA9" s="250">
        <v>2.0145040000000001</v>
      </c>
      <c r="BB9" s="250">
        <v>2.0005039999999998</v>
      </c>
      <c r="BC9" s="250">
        <v>1.914504</v>
      </c>
      <c r="BD9" s="250">
        <v>1.9058496492000001</v>
      </c>
      <c r="BE9" s="250">
        <v>1.8793639685000001</v>
      </c>
      <c r="BF9" s="250">
        <v>1.8016117021</v>
      </c>
      <c r="BG9" s="403">
        <v>1.7898139056</v>
      </c>
      <c r="BH9" s="403">
        <v>1.7783907903</v>
      </c>
      <c r="BI9" s="403">
        <v>1.7720594444</v>
      </c>
      <c r="BJ9" s="403">
        <v>1.7723079603</v>
      </c>
      <c r="BK9" s="403">
        <v>1.7831599627000001</v>
      </c>
      <c r="BL9" s="403">
        <v>1.8008988341000001</v>
      </c>
      <c r="BM9" s="403">
        <v>1.8121055598</v>
      </c>
      <c r="BN9" s="403">
        <v>1.8120406524999999</v>
      </c>
      <c r="BO9" s="403">
        <v>1.8121131463</v>
      </c>
      <c r="BP9" s="403">
        <v>1.7839839514</v>
      </c>
      <c r="BQ9" s="403">
        <v>1.7726501621999999</v>
      </c>
      <c r="BR9" s="403">
        <v>1.7613026199999999</v>
      </c>
      <c r="BS9" s="403">
        <v>1.7500115089999999</v>
      </c>
      <c r="BT9" s="403">
        <v>1.7498423582</v>
      </c>
      <c r="BU9" s="403">
        <v>1.7500484133</v>
      </c>
      <c r="BV9" s="403">
        <v>1.7501337597</v>
      </c>
    </row>
    <row r="10" spans="1:74" ht="11.1" customHeight="1" x14ac:dyDescent="0.2">
      <c r="A10" s="162" t="s">
        <v>301</v>
      </c>
      <c r="B10" s="173" t="s">
        <v>276</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4.8937999999999997</v>
      </c>
      <c r="AL10" s="250">
        <v>4.9218000000000002</v>
      </c>
      <c r="AM10" s="250">
        <v>4.8297999999999996</v>
      </c>
      <c r="AN10" s="250">
        <v>4.8697999999999997</v>
      </c>
      <c r="AO10" s="250">
        <v>4.8468</v>
      </c>
      <c r="AP10" s="250">
        <v>4.7778</v>
      </c>
      <c r="AQ10" s="250">
        <v>4.6148400000000001</v>
      </c>
      <c r="AR10" s="250">
        <v>4.3888400000000001</v>
      </c>
      <c r="AS10" s="250">
        <v>4.70784</v>
      </c>
      <c r="AT10" s="250">
        <v>4.5667999999999997</v>
      </c>
      <c r="AU10" s="250">
        <v>4.6257999999999999</v>
      </c>
      <c r="AV10" s="250">
        <v>4.8028000000000004</v>
      </c>
      <c r="AW10" s="250">
        <v>5.0518000000000001</v>
      </c>
      <c r="AX10" s="250">
        <v>5.1067999999999998</v>
      </c>
      <c r="AY10" s="250">
        <v>5.0157100000000003</v>
      </c>
      <c r="AZ10" s="250">
        <v>5.0967099999999999</v>
      </c>
      <c r="BA10" s="250">
        <v>4.9957099999999999</v>
      </c>
      <c r="BB10" s="250">
        <v>5.1711099999999997</v>
      </c>
      <c r="BC10" s="250">
        <v>4.9931099999999997</v>
      </c>
      <c r="BD10" s="250">
        <v>4.7284561346</v>
      </c>
      <c r="BE10" s="250">
        <v>4.9417495200000001</v>
      </c>
      <c r="BF10" s="250">
        <v>4.8597128722000003</v>
      </c>
      <c r="BG10" s="403">
        <v>4.6472129438999996</v>
      </c>
      <c r="BH10" s="403">
        <v>4.9839939826000004</v>
      </c>
      <c r="BI10" s="403">
        <v>4.9710444843000001</v>
      </c>
      <c r="BJ10" s="403">
        <v>4.9609011392999998</v>
      </c>
      <c r="BK10" s="403">
        <v>4.9804528416</v>
      </c>
      <c r="BL10" s="403">
        <v>5.0233369896999998</v>
      </c>
      <c r="BM10" s="403">
        <v>5.0174106040000002</v>
      </c>
      <c r="BN10" s="403">
        <v>4.8028528158999997</v>
      </c>
      <c r="BO10" s="403">
        <v>4.739142577</v>
      </c>
      <c r="BP10" s="403">
        <v>4.9136819448000004</v>
      </c>
      <c r="BQ10" s="403">
        <v>4.9854380092000001</v>
      </c>
      <c r="BR10" s="403">
        <v>4.9559311873</v>
      </c>
      <c r="BS10" s="403">
        <v>4.7962942905999997</v>
      </c>
      <c r="BT10" s="403">
        <v>5.0959889114000001</v>
      </c>
      <c r="BU10" s="403">
        <v>5.1140406767000002</v>
      </c>
      <c r="BV10" s="403">
        <v>5.1266651054999999</v>
      </c>
    </row>
    <row r="11" spans="1:74" ht="11.1" customHeight="1" x14ac:dyDescent="0.2">
      <c r="A11" s="162" t="s">
        <v>308</v>
      </c>
      <c r="B11" s="173" t="s">
        <v>277</v>
      </c>
      <c r="C11" s="250">
        <v>70.384902929000006</v>
      </c>
      <c r="D11" s="250">
        <v>69.856311223000006</v>
      </c>
      <c r="E11" s="250">
        <v>69.912313791000003</v>
      </c>
      <c r="F11" s="250">
        <v>70.223213829000002</v>
      </c>
      <c r="G11" s="250">
        <v>70.306249472999994</v>
      </c>
      <c r="H11" s="250">
        <v>70.927372367000004</v>
      </c>
      <c r="I11" s="250">
        <v>70.948178282000001</v>
      </c>
      <c r="J11" s="250">
        <v>70.309075758000006</v>
      </c>
      <c r="K11" s="250">
        <v>71.031942846000007</v>
      </c>
      <c r="L11" s="250">
        <v>71.389118752000002</v>
      </c>
      <c r="M11" s="250">
        <v>71.853474094000006</v>
      </c>
      <c r="N11" s="250">
        <v>71.397651338000003</v>
      </c>
      <c r="O11" s="250">
        <v>70.270381373000006</v>
      </c>
      <c r="P11" s="250">
        <v>69.950011861999997</v>
      </c>
      <c r="Q11" s="250">
        <v>69.274856358999997</v>
      </c>
      <c r="R11" s="250">
        <v>69.678323343000002</v>
      </c>
      <c r="S11" s="250">
        <v>70.424410777999995</v>
      </c>
      <c r="T11" s="250">
        <v>71.207780928000005</v>
      </c>
      <c r="U11" s="250">
        <v>71.451495102999999</v>
      </c>
      <c r="V11" s="250">
        <v>70.775725223999999</v>
      </c>
      <c r="W11" s="250">
        <v>71.311714488999996</v>
      </c>
      <c r="X11" s="250">
        <v>70.842893020999995</v>
      </c>
      <c r="Y11" s="250">
        <v>70.580754596999995</v>
      </c>
      <c r="Z11" s="250">
        <v>70.257718847999996</v>
      </c>
      <c r="AA11" s="250">
        <v>70.370365135</v>
      </c>
      <c r="AB11" s="250">
        <v>70.180130366</v>
      </c>
      <c r="AC11" s="250">
        <v>70.031776371000007</v>
      </c>
      <c r="AD11" s="250">
        <v>70.261180316999997</v>
      </c>
      <c r="AE11" s="250">
        <v>70.379179241000003</v>
      </c>
      <c r="AF11" s="250">
        <v>70.922949555000002</v>
      </c>
      <c r="AG11" s="250">
        <v>70.946337318000005</v>
      </c>
      <c r="AH11" s="250">
        <v>70.787748867999994</v>
      </c>
      <c r="AI11" s="250">
        <v>71.219571985000002</v>
      </c>
      <c r="AJ11" s="250">
        <v>71.436399944000001</v>
      </c>
      <c r="AK11" s="250">
        <v>71.063683828999999</v>
      </c>
      <c r="AL11" s="250">
        <v>70.281569142999999</v>
      </c>
      <c r="AM11" s="250">
        <v>69.509985864000001</v>
      </c>
      <c r="AN11" s="250">
        <v>69.276060845000003</v>
      </c>
      <c r="AO11" s="250">
        <v>69.057860551999994</v>
      </c>
      <c r="AP11" s="250">
        <v>68.965931455000003</v>
      </c>
      <c r="AQ11" s="250">
        <v>69.016220207000003</v>
      </c>
      <c r="AR11" s="250">
        <v>69.512573931999995</v>
      </c>
      <c r="AS11" s="250">
        <v>69.018966215999995</v>
      </c>
      <c r="AT11" s="250">
        <v>69.613472443000006</v>
      </c>
      <c r="AU11" s="250">
        <v>67.423137604000004</v>
      </c>
      <c r="AV11" s="250">
        <v>69.266535157999996</v>
      </c>
      <c r="AW11" s="250">
        <v>69.052649853000005</v>
      </c>
      <c r="AX11" s="250">
        <v>68.608842999999993</v>
      </c>
      <c r="AY11" s="250">
        <v>68.389610000000005</v>
      </c>
      <c r="AZ11" s="250">
        <v>67.499917999999994</v>
      </c>
      <c r="BA11" s="250">
        <v>67.711282999999995</v>
      </c>
      <c r="BB11" s="250">
        <v>69.547445999999994</v>
      </c>
      <c r="BC11" s="250">
        <v>60.336939000000001</v>
      </c>
      <c r="BD11" s="250">
        <v>59.102774519</v>
      </c>
      <c r="BE11" s="250">
        <v>60.066969049000001</v>
      </c>
      <c r="BF11" s="250">
        <v>61.877743772999999</v>
      </c>
      <c r="BG11" s="403">
        <v>62.050984024999998</v>
      </c>
      <c r="BH11" s="403">
        <v>62.747353201999999</v>
      </c>
      <c r="BI11" s="403">
        <v>63.758237395000002</v>
      </c>
      <c r="BJ11" s="403">
        <v>64.579221047000004</v>
      </c>
      <c r="BK11" s="403">
        <v>66.210548865999996</v>
      </c>
      <c r="BL11" s="403">
        <v>66.333374552999999</v>
      </c>
      <c r="BM11" s="403">
        <v>66.547283766999996</v>
      </c>
      <c r="BN11" s="403">
        <v>68.177073514</v>
      </c>
      <c r="BO11" s="403">
        <v>68.499992449000004</v>
      </c>
      <c r="BP11" s="403">
        <v>68.735877032999994</v>
      </c>
      <c r="BQ11" s="403">
        <v>68.972998961000002</v>
      </c>
      <c r="BR11" s="403">
        <v>69.072833908999996</v>
      </c>
      <c r="BS11" s="403">
        <v>69.502637480000004</v>
      </c>
      <c r="BT11" s="403">
        <v>69.312635749999998</v>
      </c>
      <c r="BU11" s="403">
        <v>69.051616801999998</v>
      </c>
      <c r="BV11" s="403">
        <v>68.634682751</v>
      </c>
    </row>
    <row r="12" spans="1:74" ht="11.1" customHeight="1" x14ac:dyDescent="0.2">
      <c r="A12" s="162" t="s">
        <v>303</v>
      </c>
      <c r="B12" s="173" t="s">
        <v>906</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36.725666373000003</v>
      </c>
      <c r="P12" s="250">
        <v>36.525747862000003</v>
      </c>
      <c r="Q12" s="250">
        <v>36.038834358999999</v>
      </c>
      <c r="R12" s="250">
        <v>36.252785342999999</v>
      </c>
      <c r="S12" s="250">
        <v>36.730958778000002</v>
      </c>
      <c r="T12" s="250">
        <v>37.119953928000001</v>
      </c>
      <c r="U12" s="250">
        <v>37.354404103</v>
      </c>
      <c r="V12" s="250">
        <v>37.152245223999998</v>
      </c>
      <c r="W12" s="250">
        <v>37.319086489</v>
      </c>
      <c r="X12" s="250">
        <v>37.056149021000003</v>
      </c>
      <c r="Y12" s="250">
        <v>36.900952597</v>
      </c>
      <c r="Z12" s="250">
        <v>36.826440847999997</v>
      </c>
      <c r="AA12" s="250">
        <v>37.118514677999997</v>
      </c>
      <c r="AB12" s="250">
        <v>36.960571043000002</v>
      </c>
      <c r="AC12" s="250">
        <v>36.713938104999997</v>
      </c>
      <c r="AD12" s="250">
        <v>36.607613669000003</v>
      </c>
      <c r="AE12" s="250">
        <v>36.478132500000001</v>
      </c>
      <c r="AF12" s="250">
        <v>36.528450100999997</v>
      </c>
      <c r="AG12" s="250">
        <v>36.575284267999997</v>
      </c>
      <c r="AH12" s="250">
        <v>36.832812867999998</v>
      </c>
      <c r="AI12" s="250">
        <v>37.021510999999997</v>
      </c>
      <c r="AJ12" s="250">
        <v>37.163511</v>
      </c>
      <c r="AK12" s="250">
        <v>36.928511</v>
      </c>
      <c r="AL12" s="250">
        <v>36.133510999999999</v>
      </c>
      <c r="AM12" s="250">
        <v>35.604509999999998</v>
      </c>
      <c r="AN12" s="250">
        <v>35.560510000000001</v>
      </c>
      <c r="AO12" s="250">
        <v>35.092509999999997</v>
      </c>
      <c r="AP12" s="250">
        <v>35.135509999999996</v>
      </c>
      <c r="AQ12" s="250">
        <v>34.768509999999999</v>
      </c>
      <c r="AR12" s="250">
        <v>34.919510000000002</v>
      </c>
      <c r="AS12" s="250">
        <v>34.410510000000002</v>
      </c>
      <c r="AT12" s="250">
        <v>34.61551</v>
      </c>
      <c r="AU12" s="250">
        <v>32.632510000000003</v>
      </c>
      <c r="AV12" s="250">
        <v>34.473509999999997</v>
      </c>
      <c r="AW12" s="250">
        <v>34.314509999999999</v>
      </c>
      <c r="AX12" s="250">
        <v>34.287509999999997</v>
      </c>
      <c r="AY12" s="250">
        <v>33.943510000000003</v>
      </c>
      <c r="AZ12" s="250">
        <v>33.303510000000003</v>
      </c>
      <c r="BA12" s="250">
        <v>33.41451</v>
      </c>
      <c r="BB12" s="250">
        <v>35.541510000000002</v>
      </c>
      <c r="BC12" s="250">
        <v>28.912510000000001</v>
      </c>
      <c r="BD12" s="250">
        <v>27.163211638</v>
      </c>
      <c r="BE12" s="250">
        <v>27.812088757000001</v>
      </c>
      <c r="BF12" s="250">
        <v>28.818927780999999</v>
      </c>
      <c r="BG12" s="403">
        <v>28.810194161999998</v>
      </c>
      <c r="BH12" s="403">
        <v>29.415557213</v>
      </c>
      <c r="BI12" s="403">
        <v>30.581847801999999</v>
      </c>
      <c r="BJ12" s="403">
        <v>31.491578338</v>
      </c>
      <c r="BK12" s="403">
        <v>32.929351121000003</v>
      </c>
      <c r="BL12" s="403">
        <v>33.201256094999998</v>
      </c>
      <c r="BM12" s="403">
        <v>33.271191096000003</v>
      </c>
      <c r="BN12" s="403">
        <v>34.156280033000002</v>
      </c>
      <c r="BO12" s="403">
        <v>34.22360647</v>
      </c>
      <c r="BP12" s="403">
        <v>34.213307309999998</v>
      </c>
      <c r="BQ12" s="403">
        <v>34.262438811999999</v>
      </c>
      <c r="BR12" s="403">
        <v>34.271320222999996</v>
      </c>
      <c r="BS12" s="403">
        <v>34.280327976000002</v>
      </c>
      <c r="BT12" s="403">
        <v>34.288756812999999</v>
      </c>
      <c r="BU12" s="403">
        <v>34.298422473999999</v>
      </c>
      <c r="BV12" s="403">
        <v>34.287828001000001</v>
      </c>
    </row>
    <row r="13" spans="1:74" ht="11.1" customHeight="1" x14ac:dyDescent="0.2">
      <c r="A13" s="162" t="s">
        <v>304</v>
      </c>
      <c r="B13" s="173" t="s">
        <v>283</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28.67</v>
      </c>
      <c r="AZ13" s="250">
        <v>28.02</v>
      </c>
      <c r="BA13" s="250">
        <v>28.14</v>
      </c>
      <c r="BB13" s="250">
        <v>30.324999999999999</v>
      </c>
      <c r="BC13" s="250">
        <v>24.28</v>
      </c>
      <c r="BD13" s="250">
        <v>22.35</v>
      </c>
      <c r="BE13" s="250">
        <v>23.024999999999999</v>
      </c>
      <c r="BF13" s="250">
        <v>23.98</v>
      </c>
      <c r="BG13" s="403">
        <v>23.95</v>
      </c>
      <c r="BH13" s="403">
        <v>24.59</v>
      </c>
      <c r="BI13" s="403">
        <v>25.69</v>
      </c>
      <c r="BJ13" s="403">
        <v>26.504999999999999</v>
      </c>
      <c r="BK13" s="403">
        <v>27.86</v>
      </c>
      <c r="BL13" s="403">
        <v>28.16</v>
      </c>
      <c r="BM13" s="403">
        <v>28.26</v>
      </c>
      <c r="BN13" s="403">
        <v>29.175000000000001</v>
      </c>
      <c r="BO13" s="403">
        <v>29.261825999999999</v>
      </c>
      <c r="BP13" s="403">
        <v>29.250485999999999</v>
      </c>
      <c r="BQ13" s="403">
        <v>29.299146</v>
      </c>
      <c r="BR13" s="403">
        <v>29.307805999999999</v>
      </c>
      <c r="BS13" s="403">
        <v>29.316465000000001</v>
      </c>
      <c r="BT13" s="403">
        <v>29.325125</v>
      </c>
      <c r="BU13" s="403">
        <v>29.333784999999999</v>
      </c>
      <c r="BV13" s="403">
        <v>29.322444000000001</v>
      </c>
    </row>
    <row r="14" spans="1:74" ht="11.1" customHeight="1" x14ac:dyDescent="0.2">
      <c r="A14" s="162" t="s">
        <v>385</v>
      </c>
      <c r="B14" s="173" t="s">
        <v>1052</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5.4156663730999997</v>
      </c>
      <c r="P14" s="250">
        <v>5.3337478620000001</v>
      </c>
      <c r="Q14" s="250">
        <v>5.2238343589999996</v>
      </c>
      <c r="R14" s="250">
        <v>5.3567853429000003</v>
      </c>
      <c r="S14" s="250">
        <v>5.3319587780999997</v>
      </c>
      <c r="T14" s="250">
        <v>5.2899539275</v>
      </c>
      <c r="U14" s="250">
        <v>5.3044041030000004</v>
      </c>
      <c r="V14" s="250">
        <v>5.2352452238999998</v>
      </c>
      <c r="W14" s="250">
        <v>5.2540864887999996</v>
      </c>
      <c r="X14" s="250">
        <v>5.1861490206000003</v>
      </c>
      <c r="Y14" s="250">
        <v>5.2899525972000001</v>
      </c>
      <c r="Z14" s="250">
        <v>5.3494408478000004</v>
      </c>
      <c r="AA14" s="250">
        <v>5.3625146775000001</v>
      </c>
      <c r="AB14" s="250">
        <v>5.3745710431999996</v>
      </c>
      <c r="AC14" s="250">
        <v>5.3049381048999997</v>
      </c>
      <c r="AD14" s="250">
        <v>5.2646136694000001</v>
      </c>
      <c r="AE14" s="250">
        <v>5.2501324999000003</v>
      </c>
      <c r="AF14" s="250">
        <v>5.2994501010999997</v>
      </c>
      <c r="AG14" s="250">
        <v>5.2892842677000003</v>
      </c>
      <c r="AH14" s="250">
        <v>5.3028128678000002</v>
      </c>
      <c r="AI14" s="250">
        <v>5.3555109999999999</v>
      </c>
      <c r="AJ14" s="250">
        <v>5.3225110000000004</v>
      </c>
      <c r="AK14" s="250">
        <v>5.3325110000000002</v>
      </c>
      <c r="AL14" s="250">
        <v>5.3175109999999997</v>
      </c>
      <c r="AM14" s="250">
        <v>5.4485099999999997</v>
      </c>
      <c r="AN14" s="250">
        <v>5.4695099999999996</v>
      </c>
      <c r="AO14" s="250">
        <v>5.4975100000000001</v>
      </c>
      <c r="AP14" s="250">
        <v>5.4805099999999998</v>
      </c>
      <c r="AQ14" s="250">
        <v>5.4335100000000001</v>
      </c>
      <c r="AR14" s="250">
        <v>5.49451</v>
      </c>
      <c r="AS14" s="250">
        <v>5.4055099999999996</v>
      </c>
      <c r="AT14" s="250">
        <v>5.3705100000000003</v>
      </c>
      <c r="AU14" s="250">
        <v>4.9475100000000003</v>
      </c>
      <c r="AV14" s="250">
        <v>5.3285099999999996</v>
      </c>
      <c r="AW14" s="250">
        <v>5.3095100000000004</v>
      </c>
      <c r="AX14" s="250">
        <v>5.3825099999999999</v>
      </c>
      <c r="AY14" s="250">
        <v>5.2735099999999999</v>
      </c>
      <c r="AZ14" s="250">
        <v>5.2835099999999997</v>
      </c>
      <c r="BA14" s="250">
        <v>5.2745100000000003</v>
      </c>
      <c r="BB14" s="250">
        <v>5.2165100000000004</v>
      </c>
      <c r="BC14" s="250">
        <v>4.6325099999999999</v>
      </c>
      <c r="BD14" s="250">
        <v>4.8132116382000003</v>
      </c>
      <c r="BE14" s="250">
        <v>4.7870887569000002</v>
      </c>
      <c r="BF14" s="250">
        <v>4.8389277804999997</v>
      </c>
      <c r="BG14" s="403">
        <v>4.8601941619</v>
      </c>
      <c r="BH14" s="403">
        <v>4.8255572129999997</v>
      </c>
      <c r="BI14" s="403">
        <v>4.8918478023</v>
      </c>
      <c r="BJ14" s="403">
        <v>4.9865783377000001</v>
      </c>
      <c r="BK14" s="403">
        <v>5.0693511205000004</v>
      </c>
      <c r="BL14" s="403">
        <v>5.0412560950999996</v>
      </c>
      <c r="BM14" s="403">
        <v>5.0111910955000001</v>
      </c>
      <c r="BN14" s="403">
        <v>4.9812800328</v>
      </c>
      <c r="BO14" s="403">
        <v>4.9617804698999999</v>
      </c>
      <c r="BP14" s="403">
        <v>4.9628213095999998</v>
      </c>
      <c r="BQ14" s="403">
        <v>4.9632928115999997</v>
      </c>
      <c r="BR14" s="403">
        <v>4.9635142228999998</v>
      </c>
      <c r="BS14" s="403">
        <v>4.9638629761999997</v>
      </c>
      <c r="BT14" s="403">
        <v>4.9636318126000001</v>
      </c>
      <c r="BU14" s="403">
        <v>4.9646374743999999</v>
      </c>
      <c r="BV14" s="403">
        <v>4.9653840007000003</v>
      </c>
    </row>
    <row r="15" spans="1:74" ht="11.1" customHeight="1" x14ac:dyDescent="0.2">
      <c r="A15" s="162" t="s">
        <v>305</v>
      </c>
      <c r="B15" s="173" t="s">
        <v>278</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14.897062999999999</v>
      </c>
      <c r="AN15" s="250">
        <v>14.883063</v>
      </c>
      <c r="AO15" s="250">
        <v>14.785062999999999</v>
      </c>
      <c r="AP15" s="250">
        <v>14.387062999999999</v>
      </c>
      <c r="AQ15" s="250">
        <v>14.290063</v>
      </c>
      <c r="AR15" s="250">
        <v>14.595063</v>
      </c>
      <c r="AS15" s="250">
        <v>14.594063</v>
      </c>
      <c r="AT15" s="250">
        <v>14.607063</v>
      </c>
      <c r="AU15" s="250">
        <v>14.541062999999999</v>
      </c>
      <c r="AV15" s="250">
        <v>14.559063</v>
      </c>
      <c r="AW15" s="250">
        <v>14.701063</v>
      </c>
      <c r="AX15" s="250">
        <v>14.728063000000001</v>
      </c>
      <c r="AY15" s="250">
        <v>14.769062999999999</v>
      </c>
      <c r="AZ15" s="250">
        <v>14.764063</v>
      </c>
      <c r="BA15" s="250">
        <v>14.739063</v>
      </c>
      <c r="BB15" s="250">
        <v>14.787063</v>
      </c>
      <c r="BC15" s="250">
        <v>12.521063</v>
      </c>
      <c r="BD15" s="250">
        <v>12.310032677000001</v>
      </c>
      <c r="BE15" s="250">
        <v>12.35136262</v>
      </c>
      <c r="BF15" s="250">
        <v>12.926143507000001</v>
      </c>
      <c r="BG15" s="403">
        <v>12.958067569000001</v>
      </c>
      <c r="BH15" s="403">
        <v>13.046032823999999</v>
      </c>
      <c r="BI15" s="403">
        <v>13.187615374</v>
      </c>
      <c r="BJ15" s="403">
        <v>13.365692062000001</v>
      </c>
      <c r="BK15" s="403">
        <v>13.636439677</v>
      </c>
      <c r="BL15" s="403">
        <v>13.704897421</v>
      </c>
      <c r="BM15" s="403">
        <v>13.857412619</v>
      </c>
      <c r="BN15" s="403">
        <v>14.075286500000001</v>
      </c>
      <c r="BO15" s="403">
        <v>14.152409188</v>
      </c>
      <c r="BP15" s="403">
        <v>14.157007950000001</v>
      </c>
      <c r="BQ15" s="403">
        <v>14.259106694</v>
      </c>
      <c r="BR15" s="403">
        <v>14.267513801</v>
      </c>
      <c r="BS15" s="403">
        <v>14.382873085</v>
      </c>
      <c r="BT15" s="403">
        <v>14.449601391</v>
      </c>
      <c r="BU15" s="403">
        <v>14.440720293</v>
      </c>
      <c r="BV15" s="403">
        <v>14.431227106</v>
      </c>
    </row>
    <row r="16" spans="1:74" ht="11.1" customHeight="1" x14ac:dyDescent="0.2">
      <c r="A16" s="162" t="s">
        <v>306</v>
      </c>
      <c r="B16" s="173" t="s">
        <v>279</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4.87</v>
      </c>
      <c r="AN16" s="250">
        <v>4.84</v>
      </c>
      <c r="AO16" s="250">
        <v>4.9569999999999999</v>
      </c>
      <c r="AP16" s="250">
        <v>4.8869999999999996</v>
      </c>
      <c r="AQ16" s="250">
        <v>4.8879999999999999</v>
      </c>
      <c r="AR16" s="250">
        <v>4.9859999999999998</v>
      </c>
      <c r="AS16" s="250">
        <v>4.9050000000000002</v>
      </c>
      <c r="AT16" s="250">
        <v>4.883</v>
      </c>
      <c r="AU16" s="250">
        <v>4.88</v>
      </c>
      <c r="AV16" s="250">
        <v>4.87</v>
      </c>
      <c r="AW16" s="250">
        <v>4.8979999999999997</v>
      </c>
      <c r="AX16" s="250">
        <v>4.8620000000000001</v>
      </c>
      <c r="AY16" s="250">
        <v>4.9720000000000004</v>
      </c>
      <c r="AZ16" s="250">
        <v>4.9119999999999999</v>
      </c>
      <c r="BA16" s="250">
        <v>4.9240000000000004</v>
      </c>
      <c r="BB16" s="250">
        <v>4.8499999999999996</v>
      </c>
      <c r="BC16" s="250">
        <v>4.8789999999999996</v>
      </c>
      <c r="BD16" s="250">
        <v>4.9814191236000003</v>
      </c>
      <c r="BE16" s="250">
        <v>4.9182050656999996</v>
      </c>
      <c r="BF16" s="250">
        <v>4.9046976982999997</v>
      </c>
      <c r="BG16" s="403">
        <v>4.9334727751000003</v>
      </c>
      <c r="BH16" s="403">
        <v>4.9542480643999998</v>
      </c>
      <c r="BI16" s="403">
        <v>4.9734695242000004</v>
      </c>
      <c r="BJ16" s="403">
        <v>4.9340890740000001</v>
      </c>
      <c r="BK16" s="403">
        <v>4.9174171476000001</v>
      </c>
      <c r="BL16" s="403">
        <v>4.9161679434999996</v>
      </c>
      <c r="BM16" s="403">
        <v>4.9142548226000002</v>
      </c>
      <c r="BN16" s="403">
        <v>4.9236584441</v>
      </c>
      <c r="BO16" s="403">
        <v>4.9485657152</v>
      </c>
      <c r="BP16" s="403">
        <v>4.9846164060999998</v>
      </c>
      <c r="BQ16" s="403">
        <v>4.9274446560999996</v>
      </c>
      <c r="BR16" s="403">
        <v>4.9639247896000001</v>
      </c>
      <c r="BS16" s="403">
        <v>4.9877016263999998</v>
      </c>
      <c r="BT16" s="403">
        <v>5.0070736823999997</v>
      </c>
      <c r="BU16" s="403">
        <v>5.0283646812000002</v>
      </c>
      <c r="BV16" s="403">
        <v>4.9875185105000002</v>
      </c>
    </row>
    <row r="17" spans="1:74" ht="11.1" customHeight="1" x14ac:dyDescent="0.2">
      <c r="A17" s="162" t="s">
        <v>307</v>
      </c>
      <c r="B17" s="173" t="s">
        <v>281</v>
      </c>
      <c r="C17" s="250">
        <v>14.25544</v>
      </c>
      <c r="D17" s="250">
        <v>14.200834</v>
      </c>
      <c r="E17" s="250">
        <v>14.033028</v>
      </c>
      <c r="F17" s="250">
        <v>14.555367</v>
      </c>
      <c r="G17" s="250">
        <v>14.934348999999999</v>
      </c>
      <c r="H17" s="250">
        <v>14.919798999999999</v>
      </c>
      <c r="I17" s="250">
        <v>15.061095</v>
      </c>
      <c r="J17" s="250">
        <v>14.936624999999999</v>
      </c>
      <c r="K17" s="250">
        <v>15.035147</v>
      </c>
      <c r="L17" s="250">
        <v>14.878045999999999</v>
      </c>
      <c r="M17" s="250">
        <v>14.749268000000001</v>
      </c>
      <c r="N17" s="250">
        <v>14.46396</v>
      </c>
      <c r="O17" s="250">
        <v>14.271062000000001</v>
      </c>
      <c r="P17" s="250">
        <v>14.209611000000001</v>
      </c>
      <c r="Q17" s="250">
        <v>14.044369</v>
      </c>
      <c r="R17" s="250">
        <v>14.242884999999999</v>
      </c>
      <c r="S17" s="250">
        <v>14.636799</v>
      </c>
      <c r="T17" s="250">
        <v>14.871174</v>
      </c>
      <c r="U17" s="250">
        <v>14.974437999999999</v>
      </c>
      <c r="V17" s="250">
        <v>14.753826999999999</v>
      </c>
      <c r="W17" s="250">
        <v>14.998975</v>
      </c>
      <c r="X17" s="250">
        <v>14.807091</v>
      </c>
      <c r="Y17" s="250">
        <v>14.510149</v>
      </c>
      <c r="Z17" s="250">
        <v>14.287625</v>
      </c>
      <c r="AA17" s="250">
        <v>14.091197457</v>
      </c>
      <c r="AB17" s="250">
        <v>14.031906322999999</v>
      </c>
      <c r="AC17" s="250">
        <v>14.101185266</v>
      </c>
      <c r="AD17" s="250">
        <v>14.529913648000001</v>
      </c>
      <c r="AE17" s="250">
        <v>14.765393741</v>
      </c>
      <c r="AF17" s="250">
        <v>14.954846454</v>
      </c>
      <c r="AG17" s="250">
        <v>14.97040005</v>
      </c>
      <c r="AH17" s="250">
        <v>14.731282999999999</v>
      </c>
      <c r="AI17" s="250">
        <v>14.732407985</v>
      </c>
      <c r="AJ17" s="250">
        <v>14.660235944</v>
      </c>
      <c r="AK17" s="250">
        <v>14.482519828999999</v>
      </c>
      <c r="AL17" s="250">
        <v>14.333405143</v>
      </c>
      <c r="AM17" s="250">
        <v>14.138412863999999</v>
      </c>
      <c r="AN17" s="250">
        <v>13.992487844999999</v>
      </c>
      <c r="AO17" s="250">
        <v>14.223287552</v>
      </c>
      <c r="AP17" s="250">
        <v>14.556358455</v>
      </c>
      <c r="AQ17" s="250">
        <v>15.069647206999999</v>
      </c>
      <c r="AR17" s="250">
        <v>15.012000931999999</v>
      </c>
      <c r="AS17" s="250">
        <v>15.109393216000001</v>
      </c>
      <c r="AT17" s="250">
        <v>15.507899442999999</v>
      </c>
      <c r="AU17" s="250">
        <v>15.369564604000001</v>
      </c>
      <c r="AV17" s="250">
        <v>15.363962158</v>
      </c>
      <c r="AW17" s="250">
        <v>15.139076853000001</v>
      </c>
      <c r="AX17" s="250">
        <v>14.73127</v>
      </c>
      <c r="AY17" s="250">
        <v>14.705037000000001</v>
      </c>
      <c r="AZ17" s="250">
        <v>14.520345000000001</v>
      </c>
      <c r="BA17" s="250">
        <v>14.633710000000001</v>
      </c>
      <c r="BB17" s="250">
        <v>14.368873000000001</v>
      </c>
      <c r="BC17" s="250">
        <v>14.024366000000001</v>
      </c>
      <c r="BD17" s="250">
        <v>14.64811108</v>
      </c>
      <c r="BE17" s="250">
        <v>14.985312606999999</v>
      </c>
      <c r="BF17" s="250">
        <v>15.227974787000001</v>
      </c>
      <c r="BG17" s="403">
        <v>15.349249520000001</v>
      </c>
      <c r="BH17" s="403">
        <v>15.331515100000001</v>
      </c>
      <c r="BI17" s="403">
        <v>15.015304693999999</v>
      </c>
      <c r="BJ17" s="403">
        <v>14.787861573000001</v>
      </c>
      <c r="BK17" s="403">
        <v>14.727340921</v>
      </c>
      <c r="BL17" s="403">
        <v>14.511053092999999</v>
      </c>
      <c r="BM17" s="403">
        <v>14.504425230000001</v>
      </c>
      <c r="BN17" s="403">
        <v>15.021848537</v>
      </c>
      <c r="BO17" s="403">
        <v>15.175411075</v>
      </c>
      <c r="BP17" s="403">
        <v>15.380945368000001</v>
      </c>
      <c r="BQ17" s="403">
        <v>15.524008800000001</v>
      </c>
      <c r="BR17" s="403">
        <v>15.570075095</v>
      </c>
      <c r="BS17" s="403">
        <v>15.851734792</v>
      </c>
      <c r="BT17" s="403">
        <v>15.567203864</v>
      </c>
      <c r="BU17" s="403">
        <v>15.284109354</v>
      </c>
      <c r="BV17" s="403">
        <v>14.928109134</v>
      </c>
    </row>
    <row r="18" spans="1:74" ht="11.1" customHeight="1" x14ac:dyDescent="0.2">
      <c r="A18" s="162" t="s">
        <v>309</v>
      </c>
      <c r="B18" s="173" t="s">
        <v>503</v>
      </c>
      <c r="C18" s="250">
        <v>97.928489639000006</v>
      </c>
      <c r="D18" s="250">
        <v>97.069207602000006</v>
      </c>
      <c r="E18" s="250">
        <v>97.198220919999997</v>
      </c>
      <c r="F18" s="250">
        <v>96.920188495999994</v>
      </c>
      <c r="G18" s="250">
        <v>96.437562568999994</v>
      </c>
      <c r="H18" s="250">
        <v>96.942711367000001</v>
      </c>
      <c r="I18" s="250">
        <v>98.022306830000005</v>
      </c>
      <c r="J18" s="250">
        <v>97.012187436000005</v>
      </c>
      <c r="K18" s="250">
        <v>97.151761179000005</v>
      </c>
      <c r="L18" s="250">
        <v>98.385577655000006</v>
      </c>
      <c r="M18" s="250">
        <v>99.552641428000001</v>
      </c>
      <c r="N18" s="250">
        <v>98.443906725000005</v>
      </c>
      <c r="O18" s="250">
        <v>97.413571791999999</v>
      </c>
      <c r="P18" s="250">
        <v>97.562192147999994</v>
      </c>
      <c r="Q18" s="250">
        <v>96.913583068999998</v>
      </c>
      <c r="R18" s="250">
        <v>96.724005343000002</v>
      </c>
      <c r="S18" s="250">
        <v>97.662920165000003</v>
      </c>
      <c r="T18" s="250">
        <v>98.407786260999998</v>
      </c>
      <c r="U18" s="250">
        <v>99.108030780000007</v>
      </c>
      <c r="V18" s="250">
        <v>98.351961513999996</v>
      </c>
      <c r="W18" s="250">
        <v>98.455518488999999</v>
      </c>
      <c r="X18" s="250">
        <v>98.970669375</v>
      </c>
      <c r="Y18" s="250">
        <v>99.567804930999998</v>
      </c>
      <c r="Z18" s="250">
        <v>98.811475235000003</v>
      </c>
      <c r="AA18" s="250">
        <v>99.205723230999993</v>
      </c>
      <c r="AB18" s="250">
        <v>99.463717509000006</v>
      </c>
      <c r="AC18" s="250">
        <v>99.619664499999999</v>
      </c>
      <c r="AD18" s="250">
        <v>99.686710984000001</v>
      </c>
      <c r="AE18" s="250">
        <v>99.625926112000002</v>
      </c>
      <c r="AF18" s="250">
        <v>100.46559756000001</v>
      </c>
      <c r="AG18" s="250">
        <v>101.23044648</v>
      </c>
      <c r="AH18" s="250">
        <v>101.81135229</v>
      </c>
      <c r="AI18" s="250">
        <v>101.66980899000001</v>
      </c>
      <c r="AJ18" s="250">
        <v>102.55455907</v>
      </c>
      <c r="AK18" s="250">
        <v>102.6878955</v>
      </c>
      <c r="AL18" s="250">
        <v>102.01692305</v>
      </c>
      <c r="AM18" s="250">
        <v>100.45742954000001</v>
      </c>
      <c r="AN18" s="250">
        <v>100.22907999</v>
      </c>
      <c r="AO18" s="250">
        <v>100.33470762</v>
      </c>
      <c r="AP18" s="250">
        <v>100.52325879</v>
      </c>
      <c r="AQ18" s="250">
        <v>100.30647046999999</v>
      </c>
      <c r="AR18" s="250">
        <v>100.63741293</v>
      </c>
      <c r="AS18" s="250">
        <v>100.08501089000001</v>
      </c>
      <c r="AT18" s="250">
        <v>101.26152286</v>
      </c>
      <c r="AU18" s="250">
        <v>99.154043938000001</v>
      </c>
      <c r="AV18" s="250">
        <v>101.41656451</v>
      </c>
      <c r="AW18" s="250">
        <v>102.02023819</v>
      </c>
      <c r="AX18" s="250">
        <v>101.76383518999999</v>
      </c>
      <c r="AY18" s="250">
        <v>101.41952145</v>
      </c>
      <c r="AZ18" s="250">
        <v>100.3092249</v>
      </c>
      <c r="BA18" s="250">
        <v>100.59108784</v>
      </c>
      <c r="BB18" s="250">
        <v>100.30835067</v>
      </c>
      <c r="BC18" s="250">
        <v>88.540202968000003</v>
      </c>
      <c r="BD18" s="250">
        <v>88.131060575000006</v>
      </c>
      <c r="BE18" s="250">
        <v>89.711854811999999</v>
      </c>
      <c r="BF18" s="250">
        <v>91.548908605999998</v>
      </c>
      <c r="BG18" s="403">
        <v>91.836740688000006</v>
      </c>
      <c r="BH18" s="403">
        <v>93.120809554999994</v>
      </c>
      <c r="BI18" s="403">
        <v>94.551420320999995</v>
      </c>
      <c r="BJ18" s="403">
        <v>95.384988411999998</v>
      </c>
      <c r="BK18" s="403">
        <v>96.735979923000002</v>
      </c>
      <c r="BL18" s="403">
        <v>96.864975287999997</v>
      </c>
      <c r="BM18" s="403">
        <v>97.395615336000006</v>
      </c>
      <c r="BN18" s="403">
        <v>98.889022951000001</v>
      </c>
      <c r="BO18" s="403">
        <v>99.315092086999996</v>
      </c>
      <c r="BP18" s="403">
        <v>99.662199491999999</v>
      </c>
      <c r="BQ18" s="403">
        <v>99.929761901999996</v>
      </c>
      <c r="BR18" s="403">
        <v>100.20212023000001</v>
      </c>
      <c r="BS18" s="403">
        <v>100.63904419000001</v>
      </c>
      <c r="BT18" s="403">
        <v>100.88592318000001</v>
      </c>
      <c r="BU18" s="403">
        <v>100.97063955</v>
      </c>
      <c r="BV18" s="403">
        <v>100.4935424</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386</v>
      </c>
      <c r="B20" s="173" t="s">
        <v>504</v>
      </c>
      <c r="C20" s="250">
        <v>61.206679710000003</v>
      </c>
      <c r="D20" s="250">
        <v>60.822383379000001</v>
      </c>
      <c r="E20" s="250">
        <v>60.711588128999999</v>
      </c>
      <c r="F20" s="250">
        <v>60.345994666999999</v>
      </c>
      <c r="G20" s="250">
        <v>59.990315097</v>
      </c>
      <c r="H20" s="250">
        <v>60.062790999999997</v>
      </c>
      <c r="I20" s="250">
        <v>60.938876548000003</v>
      </c>
      <c r="J20" s="250">
        <v>60.057389677000003</v>
      </c>
      <c r="K20" s="250">
        <v>60.193618333000003</v>
      </c>
      <c r="L20" s="250">
        <v>61.100157903000003</v>
      </c>
      <c r="M20" s="250">
        <v>61.789088333000002</v>
      </c>
      <c r="N20" s="250">
        <v>60.938868386999999</v>
      </c>
      <c r="O20" s="250">
        <v>60.687905419000003</v>
      </c>
      <c r="P20" s="250">
        <v>61.036444285999998</v>
      </c>
      <c r="Q20" s="250">
        <v>60.874748709999999</v>
      </c>
      <c r="R20" s="250">
        <v>60.471220000000002</v>
      </c>
      <c r="S20" s="250">
        <v>60.931961387000001</v>
      </c>
      <c r="T20" s="250">
        <v>61.287832332999997</v>
      </c>
      <c r="U20" s="250">
        <v>61.753626677</v>
      </c>
      <c r="V20" s="250">
        <v>61.199716289999998</v>
      </c>
      <c r="W20" s="250">
        <v>61.136431999999999</v>
      </c>
      <c r="X20" s="250">
        <v>61.914520355000001</v>
      </c>
      <c r="Y20" s="250">
        <v>62.666852333000001</v>
      </c>
      <c r="Z20" s="250">
        <v>61.985034386999999</v>
      </c>
      <c r="AA20" s="250">
        <v>62.087208554</v>
      </c>
      <c r="AB20" s="250">
        <v>62.503146465999997</v>
      </c>
      <c r="AC20" s="250">
        <v>62.905726395000002</v>
      </c>
      <c r="AD20" s="250">
        <v>63.079097314999999</v>
      </c>
      <c r="AE20" s="250">
        <v>63.147793612000001</v>
      </c>
      <c r="AF20" s="250">
        <v>63.937147453999998</v>
      </c>
      <c r="AG20" s="250">
        <v>64.655162211999993</v>
      </c>
      <c r="AH20" s="250">
        <v>64.978539419000001</v>
      </c>
      <c r="AI20" s="250">
        <v>64.648297984999999</v>
      </c>
      <c r="AJ20" s="250">
        <v>65.391048072999993</v>
      </c>
      <c r="AK20" s="250">
        <v>65.759384495999996</v>
      </c>
      <c r="AL20" s="250">
        <v>65.883412046000004</v>
      </c>
      <c r="AM20" s="250">
        <v>64.852919541000006</v>
      </c>
      <c r="AN20" s="250">
        <v>64.668569988000002</v>
      </c>
      <c r="AO20" s="250">
        <v>65.242197617000002</v>
      </c>
      <c r="AP20" s="250">
        <v>65.387748787999996</v>
      </c>
      <c r="AQ20" s="250">
        <v>65.537960464999998</v>
      </c>
      <c r="AR20" s="250">
        <v>65.717902932000001</v>
      </c>
      <c r="AS20" s="250">
        <v>65.674500894000005</v>
      </c>
      <c r="AT20" s="250">
        <v>66.646012862000006</v>
      </c>
      <c r="AU20" s="250">
        <v>66.521533938000005</v>
      </c>
      <c r="AV20" s="250">
        <v>66.943054512000003</v>
      </c>
      <c r="AW20" s="250">
        <v>67.705728186000002</v>
      </c>
      <c r="AX20" s="250">
        <v>67.476325193999998</v>
      </c>
      <c r="AY20" s="250">
        <v>67.476011451999995</v>
      </c>
      <c r="AZ20" s="250">
        <v>67.005714897000004</v>
      </c>
      <c r="BA20" s="250">
        <v>67.176577839000004</v>
      </c>
      <c r="BB20" s="250">
        <v>64.766840666999997</v>
      </c>
      <c r="BC20" s="250">
        <v>59.627692967999998</v>
      </c>
      <c r="BD20" s="250">
        <v>60.967848936000003</v>
      </c>
      <c r="BE20" s="250">
        <v>61.899766055000001</v>
      </c>
      <c r="BF20" s="250">
        <v>62.729980826000002</v>
      </c>
      <c r="BG20" s="403">
        <v>63.026546527000001</v>
      </c>
      <c r="BH20" s="403">
        <v>63.705252342000001</v>
      </c>
      <c r="BI20" s="403">
        <v>63.969572519000003</v>
      </c>
      <c r="BJ20" s="403">
        <v>63.893410074999998</v>
      </c>
      <c r="BK20" s="403">
        <v>63.806628803000002</v>
      </c>
      <c r="BL20" s="403">
        <v>63.663719192999999</v>
      </c>
      <c r="BM20" s="403">
        <v>64.124424239999996</v>
      </c>
      <c r="BN20" s="403">
        <v>64.732742919000003</v>
      </c>
      <c r="BO20" s="403">
        <v>65.091485617000004</v>
      </c>
      <c r="BP20" s="403">
        <v>65.448892182999998</v>
      </c>
      <c r="BQ20" s="403">
        <v>65.667323089999996</v>
      </c>
      <c r="BR20" s="403">
        <v>65.930800005999998</v>
      </c>
      <c r="BS20" s="403">
        <v>66.358716216000005</v>
      </c>
      <c r="BT20" s="403">
        <v>66.597166368000003</v>
      </c>
      <c r="BU20" s="403">
        <v>66.672217071000006</v>
      </c>
      <c r="BV20" s="403">
        <v>66.205714396000005</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1053</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290</v>
      </c>
      <c r="B23" s="173" t="s">
        <v>251</v>
      </c>
      <c r="C23" s="250">
        <v>45.492290635000003</v>
      </c>
      <c r="D23" s="250">
        <v>47.746612669999998</v>
      </c>
      <c r="E23" s="250">
        <v>47.121533739</v>
      </c>
      <c r="F23" s="250">
        <v>46.180529225999997</v>
      </c>
      <c r="G23" s="250">
        <v>45.519270442</v>
      </c>
      <c r="H23" s="250">
        <v>46.584080843999999</v>
      </c>
      <c r="I23" s="250">
        <v>46.571396696000001</v>
      </c>
      <c r="J23" s="250">
        <v>48.143860042</v>
      </c>
      <c r="K23" s="250">
        <v>47.210110614000001</v>
      </c>
      <c r="L23" s="250">
        <v>46.677975402000001</v>
      </c>
      <c r="M23" s="250">
        <v>47.240968352000003</v>
      </c>
      <c r="N23" s="250">
        <v>48.212240876000003</v>
      </c>
      <c r="O23" s="250">
        <v>46.053602542</v>
      </c>
      <c r="P23" s="250">
        <v>47.046389800999997</v>
      </c>
      <c r="Q23" s="250">
        <v>47.773191064000002</v>
      </c>
      <c r="R23" s="250">
        <v>46.127153178999997</v>
      </c>
      <c r="S23" s="250">
        <v>47.183507612</v>
      </c>
      <c r="T23" s="250">
        <v>48.165281444000001</v>
      </c>
      <c r="U23" s="250">
        <v>47.677179867</v>
      </c>
      <c r="V23" s="250">
        <v>47.942219940000001</v>
      </c>
      <c r="W23" s="250">
        <v>47.621159915</v>
      </c>
      <c r="X23" s="250">
        <v>47.359435417999997</v>
      </c>
      <c r="Y23" s="250">
        <v>48.522506241999999</v>
      </c>
      <c r="Z23" s="250">
        <v>48.457495436000002</v>
      </c>
      <c r="AA23" s="250">
        <v>47.492146171000002</v>
      </c>
      <c r="AB23" s="250">
        <v>48.348281610000001</v>
      </c>
      <c r="AC23" s="250">
        <v>48.309862682000002</v>
      </c>
      <c r="AD23" s="250">
        <v>46.984361200999999</v>
      </c>
      <c r="AE23" s="250">
        <v>47.098787563999998</v>
      </c>
      <c r="AF23" s="250">
        <v>47.731927282000001</v>
      </c>
      <c r="AG23" s="250">
        <v>48.357383992000003</v>
      </c>
      <c r="AH23" s="250">
        <v>49.009525603999997</v>
      </c>
      <c r="AI23" s="250">
        <v>47.319708550999998</v>
      </c>
      <c r="AJ23" s="250">
        <v>48.149430156000001</v>
      </c>
      <c r="AK23" s="250">
        <v>48.072916220000003</v>
      </c>
      <c r="AL23" s="250">
        <v>47.086095567999998</v>
      </c>
      <c r="AM23" s="250">
        <v>47.745805703000002</v>
      </c>
      <c r="AN23" s="250">
        <v>48.189516476999998</v>
      </c>
      <c r="AO23" s="250">
        <v>46.799529771000003</v>
      </c>
      <c r="AP23" s="250">
        <v>47.373235211000001</v>
      </c>
      <c r="AQ23" s="250">
        <v>46.449368466999999</v>
      </c>
      <c r="AR23" s="250">
        <v>47.095593420999997</v>
      </c>
      <c r="AS23" s="250">
        <v>48.297211089999998</v>
      </c>
      <c r="AT23" s="250">
        <v>48.674119435000001</v>
      </c>
      <c r="AU23" s="250">
        <v>47.254316615</v>
      </c>
      <c r="AV23" s="250">
        <v>47.696165596</v>
      </c>
      <c r="AW23" s="250">
        <v>47.773157615999999</v>
      </c>
      <c r="AX23" s="250">
        <v>47.683673935000002</v>
      </c>
      <c r="AY23" s="250">
        <v>46.000480441000001</v>
      </c>
      <c r="AZ23" s="250">
        <v>46.841563252</v>
      </c>
      <c r="BA23" s="250">
        <v>42.999335041999998</v>
      </c>
      <c r="BB23" s="250">
        <v>35.042109230000001</v>
      </c>
      <c r="BC23" s="250">
        <v>36.957289533000001</v>
      </c>
      <c r="BD23" s="250">
        <v>40.239256429999998</v>
      </c>
      <c r="BE23" s="250">
        <v>42.237941284999998</v>
      </c>
      <c r="BF23" s="250">
        <v>42.887110243000002</v>
      </c>
      <c r="BG23" s="403">
        <v>43.948809834000002</v>
      </c>
      <c r="BH23" s="403">
        <v>44.410106454000001</v>
      </c>
      <c r="BI23" s="403">
        <v>44.528118395</v>
      </c>
      <c r="BJ23" s="403">
        <v>45.074049113999997</v>
      </c>
      <c r="BK23" s="403">
        <v>44.150605868</v>
      </c>
      <c r="BL23" s="403">
        <v>45.920521452000003</v>
      </c>
      <c r="BM23" s="403">
        <v>45.294156543</v>
      </c>
      <c r="BN23" s="403">
        <v>44.473682975999999</v>
      </c>
      <c r="BO23" s="403">
        <v>44.491907585</v>
      </c>
      <c r="BP23" s="403">
        <v>45.496470567999999</v>
      </c>
      <c r="BQ23" s="403">
        <v>45.960616469000001</v>
      </c>
      <c r="BR23" s="403">
        <v>46.492072931000003</v>
      </c>
      <c r="BS23" s="403">
        <v>46.140101659999999</v>
      </c>
      <c r="BT23" s="403">
        <v>46.364556835000002</v>
      </c>
      <c r="BU23" s="403">
        <v>46.565086530999999</v>
      </c>
      <c r="BV23" s="403">
        <v>46.316453766999999</v>
      </c>
    </row>
    <row r="24" spans="1:74" ht="11.1" customHeight="1" x14ac:dyDescent="0.2">
      <c r="A24" s="162" t="s">
        <v>284</v>
      </c>
      <c r="B24" s="173" t="s">
        <v>252</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20.54514</v>
      </c>
      <c r="AB24" s="250">
        <v>19.678705000000001</v>
      </c>
      <c r="AC24" s="250">
        <v>20.756359</v>
      </c>
      <c r="AD24" s="250">
        <v>20.036519999999999</v>
      </c>
      <c r="AE24" s="250">
        <v>20.247366</v>
      </c>
      <c r="AF24" s="250">
        <v>20.790268999999999</v>
      </c>
      <c r="AG24" s="250">
        <v>20.682276000000002</v>
      </c>
      <c r="AH24" s="250">
        <v>21.358391000000001</v>
      </c>
      <c r="AI24" s="250">
        <v>20.082809000000001</v>
      </c>
      <c r="AJ24" s="250">
        <v>20.734404999999999</v>
      </c>
      <c r="AK24" s="250">
        <v>20.746511999999999</v>
      </c>
      <c r="AL24" s="250">
        <v>20.303446999999998</v>
      </c>
      <c r="AM24" s="250">
        <v>20.614982999999999</v>
      </c>
      <c r="AN24" s="250">
        <v>20.283868999999999</v>
      </c>
      <c r="AO24" s="250">
        <v>20.176247</v>
      </c>
      <c r="AP24" s="250">
        <v>20.332599999999999</v>
      </c>
      <c r="AQ24" s="250">
        <v>20.387089</v>
      </c>
      <c r="AR24" s="250">
        <v>20.653979</v>
      </c>
      <c r="AS24" s="250">
        <v>20.734573999999999</v>
      </c>
      <c r="AT24" s="250">
        <v>21.157914000000002</v>
      </c>
      <c r="AU24" s="250">
        <v>20.248484000000001</v>
      </c>
      <c r="AV24" s="250">
        <v>20.713986999999999</v>
      </c>
      <c r="AW24" s="250">
        <v>20.736152000000001</v>
      </c>
      <c r="AX24" s="250">
        <v>20.442869000000002</v>
      </c>
      <c r="AY24" s="250">
        <v>19.905342999999998</v>
      </c>
      <c r="AZ24" s="250">
        <v>19.83887</v>
      </c>
      <c r="BA24" s="250">
        <v>18.283773</v>
      </c>
      <c r="BB24" s="250">
        <v>14.690989</v>
      </c>
      <c r="BC24" s="250">
        <v>16.103228000000001</v>
      </c>
      <c r="BD24" s="250">
        <v>17.435207999999999</v>
      </c>
      <c r="BE24" s="250">
        <v>18.376965835</v>
      </c>
      <c r="BF24" s="250">
        <v>18.654037078999998</v>
      </c>
      <c r="BG24" s="403">
        <v>19.087050000000001</v>
      </c>
      <c r="BH24" s="403">
        <v>19.535630000000001</v>
      </c>
      <c r="BI24" s="403">
        <v>19.515910000000002</v>
      </c>
      <c r="BJ24" s="403">
        <v>19.62895</v>
      </c>
      <c r="BK24" s="403">
        <v>19.363969999999998</v>
      </c>
      <c r="BL24" s="403">
        <v>19.68637</v>
      </c>
      <c r="BM24" s="403">
        <v>19.761099999999999</v>
      </c>
      <c r="BN24" s="403">
        <v>19.49877</v>
      </c>
      <c r="BO24" s="403">
        <v>19.799720000000001</v>
      </c>
      <c r="BP24" s="403">
        <v>20.160910000000001</v>
      </c>
      <c r="BQ24" s="403">
        <v>20.277799999999999</v>
      </c>
      <c r="BR24" s="403">
        <v>20.711980000000001</v>
      </c>
      <c r="BS24" s="403">
        <v>20.137440000000002</v>
      </c>
      <c r="BT24" s="403">
        <v>20.492930000000001</v>
      </c>
      <c r="BU24" s="403">
        <v>20.61759</v>
      </c>
      <c r="BV24" s="403">
        <v>20.202069999999999</v>
      </c>
    </row>
    <row r="25" spans="1:74" ht="11.1" customHeight="1" x14ac:dyDescent="0.2">
      <c r="A25" s="162" t="s">
        <v>285</v>
      </c>
      <c r="B25" s="173" t="s">
        <v>272</v>
      </c>
      <c r="C25" s="250">
        <v>0.13256930751000001</v>
      </c>
      <c r="D25" s="250">
        <v>0.13174754950000001</v>
      </c>
      <c r="E25" s="250">
        <v>0.17488984538999999</v>
      </c>
      <c r="F25" s="250">
        <v>0.107916567</v>
      </c>
      <c r="G25" s="250">
        <v>0.14736095182</v>
      </c>
      <c r="H25" s="250">
        <v>0.13873249264000001</v>
      </c>
      <c r="I25" s="250">
        <v>0.13380194454</v>
      </c>
      <c r="J25" s="250">
        <v>0.14777183083000001</v>
      </c>
      <c r="K25" s="250">
        <v>0.12558436437000001</v>
      </c>
      <c r="L25" s="250">
        <v>0.16831578124999999</v>
      </c>
      <c r="M25" s="250">
        <v>0.14653919379999999</v>
      </c>
      <c r="N25" s="250">
        <v>0.11654502618</v>
      </c>
      <c r="O25" s="250">
        <v>0.12742751764999999</v>
      </c>
      <c r="P25" s="250">
        <v>0.12479060123999999</v>
      </c>
      <c r="Q25" s="250">
        <v>0.13249439841999999</v>
      </c>
      <c r="R25" s="250">
        <v>0.13215899412000001</v>
      </c>
      <c r="S25" s="250">
        <v>0.13781358226000001</v>
      </c>
      <c r="T25" s="250">
        <v>0.14056586160000001</v>
      </c>
      <c r="U25" s="250">
        <v>0.15214746559</v>
      </c>
      <c r="V25" s="250">
        <v>0.15234206792999999</v>
      </c>
      <c r="W25" s="250">
        <v>0.15418164016999999</v>
      </c>
      <c r="X25" s="250">
        <v>0.14394157933000001</v>
      </c>
      <c r="Y25" s="250">
        <v>0.14295081468000001</v>
      </c>
      <c r="Z25" s="250">
        <v>0.14496821508999999</v>
      </c>
      <c r="AA25" s="250">
        <v>0.14826388200000001</v>
      </c>
      <c r="AB25" s="250">
        <v>0.152343537</v>
      </c>
      <c r="AC25" s="250">
        <v>0.19540655400000001</v>
      </c>
      <c r="AD25" s="250">
        <v>0.12061289</v>
      </c>
      <c r="AE25" s="250">
        <v>0.16458250099999999</v>
      </c>
      <c r="AF25" s="250">
        <v>0.15506330500000001</v>
      </c>
      <c r="AG25" s="250">
        <v>0.14962376699999999</v>
      </c>
      <c r="AH25" s="250">
        <v>0.16548908900000001</v>
      </c>
      <c r="AI25" s="250">
        <v>0.14010457400000001</v>
      </c>
      <c r="AJ25" s="250">
        <v>0.18815383499999999</v>
      </c>
      <c r="AK25" s="250">
        <v>0.16367590900000001</v>
      </c>
      <c r="AL25" s="250">
        <v>0.13013208500000001</v>
      </c>
      <c r="AM25" s="250">
        <v>0.17101496899999999</v>
      </c>
      <c r="AN25" s="250">
        <v>0.169978517</v>
      </c>
      <c r="AO25" s="250">
        <v>0.225946972</v>
      </c>
      <c r="AP25" s="250">
        <v>0.13733025099999999</v>
      </c>
      <c r="AQ25" s="250">
        <v>0.18811644199999999</v>
      </c>
      <c r="AR25" s="250">
        <v>0.17671546099999999</v>
      </c>
      <c r="AS25" s="250">
        <v>0.17049674300000001</v>
      </c>
      <c r="AT25" s="250">
        <v>0.188634669</v>
      </c>
      <c r="AU25" s="250">
        <v>0.15961398800000001</v>
      </c>
      <c r="AV25" s="250">
        <v>0.215064217</v>
      </c>
      <c r="AW25" s="250">
        <v>0.187079989</v>
      </c>
      <c r="AX25" s="250">
        <v>0.14873123299999999</v>
      </c>
      <c r="AY25" s="250">
        <v>0.15156297199999999</v>
      </c>
      <c r="AZ25" s="250">
        <v>0.15025371700000001</v>
      </c>
      <c r="BA25" s="250">
        <v>0.19931902100000001</v>
      </c>
      <c r="BB25" s="250">
        <v>0.117980389</v>
      </c>
      <c r="BC25" s="250">
        <v>0.162776636</v>
      </c>
      <c r="BD25" s="250">
        <v>0.15556946599999999</v>
      </c>
      <c r="BE25" s="250">
        <v>0.15034218499999999</v>
      </c>
      <c r="BF25" s="250">
        <v>0.16633590700000001</v>
      </c>
      <c r="BG25" s="403">
        <v>0.14143296399999999</v>
      </c>
      <c r="BH25" s="403">
        <v>0.19023220399999999</v>
      </c>
      <c r="BI25" s="403">
        <v>0.16564074000000001</v>
      </c>
      <c r="BJ25" s="403">
        <v>0.13193114</v>
      </c>
      <c r="BK25" s="403">
        <v>0.15671016300000001</v>
      </c>
      <c r="BL25" s="403">
        <v>0.155806994</v>
      </c>
      <c r="BM25" s="403">
        <v>0.20675605</v>
      </c>
      <c r="BN25" s="403">
        <v>0.12616544199999999</v>
      </c>
      <c r="BO25" s="403">
        <v>0.17237991699999999</v>
      </c>
      <c r="BP25" s="403">
        <v>0.16204052199999999</v>
      </c>
      <c r="BQ25" s="403">
        <v>0.15639040800000001</v>
      </c>
      <c r="BR25" s="403">
        <v>0.17289838299999999</v>
      </c>
      <c r="BS25" s="403">
        <v>0.14650386300000001</v>
      </c>
      <c r="BT25" s="403">
        <v>0.19695222800000001</v>
      </c>
      <c r="BU25" s="403">
        <v>0.17149519599999999</v>
      </c>
      <c r="BV25" s="403">
        <v>0.136615082</v>
      </c>
    </row>
    <row r="26" spans="1:74" ht="11.1" customHeight="1" x14ac:dyDescent="0.2">
      <c r="A26" s="162" t="s">
        <v>286</v>
      </c>
      <c r="B26" s="173" t="s">
        <v>273</v>
      </c>
      <c r="C26" s="250">
        <v>2.4557419354999999</v>
      </c>
      <c r="D26" s="250">
        <v>2.4195517241000002</v>
      </c>
      <c r="E26" s="250">
        <v>2.3890322580999999</v>
      </c>
      <c r="F26" s="250">
        <v>2.3460000000000001</v>
      </c>
      <c r="G26" s="250">
        <v>2.3898709676999998</v>
      </c>
      <c r="H26" s="250">
        <v>2.4773666667000001</v>
      </c>
      <c r="I26" s="250">
        <v>2.4866774193999999</v>
      </c>
      <c r="J26" s="250">
        <v>2.6171290322999998</v>
      </c>
      <c r="K26" s="250">
        <v>2.5428333332999999</v>
      </c>
      <c r="L26" s="250">
        <v>2.4322903226000001</v>
      </c>
      <c r="M26" s="250">
        <v>2.4744666667000002</v>
      </c>
      <c r="N26" s="250">
        <v>2.5523548386999999</v>
      </c>
      <c r="O26" s="250">
        <v>2.3911935484</v>
      </c>
      <c r="P26" s="250">
        <v>2.3696428571000001</v>
      </c>
      <c r="Q26" s="250">
        <v>2.4168387096999999</v>
      </c>
      <c r="R26" s="250">
        <v>2.2014333332999998</v>
      </c>
      <c r="S26" s="250">
        <v>2.4533870968000002</v>
      </c>
      <c r="T26" s="250">
        <v>2.4792333332999998</v>
      </c>
      <c r="U26" s="250">
        <v>2.505483871</v>
      </c>
      <c r="V26" s="250">
        <v>2.6016129031999999</v>
      </c>
      <c r="W26" s="250">
        <v>2.5175666667000001</v>
      </c>
      <c r="X26" s="250">
        <v>2.5226451612999998</v>
      </c>
      <c r="Y26" s="250">
        <v>2.6053000000000002</v>
      </c>
      <c r="Z26" s="250">
        <v>2.4930645161</v>
      </c>
      <c r="AA26" s="250">
        <v>2.4542580644999998</v>
      </c>
      <c r="AB26" s="250">
        <v>2.4815</v>
      </c>
      <c r="AC26" s="250">
        <v>2.3306129032</v>
      </c>
      <c r="AD26" s="250">
        <v>2.3505666666999998</v>
      </c>
      <c r="AE26" s="250">
        <v>2.5031612903</v>
      </c>
      <c r="AF26" s="250">
        <v>2.4690333333000001</v>
      </c>
      <c r="AG26" s="250">
        <v>2.6423225806000001</v>
      </c>
      <c r="AH26" s="250">
        <v>2.6325806452</v>
      </c>
      <c r="AI26" s="250">
        <v>2.6878666667000002</v>
      </c>
      <c r="AJ26" s="250">
        <v>2.7310645161</v>
      </c>
      <c r="AK26" s="250">
        <v>2.6126333332999998</v>
      </c>
      <c r="AL26" s="250">
        <v>2.4032903226000002</v>
      </c>
      <c r="AM26" s="250">
        <v>2.3195000000000001</v>
      </c>
      <c r="AN26" s="250">
        <v>2.3733</v>
      </c>
      <c r="AO26" s="250">
        <v>2.2361</v>
      </c>
      <c r="AP26" s="250">
        <v>2.3388</v>
      </c>
      <c r="AQ26" s="250">
        <v>2.2124000000000001</v>
      </c>
      <c r="AR26" s="250">
        <v>2.4077999999999999</v>
      </c>
      <c r="AS26" s="250">
        <v>2.4636999999999998</v>
      </c>
      <c r="AT26" s="250">
        <v>2.6970999999999998</v>
      </c>
      <c r="AU26" s="250">
        <v>2.5428999999999999</v>
      </c>
      <c r="AV26" s="250">
        <v>2.4941</v>
      </c>
      <c r="AW26" s="250">
        <v>2.4531000000000001</v>
      </c>
      <c r="AX26" s="250">
        <v>2.5122</v>
      </c>
      <c r="AY26" s="250">
        <v>2.2984</v>
      </c>
      <c r="AZ26" s="250">
        <v>2.5021</v>
      </c>
      <c r="BA26" s="250">
        <v>2.1934</v>
      </c>
      <c r="BB26" s="250">
        <v>1.6600999999999999</v>
      </c>
      <c r="BC26" s="250">
        <v>1.7859</v>
      </c>
      <c r="BD26" s="250">
        <v>2.0216789899999998</v>
      </c>
      <c r="BE26" s="250">
        <v>2.0962158369999999</v>
      </c>
      <c r="BF26" s="250">
        <v>2.2679395000000002</v>
      </c>
      <c r="BG26" s="403">
        <v>2.275390003</v>
      </c>
      <c r="BH26" s="403">
        <v>2.2730413519999999</v>
      </c>
      <c r="BI26" s="403">
        <v>2.295566193</v>
      </c>
      <c r="BJ26" s="403">
        <v>2.3020360129999999</v>
      </c>
      <c r="BK26" s="403">
        <v>2.3660078160000002</v>
      </c>
      <c r="BL26" s="403">
        <v>2.4151802130000002</v>
      </c>
      <c r="BM26" s="403">
        <v>2.3116850289999999</v>
      </c>
      <c r="BN26" s="403">
        <v>2.256830227</v>
      </c>
      <c r="BO26" s="403">
        <v>2.3181063430000002</v>
      </c>
      <c r="BP26" s="403">
        <v>2.3794110590000002</v>
      </c>
      <c r="BQ26" s="403">
        <v>2.4017128310000002</v>
      </c>
      <c r="BR26" s="403">
        <v>2.4598727249999999</v>
      </c>
      <c r="BS26" s="403">
        <v>2.4134348929999998</v>
      </c>
      <c r="BT26" s="403">
        <v>2.388887671</v>
      </c>
      <c r="BU26" s="403">
        <v>2.4077753940000002</v>
      </c>
      <c r="BV26" s="403">
        <v>2.4123112309999999</v>
      </c>
    </row>
    <row r="27" spans="1:74" ht="11.1" customHeight="1" x14ac:dyDescent="0.2">
      <c r="A27" s="162" t="s">
        <v>287</v>
      </c>
      <c r="B27" s="173" t="s">
        <v>274</v>
      </c>
      <c r="C27" s="250">
        <v>12.946111876</v>
      </c>
      <c r="D27" s="250">
        <v>13.911674913000001</v>
      </c>
      <c r="E27" s="250">
        <v>13.967020539</v>
      </c>
      <c r="F27" s="250">
        <v>14.047018993</v>
      </c>
      <c r="G27" s="250">
        <v>13.685430909999999</v>
      </c>
      <c r="H27" s="250">
        <v>14.098474352</v>
      </c>
      <c r="I27" s="250">
        <v>14.113031526</v>
      </c>
      <c r="J27" s="250">
        <v>14.654078405</v>
      </c>
      <c r="K27" s="250">
        <v>14.61129925</v>
      </c>
      <c r="L27" s="250">
        <v>14.352971975999999</v>
      </c>
      <c r="M27" s="250">
        <v>14.129426824999999</v>
      </c>
      <c r="N27" s="250">
        <v>14.115252978999999</v>
      </c>
      <c r="O27" s="250">
        <v>13.594748379</v>
      </c>
      <c r="P27" s="250">
        <v>13.991552342</v>
      </c>
      <c r="Q27" s="250">
        <v>14.213540408</v>
      </c>
      <c r="R27" s="250">
        <v>13.951135851</v>
      </c>
      <c r="S27" s="250">
        <v>14.351255481999999</v>
      </c>
      <c r="T27" s="250">
        <v>14.842102916</v>
      </c>
      <c r="U27" s="250">
        <v>14.732076144000001</v>
      </c>
      <c r="V27" s="250">
        <v>14.677942936999999</v>
      </c>
      <c r="W27" s="250">
        <v>15.087900608</v>
      </c>
      <c r="X27" s="250">
        <v>14.612584774</v>
      </c>
      <c r="Y27" s="250">
        <v>14.631984094</v>
      </c>
      <c r="Z27" s="250">
        <v>14.272201253</v>
      </c>
      <c r="AA27" s="250">
        <v>13.430419709000001</v>
      </c>
      <c r="AB27" s="250">
        <v>14.664161644</v>
      </c>
      <c r="AC27" s="250">
        <v>14.338419709</v>
      </c>
      <c r="AD27" s="250">
        <v>14.295061644</v>
      </c>
      <c r="AE27" s="250">
        <v>14.104548741</v>
      </c>
      <c r="AF27" s="250">
        <v>14.441294977</v>
      </c>
      <c r="AG27" s="250">
        <v>14.849968096</v>
      </c>
      <c r="AH27" s="250">
        <v>14.743193902</v>
      </c>
      <c r="AI27" s="250">
        <v>14.513694977</v>
      </c>
      <c r="AJ27" s="250">
        <v>14.617193902</v>
      </c>
      <c r="AK27" s="250">
        <v>14.205128310999999</v>
      </c>
      <c r="AL27" s="250">
        <v>13.660419708999999</v>
      </c>
      <c r="AM27" s="250">
        <v>13.950165799000001</v>
      </c>
      <c r="AN27" s="250">
        <v>14.332775246000001</v>
      </c>
      <c r="AO27" s="250">
        <v>13.867262573</v>
      </c>
      <c r="AP27" s="250">
        <v>14.441777627</v>
      </c>
      <c r="AQ27" s="250">
        <v>13.933101282999999</v>
      </c>
      <c r="AR27" s="250">
        <v>14.163810959999999</v>
      </c>
      <c r="AS27" s="250">
        <v>14.925972249999999</v>
      </c>
      <c r="AT27" s="250">
        <v>14.507907734</v>
      </c>
      <c r="AU27" s="250">
        <v>14.534410960000001</v>
      </c>
      <c r="AV27" s="250">
        <v>14.509488379</v>
      </c>
      <c r="AW27" s="250">
        <v>13.98521096</v>
      </c>
      <c r="AX27" s="250">
        <v>13.687617412</v>
      </c>
      <c r="AY27" s="250">
        <v>13.439474951999999</v>
      </c>
      <c r="AZ27" s="250">
        <v>13.915453534999999</v>
      </c>
      <c r="BA27" s="250">
        <v>12.725634892</v>
      </c>
      <c r="BB27" s="250">
        <v>10.358789507999999</v>
      </c>
      <c r="BC27" s="250">
        <v>10.633082122999999</v>
      </c>
      <c r="BD27" s="250">
        <v>12.153142657</v>
      </c>
      <c r="BE27" s="250">
        <v>12.804333103999999</v>
      </c>
      <c r="BF27" s="250">
        <v>12.763413751</v>
      </c>
      <c r="BG27" s="403">
        <v>13.423608821</v>
      </c>
      <c r="BH27" s="403">
        <v>13.259567576</v>
      </c>
      <c r="BI27" s="403">
        <v>12.967234971</v>
      </c>
      <c r="BJ27" s="403">
        <v>12.783801149</v>
      </c>
      <c r="BK27" s="403">
        <v>12.468179988999999</v>
      </c>
      <c r="BL27" s="403">
        <v>13.40255936</v>
      </c>
      <c r="BM27" s="403">
        <v>13.213163248000001</v>
      </c>
      <c r="BN27" s="403">
        <v>13.296850707999999</v>
      </c>
      <c r="BO27" s="403">
        <v>13.111908693</v>
      </c>
      <c r="BP27" s="403">
        <v>13.638084372</v>
      </c>
      <c r="BQ27" s="403">
        <v>13.856746222</v>
      </c>
      <c r="BR27" s="403">
        <v>13.718209356999999</v>
      </c>
      <c r="BS27" s="403">
        <v>14.190309794999999</v>
      </c>
      <c r="BT27" s="403">
        <v>13.980390590000001</v>
      </c>
      <c r="BU27" s="403">
        <v>13.64965061</v>
      </c>
      <c r="BV27" s="403">
        <v>13.445141036000001</v>
      </c>
    </row>
    <row r="28" spans="1:74" ht="11.1" customHeight="1" x14ac:dyDescent="0.2">
      <c r="A28" s="162" t="s">
        <v>288</v>
      </c>
      <c r="B28" s="173" t="s">
        <v>275</v>
      </c>
      <c r="C28" s="250">
        <v>4.3861612902999996</v>
      </c>
      <c r="D28" s="250">
        <v>4.673</v>
      </c>
      <c r="E28" s="250">
        <v>4.3975161290000004</v>
      </c>
      <c r="F28" s="250">
        <v>3.9636666667</v>
      </c>
      <c r="G28" s="250">
        <v>3.5696129031999999</v>
      </c>
      <c r="H28" s="250">
        <v>3.5518999999999998</v>
      </c>
      <c r="I28" s="250">
        <v>3.7695806452</v>
      </c>
      <c r="J28" s="250">
        <v>3.8511290322999998</v>
      </c>
      <c r="K28" s="250">
        <v>3.7135666666999998</v>
      </c>
      <c r="L28" s="250">
        <v>3.7681290323000001</v>
      </c>
      <c r="M28" s="250">
        <v>4.1482000000000001</v>
      </c>
      <c r="N28" s="250">
        <v>4.5867096774</v>
      </c>
      <c r="O28" s="250">
        <v>4.1673870967999997</v>
      </c>
      <c r="P28" s="250">
        <v>4.5548214286000004</v>
      </c>
      <c r="Q28" s="250">
        <v>4.2699032258000003</v>
      </c>
      <c r="R28" s="250">
        <v>3.8311666667000002</v>
      </c>
      <c r="S28" s="250">
        <v>3.5437419354999999</v>
      </c>
      <c r="T28" s="250">
        <v>3.5138333333</v>
      </c>
      <c r="U28" s="250">
        <v>3.6263870967999998</v>
      </c>
      <c r="V28" s="250">
        <v>3.7366774193999999</v>
      </c>
      <c r="W28" s="250">
        <v>3.6689333333</v>
      </c>
      <c r="X28" s="250">
        <v>3.6391935484000002</v>
      </c>
      <c r="Y28" s="250">
        <v>4.1383666666999996</v>
      </c>
      <c r="Z28" s="250">
        <v>4.5405483871000003</v>
      </c>
      <c r="AA28" s="250">
        <v>4.300516129</v>
      </c>
      <c r="AB28" s="250">
        <v>4.6036428570999997</v>
      </c>
      <c r="AC28" s="250">
        <v>4.0751290322999996</v>
      </c>
      <c r="AD28" s="250">
        <v>3.5968666667</v>
      </c>
      <c r="AE28" s="250">
        <v>3.43</v>
      </c>
      <c r="AF28" s="250">
        <v>3.2311999999999999</v>
      </c>
      <c r="AG28" s="250">
        <v>3.4980000000000002</v>
      </c>
      <c r="AH28" s="250">
        <v>3.5927741934999999</v>
      </c>
      <c r="AI28" s="250">
        <v>3.4896666666999998</v>
      </c>
      <c r="AJ28" s="250">
        <v>3.6167096773999998</v>
      </c>
      <c r="AK28" s="250">
        <v>3.8548</v>
      </c>
      <c r="AL28" s="250">
        <v>4.1917741934999997</v>
      </c>
      <c r="AM28" s="250">
        <v>4.0535483871000002</v>
      </c>
      <c r="AN28" s="250">
        <v>4.2978928570999999</v>
      </c>
      <c r="AO28" s="250">
        <v>3.8169354839</v>
      </c>
      <c r="AP28" s="250">
        <v>3.5719666666999998</v>
      </c>
      <c r="AQ28" s="250">
        <v>3.3067419354999998</v>
      </c>
      <c r="AR28" s="250">
        <v>3.2981333333</v>
      </c>
      <c r="AS28" s="250">
        <v>3.3910645161000001</v>
      </c>
      <c r="AT28" s="250">
        <v>3.4247096774000001</v>
      </c>
      <c r="AU28" s="250">
        <v>3.4733666667</v>
      </c>
      <c r="AV28" s="250">
        <v>3.3489032258</v>
      </c>
      <c r="AW28" s="250">
        <v>3.7365333333000001</v>
      </c>
      <c r="AX28" s="250">
        <v>4.1484838709999998</v>
      </c>
      <c r="AY28" s="250">
        <v>3.7093548386999999</v>
      </c>
      <c r="AZ28" s="250">
        <v>3.9429655172000002</v>
      </c>
      <c r="BA28" s="250">
        <v>3.425516129</v>
      </c>
      <c r="BB28" s="250">
        <v>3.0783666667</v>
      </c>
      <c r="BC28" s="250">
        <v>2.7280967742</v>
      </c>
      <c r="BD28" s="250">
        <v>2.7312226609999999</v>
      </c>
      <c r="BE28" s="250">
        <v>2.9843467929999998</v>
      </c>
      <c r="BF28" s="250">
        <v>3.094444298</v>
      </c>
      <c r="BG28" s="403">
        <v>3.0299978190000001</v>
      </c>
      <c r="BH28" s="403">
        <v>3.056209671</v>
      </c>
      <c r="BI28" s="403">
        <v>3.2963549159999999</v>
      </c>
      <c r="BJ28" s="403">
        <v>3.7846476409999998</v>
      </c>
      <c r="BK28" s="403">
        <v>3.5719430550000002</v>
      </c>
      <c r="BL28" s="403">
        <v>3.8267336639999998</v>
      </c>
      <c r="BM28" s="403">
        <v>3.516126367</v>
      </c>
      <c r="BN28" s="403">
        <v>3.1725664820000001</v>
      </c>
      <c r="BO28" s="403">
        <v>2.904806003</v>
      </c>
      <c r="BP28" s="403">
        <v>2.9332900890000002</v>
      </c>
      <c r="BQ28" s="403">
        <v>3.0630450929999999</v>
      </c>
      <c r="BR28" s="403">
        <v>3.1606433900000002</v>
      </c>
      <c r="BS28" s="403">
        <v>3.0779966760000002</v>
      </c>
      <c r="BT28" s="403">
        <v>3.103653971</v>
      </c>
      <c r="BU28" s="403">
        <v>3.3425154969999999</v>
      </c>
      <c r="BV28" s="403">
        <v>3.5910624530000002</v>
      </c>
    </row>
    <row r="29" spans="1:74" ht="11.1" customHeight="1" x14ac:dyDescent="0.2">
      <c r="A29" s="162" t="s">
        <v>289</v>
      </c>
      <c r="B29" s="173" t="s">
        <v>276</v>
      </c>
      <c r="C29" s="250">
        <v>6.5089032258000001</v>
      </c>
      <c r="D29" s="250">
        <v>6.7640344827999996</v>
      </c>
      <c r="E29" s="250">
        <v>6.4648709676999996</v>
      </c>
      <c r="F29" s="250">
        <v>6.3757000000000001</v>
      </c>
      <c r="G29" s="250">
        <v>6.3988387096999997</v>
      </c>
      <c r="H29" s="250">
        <v>6.4714333333000003</v>
      </c>
      <c r="I29" s="250">
        <v>6.2926451613000003</v>
      </c>
      <c r="J29" s="250">
        <v>6.5989677419000001</v>
      </c>
      <c r="K29" s="250">
        <v>6.46</v>
      </c>
      <c r="L29" s="250">
        <v>6.3061612903000004</v>
      </c>
      <c r="M29" s="250">
        <v>6.6834666667000002</v>
      </c>
      <c r="N29" s="250">
        <v>6.8574193548000002</v>
      </c>
      <c r="O29" s="250">
        <v>6.45</v>
      </c>
      <c r="P29" s="250">
        <v>6.8151785713999997</v>
      </c>
      <c r="Q29" s="250">
        <v>6.6802903226000003</v>
      </c>
      <c r="R29" s="250">
        <v>6.4159333332999999</v>
      </c>
      <c r="S29" s="250">
        <v>6.6310645161000004</v>
      </c>
      <c r="T29" s="250">
        <v>6.6283000000000003</v>
      </c>
      <c r="U29" s="250">
        <v>6.5421612903000002</v>
      </c>
      <c r="V29" s="250">
        <v>6.5224516129000003</v>
      </c>
      <c r="W29" s="250">
        <v>6.5519666667000003</v>
      </c>
      <c r="X29" s="250">
        <v>6.4514193547999996</v>
      </c>
      <c r="Y29" s="250">
        <v>6.6966666666999997</v>
      </c>
      <c r="Z29" s="250">
        <v>6.6832580645000004</v>
      </c>
      <c r="AA29" s="250">
        <v>6.6135483870999998</v>
      </c>
      <c r="AB29" s="250">
        <v>6.7679285713999997</v>
      </c>
      <c r="AC29" s="250">
        <v>6.6139354838999997</v>
      </c>
      <c r="AD29" s="250">
        <v>6.5847333333</v>
      </c>
      <c r="AE29" s="250">
        <v>6.6491290323000003</v>
      </c>
      <c r="AF29" s="250">
        <v>6.6450666667</v>
      </c>
      <c r="AG29" s="250">
        <v>6.5351935483999997</v>
      </c>
      <c r="AH29" s="250">
        <v>6.5170967741999997</v>
      </c>
      <c r="AI29" s="250">
        <v>6.4055666667000004</v>
      </c>
      <c r="AJ29" s="250">
        <v>6.2619032258000002</v>
      </c>
      <c r="AK29" s="250">
        <v>6.4901666667000004</v>
      </c>
      <c r="AL29" s="250">
        <v>6.3970322581000003</v>
      </c>
      <c r="AM29" s="250">
        <v>6.6365935483999996</v>
      </c>
      <c r="AN29" s="250">
        <v>6.7317008570999999</v>
      </c>
      <c r="AO29" s="250">
        <v>6.4770377419000003</v>
      </c>
      <c r="AP29" s="250">
        <v>6.5507606666999996</v>
      </c>
      <c r="AQ29" s="250">
        <v>6.4219198065</v>
      </c>
      <c r="AR29" s="250">
        <v>6.3951546666999999</v>
      </c>
      <c r="AS29" s="250">
        <v>6.6114035806000002</v>
      </c>
      <c r="AT29" s="250">
        <v>6.6978533548000003</v>
      </c>
      <c r="AU29" s="250">
        <v>6.2955410000000001</v>
      </c>
      <c r="AV29" s="250">
        <v>6.4146227741999997</v>
      </c>
      <c r="AW29" s="250">
        <v>6.6750813332999996</v>
      </c>
      <c r="AX29" s="250">
        <v>6.7437724193999999</v>
      </c>
      <c r="AY29" s="250">
        <v>6.4963446773999998</v>
      </c>
      <c r="AZ29" s="250">
        <v>6.4919204828000003</v>
      </c>
      <c r="BA29" s="250">
        <v>6.1716920000000002</v>
      </c>
      <c r="BB29" s="250">
        <v>5.1358836666999998</v>
      </c>
      <c r="BC29" s="250">
        <v>5.544206</v>
      </c>
      <c r="BD29" s="250">
        <v>5.7424346560000004</v>
      </c>
      <c r="BE29" s="250">
        <v>5.8257375309999997</v>
      </c>
      <c r="BF29" s="250">
        <v>5.9409397080000002</v>
      </c>
      <c r="BG29" s="403">
        <v>5.9913302269999997</v>
      </c>
      <c r="BH29" s="403">
        <v>6.0954256510000002</v>
      </c>
      <c r="BI29" s="403">
        <v>6.2874115750000001</v>
      </c>
      <c r="BJ29" s="403">
        <v>6.4426831709999997</v>
      </c>
      <c r="BK29" s="403">
        <v>6.2237948449999996</v>
      </c>
      <c r="BL29" s="403">
        <v>6.4338712210000004</v>
      </c>
      <c r="BM29" s="403">
        <v>6.2853258490000004</v>
      </c>
      <c r="BN29" s="403">
        <v>6.1225001170000004</v>
      </c>
      <c r="BO29" s="403">
        <v>6.184986629</v>
      </c>
      <c r="BP29" s="403">
        <v>6.222734526</v>
      </c>
      <c r="BQ29" s="403">
        <v>6.2049219149999999</v>
      </c>
      <c r="BR29" s="403">
        <v>6.2684690759999997</v>
      </c>
      <c r="BS29" s="403">
        <v>6.1744164330000002</v>
      </c>
      <c r="BT29" s="403">
        <v>6.2017423750000003</v>
      </c>
      <c r="BU29" s="403">
        <v>6.3760598340000003</v>
      </c>
      <c r="BV29" s="403">
        <v>6.5292539649999997</v>
      </c>
    </row>
    <row r="30" spans="1:74" ht="11.1" customHeight="1" x14ac:dyDescent="0.2">
      <c r="A30" s="162" t="s">
        <v>296</v>
      </c>
      <c r="B30" s="173" t="s">
        <v>277</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51.105263518000001</v>
      </c>
      <c r="AB30" s="250">
        <v>52.479042560000003</v>
      </c>
      <c r="AC30" s="250">
        <v>52.204397100000001</v>
      </c>
      <c r="AD30" s="250">
        <v>52.571086715</v>
      </c>
      <c r="AE30" s="250">
        <v>52.893980495999998</v>
      </c>
      <c r="AF30" s="250">
        <v>53.492412014999999</v>
      </c>
      <c r="AG30" s="250">
        <v>53.107625013000003</v>
      </c>
      <c r="AH30" s="250">
        <v>52.672458143999997</v>
      </c>
      <c r="AI30" s="250">
        <v>53.281473742000003</v>
      </c>
      <c r="AJ30" s="250">
        <v>52.363058539999997</v>
      </c>
      <c r="AK30" s="250">
        <v>52.834889191000002</v>
      </c>
      <c r="AL30" s="250">
        <v>53.698736779000001</v>
      </c>
      <c r="AM30" s="250">
        <v>52.097981840999999</v>
      </c>
      <c r="AN30" s="250">
        <v>53.456578657999998</v>
      </c>
      <c r="AO30" s="250">
        <v>53.188982119999999</v>
      </c>
      <c r="AP30" s="250">
        <v>53.699489413000002</v>
      </c>
      <c r="AQ30" s="250">
        <v>53.989445199999999</v>
      </c>
      <c r="AR30" s="250">
        <v>54.391417332000003</v>
      </c>
      <c r="AS30" s="250">
        <v>54.299547408000002</v>
      </c>
      <c r="AT30" s="250">
        <v>53.871389493000002</v>
      </c>
      <c r="AU30" s="250">
        <v>54.332474566999998</v>
      </c>
      <c r="AV30" s="250">
        <v>53.320902015999998</v>
      </c>
      <c r="AW30" s="250">
        <v>54.292814036999999</v>
      </c>
      <c r="AX30" s="250">
        <v>54.760281800999998</v>
      </c>
      <c r="AY30" s="250">
        <v>50.565253568999999</v>
      </c>
      <c r="AZ30" s="250">
        <v>50.277585178999999</v>
      </c>
      <c r="BA30" s="250">
        <v>48.222876354999997</v>
      </c>
      <c r="BB30" s="250">
        <v>45.825379681999998</v>
      </c>
      <c r="BC30" s="250">
        <v>47.122159332999999</v>
      </c>
      <c r="BD30" s="250">
        <v>50.001926054000002</v>
      </c>
      <c r="BE30" s="250">
        <v>51.040938064999999</v>
      </c>
      <c r="BF30" s="250">
        <v>51.419467161999997</v>
      </c>
      <c r="BG30" s="403">
        <v>52.701729391999997</v>
      </c>
      <c r="BH30" s="403">
        <v>52.032898015999997</v>
      </c>
      <c r="BI30" s="403">
        <v>52.88031007</v>
      </c>
      <c r="BJ30" s="403">
        <v>53.563245434000002</v>
      </c>
      <c r="BK30" s="403">
        <v>51.897017605999999</v>
      </c>
      <c r="BL30" s="403">
        <v>53.466320510000003</v>
      </c>
      <c r="BM30" s="403">
        <v>53.257056130999999</v>
      </c>
      <c r="BN30" s="403">
        <v>53.756575030999997</v>
      </c>
      <c r="BO30" s="403">
        <v>54.096819287000002</v>
      </c>
      <c r="BP30" s="403">
        <v>54.625626551000003</v>
      </c>
      <c r="BQ30" s="403">
        <v>54.368803718000002</v>
      </c>
      <c r="BR30" s="403">
        <v>53.976664493999998</v>
      </c>
      <c r="BS30" s="403">
        <v>54.746994444999999</v>
      </c>
      <c r="BT30" s="403">
        <v>53.686119640000001</v>
      </c>
      <c r="BU30" s="403">
        <v>54.504494842</v>
      </c>
      <c r="BV30" s="403">
        <v>55.175149994000002</v>
      </c>
    </row>
    <row r="31" spans="1:74" ht="11.1" customHeight="1" x14ac:dyDescent="0.2">
      <c r="A31" s="162" t="s">
        <v>291</v>
      </c>
      <c r="B31" s="173" t="s">
        <v>946</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4.9673229760000002</v>
      </c>
      <c r="AB31" s="250">
        <v>5.1943243280000004</v>
      </c>
      <c r="AC31" s="250">
        <v>5.0553031390000003</v>
      </c>
      <c r="AD31" s="250">
        <v>4.9710484429999999</v>
      </c>
      <c r="AE31" s="250">
        <v>5.0947027619999998</v>
      </c>
      <c r="AF31" s="250">
        <v>5.2970209370000001</v>
      </c>
      <c r="AG31" s="250">
        <v>5.4712212830000002</v>
      </c>
      <c r="AH31" s="250">
        <v>5.5622696789999999</v>
      </c>
      <c r="AI31" s="250">
        <v>5.4842628199999996</v>
      </c>
      <c r="AJ31" s="250">
        <v>5.2945752390000003</v>
      </c>
      <c r="AK31" s="250">
        <v>5.3632817890000002</v>
      </c>
      <c r="AL31" s="250">
        <v>5.4220675829999996</v>
      </c>
      <c r="AM31" s="250">
        <v>5.0362018800000001</v>
      </c>
      <c r="AN31" s="250">
        <v>5.2681037020000003</v>
      </c>
      <c r="AO31" s="250">
        <v>5.1268371070000001</v>
      </c>
      <c r="AP31" s="250">
        <v>5.0409273280000004</v>
      </c>
      <c r="AQ31" s="250">
        <v>5.1674351009999997</v>
      </c>
      <c r="AR31" s="250">
        <v>5.3739091180000003</v>
      </c>
      <c r="AS31" s="250">
        <v>5.549412341</v>
      </c>
      <c r="AT31" s="250">
        <v>5.6429487050000002</v>
      </c>
      <c r="AU31" s="250">
        <v>5.5630288080000003</v>
      </c>
      <c r="AV31" s="250">
        <v>5.3695276390000002</v>
      </c>
      <c r="AW31" s="250">
        <v>5.4396401750000001</v>
      </c>
      <c r="AX31" s="250">
        <v>5.4993719590000003</v>
      </c>
      <c r="AY31" s="250">
        <v>4.8876228670000001</v>
      </c>
      <c r="AZ31" s="250">
        <v>5.0915198989999997</v>
      </c>
      <c r="BA31" s="250">
        <v>4.8409100460000003</v>
      </c>
      <c r="BB31" s="250">
        <v>4.3264913759999999</v>
      </c>
      <c r="BC31" s="250">
        <v>4.4535859919999998</v>
      </c>
      <c r="BD31" s="250">
        <v>4.8999722800000001</v>
      </c>
      <c r="BE31" s="250">
        <v>5.25420263</v>
      </c>
      <c r="BF31" s="250">
        <v>5.4323422170000004</v>
      </c>
      <c r="BG31" s="403">
        <v>5.3991390509999997</v>
      </c>
      <c r="BH31" s="403">
        <v>5.214411267</v>
      </c>
      <c r="BI31" s="403">
        <v>5.289788959</v>
      </c>
      <c r="BJ31" s="403">
        <v>5.3528483700000002</v>
      </c>
      <c r="BK31" s="403">
        <v>4.9659231119999996</v>
      </c>
      <c r="BL31" s="403">
        <v>5.208142746</v>
      </c>
      <c r="BM31" s="403">
        <v>5.0726529420000004</v>
      </c>
      <c r="BN31" s="403">
        <v>4.9909649839999997</v>
      </c>
      <c r="BO31" s="403">
        <v>5.124633029</v>
      </c>
      <c r="BP31" s="403">
        <v>5.3381555660000002</v>
      </c>
      <c r="BQ31" s="403">
        <v>5.5133533510000001</v>
      </c>
      <c r="BR31" s="403">
        <v>5.6135507699999998</v>
      </c>
      <c r="BS31" s="403">
        <v>5.5351880769999999</v>
      </c>
      <c r="BT31" s="403">
        <v>5.3427775039999998</v>
      </c>
      <c r="BU31" s="403">
        <v>5.416874999</v>
      </c>
      <c r="BV31" s="403">
        <v>5.4796380669999998</v>
      </c>
    </row>
    <row r="32" spans="1:74" ht="11.1" customHeight="1" x14ac:dyDescent="0.2">
      <c r="A32" s="162" t="s">
        <v>292</v>
      </c>
      <c r="B32" s="173" t="s">
        <v>274</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0.75219954700000002</v>
      </c>
      <c r="AB32" s="250">
        <v>0.75730329200000002</v>
      </c>
      <c r="AC32" s="250">
        <v>0.75959072299999997</v>
      </c>
      <c r="AD32" s="250">
        <v>0.75075865399999997</v>
      </c>
      <c r="AE32" s="250">
        <v>0.75091711000000005</v>
      </c>
      <c r="AF32" s="250">
        <v>0.76673618899999996</v>
      </c>
      <c r="AG32" s="250">
        <v>0.76339601800000001</v>
      </c>
      <c r="AH32" s="250">
        <v>0.76862657400000001</v>
      </c>
      <c r="AI32" s="250">
        <v>0.77462244099999999</v>
      </c>
      <c r="AJ32" s="250">
        <v>0.78304081199999997</v>
      </c>
      <c r="AK32" s="250">
        <v>0.77173467799999995</v>
      </c>
      <c r="AL32" s="250">
        <v>0.76910567900000004</v>
      </c>
      <c r="AM32" s="250">
        <v>0.76106267900000002</v>
      </c>
      <c r="AN32" s="250">
        <v>0.76622654599999995</v>
      </c>
      <c r="AO32" s="250">
        <v>0.76854092399999996</v>
      </c>
      <c r="AP32" s="250">
        <v>0.75960474</v>
      </c>
      <c r="AQ32" s="250">
        <v>0.75976506300000002</v>
      </c>
      <c r="AR32" s="250">
        <v>0.77577049099999995</v>
      </c>
      <c r="AS32" s="250">
        <v>0.77239081700000001</v>
      </c>
      <c r="AT32" s="250">
        <v>0.77768298899999999</v>
      </c>
      <c r="AU32" s="250">
        <v>0.78374949100000002</v>
      </c>
      <c r="AV32" s="250">
        <v>0.79226714300000001</v>
      </c>
      <c r="AW32" s="250">
        <v>0.78082782100000003</v>
      </c>
      <c r="AX32" s="250">
        <v>0.77816785300000002</v>
      </c>
      <c r="AY32" s="250">
        <v>0.72037926799999996</v>
      </c>
      <c r="AZ32" s="250">
        <v>0.72311992800000002</v>
      </c>
      <c r="BA32" s="250">
        <v>0.72444699700000004</v>
      </c>
      <c r="BB32" s="250">
        <v>0.69761632299999998</v>
      </c>
      <c r="BC32" s="250">
        <v>0.69846466799999996</v>
      </c>
      <c r="BD32" s="250">
        <v>0.72886343499999995</v>
      </c>
      <c r="BE32" s="250">
        <v>0.72697199099999998</v>
      </c>
      <c r="BF32" s="250">
        <v>0.73220554000000004</v>
      </c>
      <c r="BG32" s="403">
        <v>0.74130803599999995</v>
      </c>
      <c r="BH32" s="403">
        <v>0.74953475700000005</v>
      </c>
      <c r="BI32" s="403">
        <v>0.73881660500000002</v>
      </c>
      <c r="BJ32" s="403">
        <v>0.73639946000000001</v>
      </c>
      <c r="BK32" s="403">
        <v>0.73847338100000004</v>
      </c>
      <c r="BL32" s="403">
        <v>0.74370446499999998</v>
      </c>
      <c r="BM32" s="403">
        <v>0.746158294</v>
      </c>
      <c r="BN32" s="403">
        <v>0.73757685799999995</v>
      </c>
      <c r="BO32" s="403">
        <v>0.73782663999999998</v>
      </c>
      <c r="BP32" s="403">
        <v>0.75354613000000004</v>
      </c>
      <c r="BQ32" s="403">
        <v>0.75029871000000004</v>
      </c>
      <c r="BR32" s="403">
        <v>0.75548899700000005</v>
      </c>
      <c r="BS32" s="403">
        <v>0.76140344000000004</v>
      </c>
      <c r="BT32" s="403">
        <v>0.76972568299999999</v>
      </c>
      <c r="BU32" s="403">
        <v>0.75860382699999995</v>
      </c>
      <c r="BV32" s="403">
        <v>0.75603790000000004</v>
      </c>
    </row>
    <row r="33" spans="1:74" ht="11.1" customHeight="1" x14ac:dyDescent="0.2">
      <c r="A33" s="162" t="s">
        <v>293</v>
      </c>
      <c r="B33" s="173" t="s">
        <v>279</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13.70374758</v>
      </c>
      <c r="AB33" s="250">
        <v>14.121038649999999</v>
      </c>
      <c r="AC33" s="250">
        <v>14.037613820000001</v>
      </c>
      <c r="AD33" s="250">
        <v>14.332272870000001</v>
      </c>
      <c r="AE33" s="250">
        <v>14.12828698</v>
      </c>
      <c r="AF33" s="250">
        <v>13.971571389999999</v>
      </c>
      <c r="AG33" s="250">
        <v>13.919394329999999</v>
      </c>
      <c r="AH33" s="250">
        <v>13.49563539</v>
      </c>
      <c r="AI33" s="250">
        <v>14.23160481</v>
      </c>
      <c r="AJ33" s="250">
        <v>13.40155691</v>
      </c>
      <c r="AK33" s="250">
        <v>14.24614495</v>
      </c>
      <c r="AL33" s="250">
        <v>14.648219729999999</v>
      </c>
      <c r="AM33" s="250">
        <v>14.19858142</v>
      </c>
      <c r="AN33" s="250">
        <v>14.629234500000001</v>
      </c>
      <c r="AO33" s="250">
        <v>14.54131029</v>
      </c>
      <c r="AP33" s="250">
        <v>14.84464277</v>
      </c>
      <c r="AQ33" s="250">
        <v>14.63154209</v>
      </c>
      <c r="AR33" s="250">
        <v>14.467202070000001</v>
      </c>
      <c r="AS33" s="250">
        <v>14.41091333</v>
      </c>
      <c r="AT33" s="250">
        <v>13.969741600000001</v>
      </c>
      <c r="AU33" s="250">
        <v>14.729074260000001</v>
      </c>
      <c r="AV33" s="250">
        <v>13.86690789</v>
      </c>
      <c r="AW33" s="250">
        <v>14.73833703</v>
      </c>
      <c r="AX33" s="250">
        <v>15.151446930000001</v>
      </c>
      <c r="AY33" s="250">
        <v>13.86557994</v>
      </c>
      <c r="AZ33" s="250">
        <v>12.97016919</v>
      </c>
      <c r="BA33" s="250">
        <v>12.913867890000001</v>
      </c>
      <c r="BB33" s="250">
        <v>13.436258840000001</v>
      </c>
      <c r="BC33" s="250">
        <v>13.28197698</v>
      </c>
      <c r="BD33" s="250">
        <v>13.46191353</v>
      </c>
      <c r="BE33" s="250">
        <v>14.08485085</v>
      </c>
      <c r="BF33" s="250">
        <v>13.947662190000001</v>
      </c>
      <c r="BG33" s="403">
        <v>14.74673823</v>
      </c>
      <c r="BH33" s="403">
        <v>14.0128106</v>
      </c>
      <c r="BI33" s="403">
        <v>14.912736069999999</v>
      </c>
      <c r="BJ33" s="403">
        <v>15.34495136</v>
      </c>
      <c r="BK33" s="403">
        <v>14.577935119999999</v>
      </c>
      <c r="BL33" s="403">
        <v>15.03940542</v>
      </c>
      <c r="BM33" s="403">
        <v>14.962475599999999</v>
      </c>
      <c r="BN33" s="403">
        <v>15.288185779999999</v>
      </c>
      <c r="BO33" s="403">
        <v>15.07855161</v>
      </c>
      <c r="BP33" s="403">
        <v>14.91808546</v>
      </c>
      <c r="BQ33" s="403">
        <v>14.86825837</v>
      </c>
      <c r="BR33" s="403">
        <v>14.41963548</v>
      </c>
      <c r="BS33" s="403">
        <v>15.21121778</v>
      </c>
      <c r="BT33" s="403">
        <v>14.32584149</v>
      </c>
      <c r="BU33" s="403">
        <v>15.231905250000001</v>
      </c>
      <c r="BV33" s="403">
        <v>15.664767960000001</v>
      </c>
    </row>
    <row r="34" spans="1:74" ht="11.1" customHeight="1" x14ac:dyDescent="0.2">
      <c r="A34" s="162" t="s">
        <v>294</v>
      </c>
      <c r="B34" s="173" t="s">
        <v>280</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13.487163577</v>
      </c>
      <c r="AB34" s="250">
        <v>13.945893597</v>
      </c>
      <c r="AC34" s="250">
        <v>13.905472123999999</v>
      </c>
      <c r="AD34" s="250">
        <v>13.891042276</v>
      </c>
      <c r="AE34" s="250">
        <v>13.991496406</v>
      </c>
      <c r="AF34" s="250">
        <v>13.955775776999999</v>
      </c>
      <c r="AG34" s="250">
        <v>13.578307527</v>
      </c>
      <c r="AH34" s="250">
        <v>13.448958497</v>
      </c>
      <c r="AI34" s="250">
        <v>13.41112571</v>
      </c>
      <c r="AJ34" s="250">
        <v>13.711980334</v>
      </c>
      <c r="AK34" s="250">
        <v>13.705026306000001</v>
      </c>
      <c r="AL34" s="250">
        <v>14.042838230999999</v>
      </c>
      <c r="AM34" s="250">
        <v>13.714670010000001</v>
      </c>
      <c r="AN34" s="250">
        <v>14.081110026999999</v>
      </c>
      <c r="AO34" s="250">
        <v>14.055453074000001</v>
      </c>
      <c r="AP34" s="250">
        <v>14.141524642</v>
      </c>
      <c r="AQ34" s="250">
        <v>14.216450588000001</v>
      </c>
      <c r="AR34" s="250">
        <v>13.979062455999999</v>
      </c>
      <c r="AS34" s="250">
        <v>13.897268937</v>
      </c>
      <c r="AT34" s="250">
        <v>13.760042678</v>
      </c>
      <c r="AU34" s="250">
        <v>13.551952558</v>
      </c>
      <c r="AV34" s="250">
        <v>13.781630085</v>
      </c>
      <c r="AW34" s="250">
        <v>14.257569931000001</v>
      </c>
      <c r="AX34" s="250">
        <v>14.203386198</v>
      </c>
      <c r="AY34" s="250">
        <v>13.598259707</v>
      </c>
      <c r="AZ34" s="250">
        <v>13.736783815000001</v>
      </c>
      <c r="BA34" s="250">
        <v>12.582417508000001</v>
      </c>
      <c r="BB34" s="250">
        <v>10.888987555</v>
      </c>
      <c r="BC34" s="250">
        <v>12.010152399000001</v>
      </c>
      <c r="BD34" s="250">
        <v>12.954465271</v>
      </c>
      <c r="BE34" s="250">
        <v>12.845054021999999</v>
      </c>
      <c r="BF34" s="250">
        <v>12.899611552</v>
      </c>
      <c r="BG34" s="403">
        <v>13.175359662</v>
      </c>
      <c r="BH34" s="403">
        <v>13.502684605000001</v>
      </c>
      <c r="BI34" s="403">
        <v>13.765163053</v>
      </c>
      <c r="BJ34" s="403">
        <v>13.887364802</v>
      </c>
      <c r="BK34" s="403">
        <v>13.867745335</v>
      </c>
      <c r="BL34" s="403">
        <v>14.385911592999999</v>
      </c>
      <c r="BM34" s="403">
        <v>14.378009568</v>
      </c>
      <c r="BN34" s="403">
        <v>14.411893667999999</v>
      </c>
      <c r="BO34" s="403">
        <v>14.519482452</v>
      </c>
      <c r="BP34" s="403">
        <v>14.389921693</v>
      </c>
      <c r="BQ34" s="403">
        <v>14.118131255</v>
      </c>
      <c r="BR34" s="403">
        <v>14.00429183</v>
      </c>
      <c r="BS34" s="403">
        <v>14.053663290999999</v>
      </c>
      <c r="BT34" s="403">
        <v>14.233504684</v>
      </c>
      <c r="BU34" s="403">
        <v>14.493752711999999</v>
      </c>
      <c r="BV34" s="403">
        <v>14.604292612</v>
      </c>
    </row>
    <row r="35" spans="1:74" ht="11.1" customHeight="1" x14ac:dyDescent="0.2">
      <c r="A35" s="162" t="s">
        <v>295</v>
      </c>
      <c r="B35" s="173" t="s">
        <v>281</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18.194829838</v>
      </c>
      <c r="AB35" s="250">
        <v>18.460482692999999</v>
      </c>
      <c r="AC35" s="250">
        <v>18.446417294</v>
      </c>
      <c r="AD35" s="250">
        <v>18.625964472</v>
      </c>
      <c r="AE35" s="250">
        <v>18.928577237999999</v>
      </c>
      <c r="AF35" s="250">
        <v>19.501307722</v>
      </c>
      <c r="AG35" s="250">
        <v>19.375305855000001</v>
      </c>
      <c r="AH35" s="250">
        <v>19.396968004000001</v>
      </c>
      <c r="AI35" s="250">
        <v>19.379857960999999</v>
      </c>
      <c r="AJ35" s="250">
        <v>19.171905245000001</v>
      </c>
      <c r="AK35" s="250">
        <v>18.748701468</v>
      </c>
      <c r="AL35" s="250">
        <v>18.816505555999999</v>
      </c>
      <c r="AM35" s="250">
        <v>18.387465851999998</v>
      </c>
      <c r="AN35" s="250">
        <v>18.711903883000002</v>
      </c>
      <c r="AO35" s="250">
        <v>18.696840725000001</v>
      </c>
      <c r="AP35" s="250">
        <v>18.912789932999999</v>
      </c>
      <c r="AQ35" s="250">
        <v>19.214252358</v>
      </c>
      <c r="AR35" s="250">
        <v>19.795473197</v>
      </c>
      <c r="AS35" s="250">
        <v>19.669561983000001</v>
      </c>
      <c r="AT35" s="250">
        <v>19.720973521000001</v>
      </c>
      <c r="AU35" s="250">
        <v>19.704669450000001</v>
      </c>
      <c r="AV35" s="250">
        <v>19.510569259</v>
      </c>
      <c r="AW35" s="250">
        <v>19.07643908</v>
      </c>
      <c r="AX35" s="250">
        <v>19.127908861000002</v>
      </c>
      <c r="AY35" s="250">
        <v>17.493411786999999</v>
      </c>
      <c r="AZ35" s="250">
        <v>17.755992346999999</v>
      </c>
      <c r="BA35" s="250">
        <v>17.161233914</v>
      </c>
      <c r="BB35" s="250">
        <v>16.476025587999999</v>
      </c>
      <c r="BC35" s="250">
        <v>16.677979294</v>
      </c>
      <c r="BD35" s="250">
        <v>17.956711538</v>
      </c>
      <c r="BE35" s="250">
        <v>18.129858572</v>
      </c>
      <c r="BF35" s="250">
        <v>18.407645663</v>
      </c>
      <c r="BG35" s="403">
        <v>18.639184412999999</v>
      </c>
      <c r="BH35" s="403">
        <v>18.553456786999998</v>
      </c>
      <c r="BI35" s="403">
        <v>18.173805383000001</v>
      </c>
      <c r="BJ35" s="403">
        <v>18.241681442000001</v>
      </c>
      <c r="BK35" s="403">
        <v>17.746940658</v>
      </c>
      <c r="BL35" s="403">
        <v>18.089156286000001</v>
      </c>
      <c r="BM35" s="403">
        <v>18.097759727</v>
      </c>
      <c r="BN35" s="403">
        <v>18.327953741000002</v>
      </c>
      <c r="BO35" s="403">
        <v>18.636325555999999</v>
      </c>
      <c r="BP35" s="403">
        <v>19.225917702</v>
      </c>
      <c r="BQ35" s="403">
        <v>19.118762031999999</v>
      </c>
      <c r="BR35" s="403">
        <v>19.183697417000001</v>
      </c>
      <c r="BS35" s="403">
        <v>19.185521857000001</v>
      </c>
      <c r="BT35" s="403">
        <v>19.014270279000002</v>
      </c>
      <c r="BU35" s="403">
        <v>18.603358054000001</v>
      </c>
      <c r="BV35" s="403">
        <v>18.670413454999998</v>
      </c>
    </row>
    <row r="36" spans="1:74" ht="11.1" customHeight="1" x14ac:dyDescent="0.2">
      <c r="A36" s="162" t="s">
        <v>297</v>
      </c>
      <c r="B36" s="173" t="s">
        <v>227</v>
      </c>
      <c r="C36" s="250">
        <v>92.898245363000001</v>
      </c>
      <c r="D36" s="250">
        <v>97.964128422000002</v>
      </c>
      <c r="E36" s="250">
        <v>96.896432935000007</v>
      </c>
      <c r="F36" s="250">
        <v>96.550461486000003</v>
      </c>
      <c r="G36" s="250">
        <v>95.912485646999997</v>
      </c>
      <c r="H36" s="250">
        <v>96.600231488000006</v>
      </c>
      <c r="I36" s="250">
        <v>95.910589948999998</v>
      </c>
      <c r="J36" s="250">
        <v>99.080145287999997</v>
      </c>
      <c r="K36" s="250">
        <v>96.943126802999998</v>
      </c>
      <c r="L36" s="250">
        <v>95.483563496000002</v>
      </c>
      <c r="M36" s="250">
        <v>97.600374313000003</v>
      </c>
      <c r="N36" s="250">
        <v>99.035703472999998</v>
      </c>
      <c r="O36" s="250">
        <v>95.348198237999995</v>
      </c>
      <c r="P36" s="250">
        <v>97.011990960999995</v>
      </c>
      <c r="Q36" s="250">
        <v>99.005292358000005</v>
      </c>
      <c r="R36" s="250">
        <v>96.719076986999994</v>
      </c>
      <c r="S36" s="250">
        <v>99.211202323999998</v>
      </c>
      <c r="T36" s="250">
        <v>100.99293867999999</v>
      </c>
      <c r="U36" s="250">
        <v>98.953542526000007</v>
      </c>
      <c r="V36" s="250">
        <v>99.168761083000007</v>
      </c>
      <c r="W36" s="250">
        <v>100.16629741</v>
      </c>
      <c r="X36" s="250">
        <v>98.518998773999996</v>
      </c>
      <c r="Y36" s="250">
        <v>101.20503793</v>
      </c>
      <c r="Z36" s="250">
        <v>99.618447028999995</v>
      </c>
      <c r="AA36" s="250">
        <v>98.597409689000003</v>
      </c>
      <c r="AB36" s="250">
        <v>100.82732417</v>
      </c>
      <c r="AC36" s="250">
        <v>100.51425978</v>
      </c>
      <c r="AD36" s="250">
        <v>99.555447916000006</v>
      </c>
      <c r="AE36" s="250">
        <v>99.992768060000003</v>
      </c>
      <c r="AF36" s="250">
        <v>101.2243393</v>
      </c>
      <c r="AG36" s="250">
        <v>101.46500899999999</v>
      </c>
      <c r="AH36" s="250">
        <v>101.68198375</v>
      </c>
      <c r="AI36" s="250">
        <v>100.60118229</v>
      </c>
      <c r="AJ36" s="250">
        <v>100.51248870000001</v>
      </c>
      <c r="AK36" s="250">
        <v>100.90780540999999</v>
      </c>
      <c r="AL36" s="250">
        <v>100.78483235</v>
      </c>
      <c r="AM36" s="250">
        <v>99.843787543999994</v>
      </c>
      <c r="AN36" s="250">
        <v>101.64609514</v>
      </c>
      <c r="AO36" s="250">
        <v>99.988511891000002</v>
      </c>
      <c r="AP36" s="250">
        <v>101.07272462</v>
      </c>
      <c r="AQ36" s="250">
        <v>100.43881367</v>
      </c>
      <c r="AR36" s="250">
        <v>101.48701075</v>
      </c>
      <c r="AS36" s="250">
        <v>102.59675850000001</v>
      </c>
      <c r="AT36" s="250">
        <v>102.54550893</v>
      </c>
      <c r="AU36" s="250">
        <v>101.58679118000001</v>
      </c>
      <c r="AV36" s="250">
        <v>101.01706761</v>
      </c>
      <c r="AW36" s="250">
        <v>102.06597164999999</v>
      </c>
      <c r="AX36" s="250">
        <v>102.44395574000001</v>
      </c>
      <c r="AY36" s="250">
        <v>96.56573401</v>
      </c>
      <c r="AZ36" s="250">
        <v>97.119148430999999</v>
      </c>
      <c r="BA36" s="250">
        <v>91.222211396999995</v>
      </c>
      <c r="BB36" s="250">
        <v>80.867488911999999</v>
      </c>
      <c r="BC36" s="250">
        <v>84.079448866000007</v>
      </c>
      <c r="BD36" s="250">
        <v>90.241182484000007</v>
      </c>
      <c r="BE36" s="250">
        <v>93.278879349999997</v>
      </c>
      <c r="BF36" s="250">
        <v>94.306577404999999</v>
      </c>
      <c r="BG36" s="403">
        <v>96.650539226000006</v>
      </c>
      <c r="BH36" s="403">
        <v>96.443004470000005</v>
      </c>
      <c r="BI36" s="403">
        <v>97.408428465</v>
      </c>
      <c r="BJ36" s="403">
        <v>98.637294548</v>
      </c>
      <c r="BK36" s="403">
        <v>96.047623474000005</v>
      </c>
      <c r="BL36" s="403">
        <v>99.386841962000005</v>
      </c>
      <c r="BM36" s="403">
        <v>98.551212673999999</v>
      </c>
      <c r="BN36" s="403">
        <v>98.230258007000003</v>
      </c>
      <c r="BO36" s="403">
        <v>98.588726871999995</v>
      </c>
      <c r="BP36" s="403">
        <v>100.12209712000001</v>
      </c>
      <c r="BQ36" s="403">
        <v>100.32942018999999</v>
      </c>
      <c r="BR36" s="403">
        <v>100.46873743</v>
      </c>
      <c r="BS36" s="403">
        <v>100.88709611</v>
      </c>
      <c r="BT36" s="403">
        <v>100.05067648000001</v>
      </c>
      <c r="BU36" s="403">
        <v>101.06958136999999</v>
      </c>
      <c r="BV36" s="403">
        <v>101.49160376</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1011</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314</v>
      </c>
      <c r="B39" s="173" t="s">
        <v>577</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-2.9423741935000001E-2</v>
      </c>
      <c r="AN39" s="250">
        <v>0.59685264285999995</v>
      </c>
      <c r="AO39" s="250">
        <v>0.10014383871</v>
      </c>
      <c r="AP39" s="250">
        <v>-0.59614259999999997</v>
      </c>
      <c r="AQ39" s="250">
        <v>-1.2813444839000001</v>
      </c>
      <c r="AR39" s="250">
        <v>9.8582600000000006E-2</v>
      </c>
      <c r="AS39" s="250">
        <v>-0.15832625806</v>
      </c>
      <c r="AT39" s="250">
        <v>0.27064506451999998</v>
      </c>
      <c r="AU39" s="250">
        <v>7.6594599999999999E-2</v>
      </c>
      <c r="AV39" s="250">
        <v>0.53171080645000002</v>
      </c>
      <c r="AW39" s="250">
        <v>0.28390029999999999</v>
      </c>
      <c r="AX39" s="250">
        <v>4.3810096774000003E-2</v>
      </c>
      <c r="AY39" s="250">
        <v>-0.54179238709999999</v>
      </c>
      <c r="AZ39" s="250">
        <v>0.66441044827999995</v>
      </c>
      <c r="BA39" s="250">
        <v>-1.3336363548000001</v>
      </c>
      <c r="BB39" s="250">
        <v>-2.6535582333000001</v>
      </c>
      <c r="BC39" s="250">
        <v>-1.2420200967999999</v>
      </c>
      <c r="BD39" s="250">
        <v>-1.1681381</v>
      </c>
      <c r="BE39" s="250">
        <v>0.23783357087000001</v>
      </c>
      <c r="BF39" s="250">
        <v>1.2307397654000001</v>
      </c>
      <c r="BG39" s="403">
        <v>0.51707161923</v>
      </c>
      <c r="BH39" s="403">
        <v>0.50803225805999996</v>
      </c>
      <c r="BI39" s="403">
        <v>0.51763333332999995</v>
      </c>
      <c r="BJ39" s="403">
        <v>1.0446290323</v>
      </c>
      <c r="BK39" s="403">
        <v>0.43410967742000001</v>
      </c>
      <c r="BL39" s="403">
        <v>0.44008571428999999</v>
      </c>
      <c r="BM39" s="403">
        <v>0.19943548387000001</v>
      </c>
      <c r="BN39" s="403">
        <v>-0.18098666666999999</v>
      </c>
      <c r="BO39" s="403">
        <v>-0.54985806451999997</v>
      </c>
      <c r="BP39" s="403">
        <v>0.18737999999999999</v>
      </c>
      <c r="BQ39" s="403">
        <v>0.16064516129</v>
      </c>
      <c r="BR39" s="403">
        <v>-5.6741935484E-2</v>
      </c>
      <c r="BS39" s="403">
        <v>-0.25063333332999999</v>
      </c>
      <c r="BT39" s="403">
        <v>0.10535483871</v>
      </c>
      <c r="BU39" s="403">
        <v>0.25196666667000001</v>
      </c>
      <c r="BV39" s="403">
        <v>0.88</v>
      </c>
    </row>
    <row r="40" spans="1:74" ht="11.1" customHeight="1" x14ac:dyDescent="0.2">
      <c r="A40" s="162" t="s">
        <v>315</v>
      </c>
      <c r="B40" s="173" t="s">
        <v>578</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-1.0546129032</v>
      </c>
      <c r="AB40" s="250">
        <v>0.44274999999999998</v>
      </c>
      <c r="AC40" s="250">
        <v>0.95087096774000002</v>
      </c>
      <c r="AD40" s="250">
        <v>6.5299999999999997E-2</v>
      </c>
      <c r="AE40" s="250">
        <v>0.12306451613</v>
      </c>
      <c r="AF40" s="250">
        <v>0.27776666667</v>
      </c>
      <c r="AG40" s="250">
        <v>-0.57325806452000005</v>
      </c>
      <c r="AH40" s="250">
        <v>-0.25638709676999999</v>
      </c>
      <c r="AI40" s="250">
        <v>1.2202333332999999</v>
      </c>
      <c r="AJ40" s="250">
        <v>-0.12977419355</v>
      </c>
      <c r="AK40" s="250">
        <v>-3.5866666667000002E-2</v>
      </c>
      <c r="AL40" s="250">
        <v>-0.37403225806000001</v>
      </c>
      <c r="AM40" s="250">
        <v>-0.10967741935</v>
      </c>
      <c r="AN40" s="250">
        <v>-0.54521428570999997</v>
      </c>
      <c r="AO40" s="250">
        <v>1.0161290323E-2</v>
      </c>
      <c r="AP40" s="250">
        <v>0.40143333332999998</v>
      </c>
      <c r="AQ40" s="250">
        <v>-0.12067741935</v>
      </c>
      <c r="AR40" s="250">
        <v>-0.23883333333000001</v>
      </c>
      <c r="AS40" s="250">
        <v>-0.46051612903</v>
      </c>
      <c r="AT40" s="250">
        <v>-1.1023870968</v>
      </c>
      <c r="AU40" s="250">
        <v>1.1178333332999999</v>
      </c>
      <c r="AV40" s="250">
        <v>0.70183870967999995</v>
      </c>
      <c r="AW40" s="250">
        <v>-0.26103333333000001</v>
      </c>
      <c r="AX40" s="250">
        <v>0.24848387096999999</v>
      </c>
      <c r="AY40" s="250">
        <v>-0.17219354839000001</v>
      </c>
      <c r="AZ40" s="250">
        <v>0.35531034483000001</v>
      </c>
      <c r="BA40" s="250">
        <v>-1.8177096773999999</v>
      </c>
      <c r="BB40" s="250">
        <v>-2.2470333333000001</v>
      </c>
      <c r="BC40" s="250">
        <v>-1.7210322580999999</v>
      </c>
      <c r="BD40" s="250">
        <v>1.0268058432</v>
      </c>
      <c r="BE40" s="250">
        <v>1.0605569366000001</v>
      </c>
      <c r="BF40" s="250">
        <v>0.48910694651999997</v>
      </c>
      <c r="BG40" s="403">
        <v>1.3772484165000001</v>
      </c>
      <c r="BH40" s="403">
        <v>0.91019649589999996</v>
      </c>
      <c r="BI40" s="403">
        <v>0.75120090391000005</v>
      </c>
      <c r="BJ40" s="403">
        <v>0.71099531364000002</v>
      </c>
      <c r="BK40" s="403">
        <v>-0.36281733976000002</v>
      </c>
      <c r="BL40" s="403">
        <v>0.68523756066999997</v>
      </c>
      <c r="BM40" s="403">
        <v>0.30985784718999998</v>
      </c>
      <c r="BN40" s="403">
        <v>-0.15155906755000001</v>
      </c>
      <c r="BO40" s="403">
        <v>-5.5316697567000001E-2</v>
      </c>
      <c r="BP40" s="403">
        <v>8.6346727513000002E-2</v>
      </c>
      <c r="BQ40" s="403">
        <v>7.6682148130000002E-2</v>
      </c>
      <c r="BR40" s="403">
        <v>0.10452065408</v>
      </c>
      <c r="BS40" s="403">
        <v>0.16058450717</v>
      </c>
      <c r="BT40" s="403">
        <v>-0.30587709233999999</v>
      </c>
      <c r="BU40" s="403">
        <v>-4.9353799976E-2</v>
      </c>
      <c r="BV40" s="403">
        <v>3.7927389095E-2</v>
      </c>
    </row>
    <row r="41" spans="1:74" ht="11.1" customHeight="1" x14ac:dyDescent="0.2">
      <c r="A41" s="162" t="s">
        <v>316</v>
      </c>
      <c r="B41" s="173" t="s">
        <v>579</v>
      </c>
      <c r="C41" s="250">
        <v>-3.1330809209999999</v>
      </c>
      <c r="D41" s="250">
        <v>1.0445991303</v>
      </c>
      <c r="E41" s="250">
        <v>-0.61657746857999995</v>
      </c>
      <c r="F41" s="250">
        <v>-1.306554255E-2</v>
      </c>
      <c r="G41" s="250">
        <v>0.30035207736000002</v>
      </c>
      <c r="H41" s="250">
        <v>-0.24270314621</v>
      </c>
      <c r="I41" s="250">
        <v>-0.44821613899000001</v>
      </c>
      <c r="J41" s="250">
        <v>1.5571722395000001</v>
      </c>
      <c r="K41" s="250">
        <v>-1.1319763760999999</v>
      </c>
      <c r="L41" s="250">
        <v>-3.2402412881</v>
      </c>
      <c r="M41" s="250">
        <v>-2.6270881143000002</v>
      </c>
      <c r="N41" s="250">
        <v>-0.88854202694999995</v>
      </c>
      <c r="O41" s="250">
        <v>0.29645089723000001</v>
      </c>
      <c r="P41" s="250">
        <v>-0.87731200806999998</v>
      </c>
      <c r="Q41" s="250">
        <v>1.0297171924999999</v>
      </c>
      <c r="R41" s="250">
        <v>0.52074177694000001</v>
      </c>
      <c r="S41" s="250">
        <v>1.4679945461999999</v>
      </c>
      <c r="T41" s="250">
        <v>1.2013065891000001</v>
      </c>
      <c r="U41" s="250">
        <v>8.4951842493999993E-2</v>
      </c>
      <c r="V41" s="250">
        <v>0.11214218172</v>
      </c>
      <c r="W41" s="250">
        <v>0.26448011917999997</v>
      </c>
      <c r="X41" s="250">
        <v>-2.0681742145999999</v>
      </c>
      <c r="Y41" s="250">
        <v>0.68247653749000003</v>
      </c>
      <c r="Z41" s="250">
        <v>-0.73613459330999997</v>
      </c>
      <c r="AA41" s="250">
        <v>6.0369360987999998E-2</v>
      </c>
      <c r="AB41" s="250">
        <v>0.79284619687000002</v>
      </c>
      <c r="AC41" s="250">
        <v>-0.53815249277999999</v>
      </c>
      <c r="AD41" s="250">
        <v>-7.6157768168999995E-2</v>
      </c>
      <c r="AE41" s="250">
        <v>0.41709798042000001</v>
      </c>
      <c r="AF41" s="250">
        <v>0.35221397526999998</v>
      </c>
      <c r="AG41" s="250">
        <v>0.98264584819</v>
      </c>
      <c r="AH41" s="250">
        <v>0.74632162167000005</v>
      </c>
      <c r="AI41" s="250">
        <v>-0.97661109202999996</v>
      </c>
      <c r="AJ41" s="250">
        <v>-2.3814032476000002</v>
      </c>
      <c r="AK41" s="250">
        <v>-1.9739470854000001</v>
      </c>
      <c r="AL41" s="250">
        <v>-0.81022321595000002</v>
      </c>
      <c r="AM41" s="250">
        <v>-0.47454083560999999</v>
      </c>
      <c r="AN41" s="250">
        <v>1.3653767896</v>
      </c>
      <c r="AO41" s="250">
        <v>-0.45650085509999999</v>
      </c>
      <c r="AP41" s="250">
        <v>0.74417510232999995</v>
      </c>
      <c r="AQ41" s="250">
        <v>1.5343651046</v>
      </c>
      <c r="AR41" s="250">
        <v>0.98984855469999999</v>
      </c>
      <c r="AS41" s="250">
        <v>3.1305899917</v>
      </c>
      <c r="AT41" s="250">
        <v>2.1157280984</v>
      </c>
      <c r="AU41" s="250">
        <v>1.2383193107999999</v>
      </c>
      <c r="AV41" s="250">
        <v>-1.6330464162</v>
      </c>
      <c r="AW41" s="250">
        <v>2.2866499666999999E-2</v>
      </c>
      <c r="AX41" s="250">
        <v>0.38782657464999998</v>
      </c>
      <c r="AY41" s="250">
        <v>-4.1398015065999996</v>
      </c>
      <c r="AZ41" s="250">
        <v>-4.2097972583000001</v>
      </c>
      <c r="BA41" s="250">
        <v>-6.2175304095000001</v>
      </c>
      <c r="BB41" s="250">
        <v>-14.540270187999999</v>
      </c>
      <c r="BC41" s="250">
        <v>-1.4977017471</v>
      </c>
      <c r="BD41" s="250">
        <v>2.2514541661999998</v>
      </c>
      <c r="BE41" s="250">
        <v>2.2686340308999999</v>
      </c>
      <c r="BF41" s="250">
        <v>1.0378220873999999</v>
      </c>
      <c r="BG41" s="403">
        <v>2.9194785018</v>
      </c>
      <c r="BH41" s="403">
        <v>1.9039661612000001</v>
      </c>
      <c r="BI41" s="403">
        <v>1.5881739068</v>
      </c>
      <c r="BJ41" s="403">
        <v>1.4966817899</v>
      </c>
      <c r="BK41" s="403">
        <v>-0.75964878693000004</v>
      </c>
      <c r="BL41" s="403">
        <v>1.3965433992</v>
      </c>
      <c r="BM41" s="403">
        <v>0.64630400722000003</v>
      </c>
      <c r="BN41" s="403">
        <v>-0.32621921021</v>
      </c>
      <c r="BO41" s="403">
        <v>-0.12119045270999999</v>
      </c>
      <c r="BP41" s="403">
        <v>0.18617089913000001</v>
      </c>
      <c r="BQ41" s="403">
        <v>0.16233097586</v>
      </c>
      <c r="BR41" s="403">
        <v>0.21883847714999999</v>
      </c>
      <c r="BS41" s="403">
        <v>0.33810073894999998</v>
      </c>
      <c r="BT41" s="403">
        <v>-0.63472445234999997</v>
      </c>
      <c r="BU41" s="403">
        <v>-0.10367103944</v>
      </c>
      <c r="BV41" s="403">
        <v>8.0133975240999994E-2</v>
      </c>
    </row>
    <row r="42" spans="1:74" ht="11.1" customHeight="1" x14ac:dyDescent="0.2">
      <c r="A42" s="162" t="s">
        <v>317</v>
      </c>
      <c r="B42" s="173" t="s">
        <v>580</v>
      </c>
      <c r="C42" s="250">
        <v>-5.0302442758000003</v>
      </c>
      <c r="D42" s="250">
        <v>0.89492081996999995</v>
      </c>
      <c r="E42" s="250">
        <v>-0.30178798471000001</v>
      </c>
      <c r="F42" s="250">
        <v>-0.36972700922000001</v>
      </c>
      <c r="G42" s="250">
        <v>-0.52507692264000005</v>
      </c>
      <c r="H42" s="250">
        <v>-0.34247987954999998</v>
      </c>
      <c r="I42" s="250">
        <v>-2.1117168809</v>
      </c>
      <c r="J42" s="250">
        <v>2.0679578524000002</v>
      </c>
      <c r="K42" s="250">
        <v>-0.20863437610999999</v>
      </c>
      <c r="L42" s="250">
        <v>-2.9020141590000001</v>
      </c>
      <c r="M42" s="250">
        <v>-1.9522671143000001</v>
      </c>
      <c r="N42" s="250">
        <v>0.59179674723999998</v>
      </c>
      <c r="O42" s="250">
        <v>-2.0653735543999998</v>
      </c>
      <c r="P42" s="250">
        <v>-0.55020118663999995</v>
      </c>
      <c r="Q42" s="250">
        <v>2.0917092893000002</v>
      </c>
      <c r="R42" s="250">
        <v>-4.9283563957999996E-3</v>
      </c>
      <c r="S42" s="250">
        <v>1.5482821591</v>
      </c>
      <c r="T42" s="250">
        <v>2.5851524225000002</v>
      </c>
      <c r="U42" s="250">
        <v>-0.15448825427999999</v>
      </c>
      <c r="V42" s="250">
        <v>0.81679956882000004</v>
      </c>
      <c r="W42" s="250">
        <v>1.7107789192</v>
      </c>
      <c r="X42" s="250">
        <v>-0.45167060173000001</v>
      </c>
      <c r="Y42" s="250">
        <v>1.6372330042000001</v>
      </c>
      <c r="Z42" s="250">
        <v>0.80697179378999995</v>
      </c>
      <c r="AA42" s="250">
        <v>-0.60831354224</v>
      </c>
      <c r="AB42" s="250">
        <v>1.3636066612</v>
      </c>
      <c r="AC42" s="250">
        <v>0.89459528141</v>
      </c>
      <c r="AD42" s="250">
        <v>-0.13126306817</v>
      </c>
      <c r="AE42" s="250">
        <v>0.36684194816999999</v>
      </c>
      <c r="AF42" s="250">
        <v>0.75874174192999999</v>
      </c>
      <c r="AG42" s="250">
        <v>0.23456252559999999</v>
      </c>
      <c r="AH42" s="250">
        <v>-0.12936853962</v>
      </c>
      <c r="AI42" s="250">
        <v>-1.068626692</v>
      </c>
      <c r="AJ42" s="250">
        <v>-2.0420703765999999</v>
      </c>
      <c r="AK42" s="250">
        <v>-1.7800900853999999</v>
      </c>
      <c r="AL42" s="250">
        <v>-1.2320906998000001</v>
      </c>
      <c r="AM42" s="250">
        <v>-0.61364199689999999</v>
      </c>
      <c r="AN42" s="250">
        <v>1.4170151467000001</v>
      </c>
      <c r="AO42" s="250">
        <v>-0.34619572605999999</v>
      </c>
      <c r="AP42" s="250">
        <v>0.54946583566999996</v>
      </c>
      <c r="AQ42" s="250">
        <v>0.13234320134999999</v>
      </c>
      <c r="AR42" s="250">
        <v>0.84959782136999995</v>
      </c>
      <c r="AS42" s="250">
        <v>2.5117476046</v>
      </c>
      <c r="AT42" s="250">
        <v>1.2839860661</v>
      </c>
      <c r="AU42" s="250">
        <v>2.4327472441000002</v>
      </c>
      <c r="AV42" s="250">
        <v>-0.3994969001</v>
      </c>
      <c r="AW42" s="250">
        <v>4.5733466333000003E-2</v>
      </c>
      <c r="AX42" s="250">
        <v>0.68012054238999997</v>
      </c>
      <c r="AY42" s="250">
        <v>-4.8537874420999998</v>
      </c>
      <c r="AZ42" s="250">
        <v>-3.1900764652000002</v>
      </c>
      <c r="BA42" s="250">
        <v>-9.3688764416999994</v>
      </c>
      <c r="BB42" s="250">
        <v>-19.440861755</v>
      </c>
      <c r="BC42" s="250">
        <v>-4.4607541019000001</v>
      </c>
      <c r="BD42" s="250">
        <v>2.1101219094000001</v>
      </c>
      <c r="BE42" s="250">
        <v>3.5670245384000001</v>
      </c>
      <c r="BF42" s="250">
        <v>2.7576687993000002</v>
      </c>
      <c r="BG42" s="403">
        <v>4.8137985375000003</v>
      </c>
      <c r="BH42" s="403">
        <v>3.3221949151999999</v>
      </c>
      <c r="BI42" s="403">
        <v>2.8570081439999999</v>
      </c>
      <c r="BJ42" s="403">
        <v>3.2523061358000001</v>
      </c>
      <c r="BK42" s="403">
        <v>-0.68835644926999995</v>
      </c>
      <c r="BL42" s="403">
        <v>2.5218666742</v>
      </c>
      <c r="BM42" s="403">
        <v>1.1555973383</v>
      </c>
      <c r="BN42" s="403">
        <v>-0.65876494443</v>
      </c>
      <c r="BO42" s="403">
        <v>-0.72636521479000005</v>
      </c>
      <c r="BP42" s="403">
        <v>0.45989762665</v>
      </c>
      <c r="BQ42" s="403">
        <v>0.39965828528000003</v>
      </c>
      <c r="BR42" s="403">
        <v>0.26661719573999998</v>
      </c>
      <c r="BS42" s="403">
        <v>0.24805191277999999</v>
      </c>
      <c r="BT42" s="403">
        <v>-0.83524670597999995</v>
      </c>
      <c r="BU42" s="403">
        <v>9.8941827250000003E-2</v>
      </c>
      <c r="BV42" s="403">
        <v>0.99806136434000003</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1144</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576</v>
      </c>
      <c r="B45" s="173" t="s">
        <v>310</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1265.0133530000001</v>
      </c>
      <c r="AN45" s="255">
        <v>1248.3144789999999</v>
      </c>
      <c r="AO45" s="255">
        <v>1245.21002</v>
      </c>
      <c r="AP45" s="255">
        <v>1263.632298</v>
      </c>
      <c r="AQ45" s="255">
        <v>1307.123977</v>
      </c>
      <c r="AR45" s="255">
        <v>1304.1664989999999</v>
      </c>
      <c r="AS45" s="255">
        <v>1309.074613</v>
      </c>
      <c r="AT45" s="255">
        <v>1300.684616</v>
      </c>
      <c r="AU45" s="255">
        <v>1298.386778</v>
      </c>
      <c r="AV45" s="255">
        <v>1285.568743</v>
      </c>
      <c r="AW45" s="255">
        <v>1283.237734</v>
      </c>
      <c r="AX45" s="255">
        <v>1281.879621</v>
      </c>
      <c r="AY45" s="255">
        <v>1298.6751850000001</v>
      </c>
      <c r="AZ45" s="255">
        <v>1279.4072819999999</v>
      </c>
      <c r="BA45" s="255">
        <v>1320.7500090000001</v>
      </c>
      <c r="BB45" s="255">
        <v>1397.497756</v>
      </c>
      <c r="BC45" s="255">
        <v>1425.5003790000001</v>
      </c>
      <c r="BD45" s="255">
        <v>1452.847522</v>
      </c>
      <c r="BE45" s="255">
        <v>1445.6769670000001</v>
      </c>
      <c r="BF45" s="255">
        <v>1415.7871905</v>
      </c>
      <c r="BG45" s="337">
        <v>1406.675</v>
      </c>
      <c r="BH45" s="337">
        <v>1392.5260000000001</v>
      </c>
      <c r="BI45" s="337">
        <v>1378.097</v>
      </c>
      <c r="BJ45" s="337">
        <v>1348.585</v>
      </c>
      <c r="BK45" s="337">
        <v>1337.999</v>
      </c>
      <c r="BL45" s="337">
        <v>1328.548</v>
      </c>
      <c r="BM45" s="337">
        <v>1325.2370000000001</v>
      </c>
      <c r="BN45" s="337">
        <v>1333.538</v>
      </c>
      <c r="BO45" s="337">
        <v>1353.4549999999999</v>
      </c>
      <c r="BP45" s="337">
        <v>1350.7049999999999</v>
      </c>
      <c r="BQ45" s="337">
        <v>1345.7249999999999</v>
      </c>
      <c r="BR45" s="337">
        <v>1347.4839999999999</v>
      </c>
      <c r="BS45" s="337">
        <v>1355.0029999999999</v>
      </c>
      <c r="BT45" s="337">
        <v>1352.537</v>
      </c>
      <c r="BU45" s="337">
        <v>1345.778</v>
      </c>
      <c r="BV45" s="337">
        <v>1319.298</v>
      </c>
    </row>
    <row r="46" spans="1:74" ht="11.1" customHeight="1" x14ac:dyDescent="0.2">
      <c r="A46" s="162" t="s">
        <v>313</v>
      </c>
      <c r="B46" s="254" t="s">
        <v>312</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2869.0691189999998</v>
      </c>
      <c r="AB46" s="253">
        <v>2851.8638259999998</v>
      </c>
      <c r="AC46" s="253">
        <v>2807.4506449999999</v>
      </c>
      <c r="AD46" s="253">
        <v>2810.5938040000001</v>
      </c>
      <c r="AE46" s="253">
        <v>2815.9507410000001</v>
      </c>
      <c r="AF46" s="253">
        <v>2803.9069079999999</v>
      </c>
      <c r="AG46" s="253">
        <v>2827.0994909999999</v>
      </c>
      <c r="AH46" s="253">
        <v>2854.2478860000001</v>
      </c>
      <c r="AI46" s="253">
        <v>2857.010354</v>
      </c>
      <c r="AJ46" s="253">
        <v>2851.6600349999999</v>
      </c>
      <c r="AK46" s="253">
        <v>2851.1173250000002</v>
      </c>
      <c r="AL46" s="253">
        <v>2864.6232169999998</v>
      </c>
      <c r="AM46" s="253">
        <v>2868.9353529999998</v>
      </c>
      <c r="AN46" s="253">
        <v>2867.5024790000002</v>
      </c>
      <c r="AO46" s="253">
        <v>2864.08302</v>
      </c>
      <c r="AP46" s="253">
        <v>2870.4622979999999</v>
      </c>
      <c r="AQ46" s="253">
        <v>2917.6949770000001</v>
      </c>
      <c r="AR46" s="253">
        <v>2921.9024989999998</v>
      </c>
      <c r="AS46" s="253">
        <v>2941.0866129999999</v>
      </c>
      <c r="AT46" s="253">
        <v>2966.8706160000002</v>
      </c>
      <c r="AU46" s="253">
        <v>2931.0377779999999</v>
      </c>
      <c r="AV46" s="253">
        <v>2896.462743</v>
      </c>
      <c r="AW46" s="253">
        <v>2901.9627340000002</v>
      </c>
      <c r="AX46" s="253">
        <v>2892.901621</v>
      </c>
      <c r="AY46" s="253">
        <v>2915.0351850000002</v>
      </c>
      <c r="AZ46" s="253">
        <v>2885.4632820000002</v>
      </c>
      <c r="BA46" s="253">
        <v>2983.1550090000001</v>
      </c>
      <c r="BB46" s="253">
        <v>3127.313756</v>
      </c>
      <c r="BC46" s="253">
        <v>3208.6683790000002</v>
      </c>
      <c r="BD46" s="253">
        <v>3205.2113466999999</v>
      </c>
      <c r="BE46" s="253">
        <v>3165.1635267000001</v>
      </c>
      <c r="BF46" s="253">
        <v>3120.1114348000001</v>
      </c>
      <c r="BG46" s="338">
        <v>3069.6817918000002</v>
      </c>
      <c r="BH46" s="338">
        <v>3027.3167005</v>
      </c>
      <c r="BI46" s="338">
        <v>2990.3516733000001</v>
      </c>
      <c r="BJ46" s="338">
        <v>2938.7988185999998</v>
      </c>
      <c r="BK46" s="338">
        <v>2939.4601561999998</v>
      </c>
      <c r="BL46" s="338">
        <v>2910.8225044999999</v>
      </c>
      <c r="BM46" s="338">
        <v>2897.9059112</v>
      </c>
      <c r="BN46" s="338">
        <v>2910.7536832000001</v>
      </c>
      <c r="BO46" s="338">
        <v>2932.3855008</v>
      </c>
      <c r="BP46" s="338">
        <v>2927.0450989999999</v>
      </c>
      <c r="BQ46" s="338">
        <v>2919.6879524000001</v>
      </c>
      <c r="BR46" s="338">
        <v>2918.2068121000002</v>
      </c>
      <c r="BS46" s="338">
        <v>2920.9082769000001</v>
      </c>
      <c r="BT46" s="338">
        <v>2927.9244668000001</v>
      </c>
      <c r="BU46" s="338">
        <v>2922.6460808000002</v>
      </c>
      <c r="BV46" s="338">
        <v>2894.9903316999998</v>
      </c>
    </row>
    <row r="47" spans="1:74" ht="11.1" customHeight="1" x14ac:dyDescent="0.2">
      <c r="BK47" s="405"/>
      <c r="BL47" s="405"/>
      <c r="BM47" s="405"/>
      <c r="BN47" s="405"/>
      <c r="BO47" s="405"/>
      <c r="BP47" s="405"/>
      <c r="BQ47" s="405"/>
      <c r="BR47" s="405"/>
      <c r="BS47" s="405"/>
      <c r="BT47" s="405"/>
      <c r="BU47" s="405"/>
      <c r="BV47" s="405"/>
    </row>
    <row r="48" spans="1:74" ht="12" customHeight="1" x14ac:dyDescent="0.25">
      <c r="B48" s="820" t="s">
        <v>826</v>
      </c>
      <c r="C48" s="787"/>
      <c r="D48" s="787"/>
      <c r="E48" s="787"/>
      <c r="F48" s="787"/>
      <c r="G48" s="787"/>
      <c r="H48" s="787"/>
      <c r="I48" s="787"/>
      <c r="J48" s="787"/>
      <c r="K48" s="787"/>
      <c r="L48" s="787"/>
      <c r="M48" s="787"/>
      <c r="N48" s="787"/>
      <c r="O48" s="787"/>
      <c r="P48" s="787"/>
      <c r="Q48" s="787"/>
      <c r="BJ48" s="153"/>
    </row>
    <row r="49" spans="1:74" s="432" customFormat="1" ht="12" customHeight="1" x14ac:dyDescent="0.2">
      <c r="A49" s="431"/>
      <c r="B49" s="821" t="s">
        <v>661</v>
      </c>
      <c r="C49" s="809"/>
      <c r="D49" s="809"/>
      <c r="E49" s="809"/>
      <c r="F49" s="809"/>
      <c r="G49" s="809"/>
      <c r="H49" s="809"/>
      <c r="I49" s="809"/>
      <c r="J49" s="809"/>
      <c r="K49" s="809"/>
      <c r="L49" s="809"/>
      <c r="M49" s="809"/>
      <c r="N49" s="809"/>
      <c r="O49" s="809"/>
      <c r="P49" s="809"/>
      <c r="Q49" s="805"/>
      <c r="R49" s="153"/>
      <c r="AY49" s="530"/>
      <c r="AZ49" s="530"/>
      <c r="BA49" s="530"/>
      <c r="BB49" s="530"/>
      <c r="BC49" s="530"/>
      <c r="BD49" s="629"/>
      <c r="BE49" s="629"/>
      <c r="BF49" s="629"/>
      <c r="BG49" s="530"/>
      <c r="BH49" s="530"/>
      <c r="BI49" s="530"/>
      <c r="BJ49" s="530"/>
    </row>
    <row r="50" spans="1:74" s="432" customFormat="1" ht="12" customHeight="1" x14ac:dyDescent="0.2">
      <c r="A50" s="431"/>
      <c r="B50" s="821" t="s">
        <v>1405</v>
      </c>
      <c r="C50" s="805"/>
      <c r="D50" s="805"/>
      <c r="E50" s="805"/>
      <c r="F50" s="805"/>
      <c r="G50" s="805"/>
      <c r="H50" s="805"/>
      <c r="I50" s="805"/>
      <c r="J50" s="805"/>
      <c r="K50" s="805"/>
      <c r="L50" s="805"/>
      <c r="M50" s="805"/>
      <c r="N50" s="805"/>
      <c r="O50" s="805"/>
      <c r="P50" s="805"/>
      <c r="Q50" s="805"/>
      <c r="R50" s="153"/>
      <c r="AY50" s="530"/>
      <c r="AZ50" s="530"/>
      <c r="BA50" s="530"/>
      <c r="BB50" s="530"/>
      <c r="BC50" s="530"/>
      <c r="BD50" s="629"/>
      <c r="BE50" s="629"/>
      <c r="BF50" s="629"/>
      <c r="BG50" s="530"/>
      <c r="BH50" s="530"/>
      <c r="BI50" s="530"/>
      <c r="BJ50" s="530"/>
    </row>
    <row r="51" spans="1:74" s="432" customFormat="1" ht="12" customHeight="1" x14ac:dyDescent="0.2">
      <c r="A51" s="431"/>
      <c r="B51" s="821" t="s">
        <v>1404</v>
      </c>
      <c r="C51" s="805"/>
      <c r="D51" s="805"/>
      <c r="E51" s="805"/>
      <c r="F51" s="805"/>
      <c r="G51" s="805"/>
      <c r="H51" s="805"/>
      <c r="I51" s="805"/>
      <c r="J51" s="805"/>
      <c r="K51" s="805"/>
      <c r="L51" s="805"/>
      <c r="M51" s="805"/>
      <c r="N51" s="805"/>
      <c r="O51" s="805"/>
      <c r="P51" s="805"/>
      <c r="Q51" s="805"/>
      <c r="R51" s="153"/>
      <c r="AY51" s="530"/>
      <c r="AZ51" s="530"/>
      <c r="BA51" s="530"/>
      <c r="BB51" s="530"/>
      <c r="BC51" s="530"/>
      <c r="BD51" s="629"/>
      <c r="BE51" s="629"/>
      <c r="BF51" s="629"/>
      <c r="BG51" s="530"/>
      <c r="BH51" s="530"/>
      <c r="BI51" s="530"/>
      <c r="BJ51" s="530"/>
    </row>
    <row r="52" spans="1:74" s="432" customFormat="1" ht="12" customHeight="1" x14ac:dyDescent="0.25">
      <c r="A52" s="431"/>
      <c r="B52" s="819" t="s">
        <v>1406</v>
      </c>
      <c r="C52" s="819"/>
      <c r="D52" s="819"/>
      <c r="E52" s="819"/>
      <c r="F52" s="819"/>
      <c r="G52" s="819"/>
      <c r="H52" s="819"/>
      <c r="I52" s="819"/>
      <c r="J52" s="819"/>
      <c r="K52" s="819"/>
      <c r="L52" s="819"/>
      <c r="M52" s="819"/>
      <c r="N52" s="819"/>
      <c r="O52" s="819"/>
      <c r="P52" s="819"/>
      <c r="Q52" s="819"/>
      <c r="R52" s="819"/>
      <c r="AY52" s="530"/>
      <c r="AZ52" s="530"/>
      <c r="BA52" s="530"/>
      <c r="BB52" s="530"/>
      <c r="BC52" s="530"/>
      <c r="BD52" s="629"/>
      <c r="BE52" s="629"/>
      <c r="BF52" s="629"/>
      <c r="BG52" s="530"/>
      <c r="BH52" s="530"/>
      <c r="BI52" s="530"/>
      <c r="BJ52" s="530"/>
    </row>
    <row r="53" spans="1:74" s="432" customFormat="1" ht="12" customHeight="1" x14ac:dyDescent="0.25">
      <c r="A53" s="431"/>
      <c r="B53" s="819" t="s">
        <v>1411</v>
      </c>
      <c r="C53" s="819"/>
      <c r="D53" s="819"/>
      <c r="E53" s="819"/>
      <c r="F53" s="819"/>
      <c r="G53" s="819"/>
      <c r="H53" s="819"/>
      <c r="I53" s="819"/>
      <c r="J53" s="819"/>
      <c r="K53" s="819"/>
      <c r="L53" s="819"/>
      <c r="M53" s="819"/>
      <c r="N53" s="819"/>
      <c r="O53" s="819"/>
      <c r="P53" s="819"/>
      <c r="Q53" s="819"/>
      <c r="R53" s="753"/>
      <c r="AY53" s="530"/>
      <c r="AZ53" s="530"/>
      <c r="BA53" s="530"/>
      <c r="BB53" s="530"/>
      <c r="BC53" s="530"/>
      <c r="BD53" s="629"/>
      <c r="BE53" s="629"/>
      <c r="BF53" s="629"/>
      <c r="BG53" s="530"/>
      <c r="BH53" s="530"/>
      <c r="BI53" s="530"/>
      <c r="BJ53" s="530"/>
    </row>
    <row r="54" spans="1:74" s="707" customFormat="1" ht="12" customHeight="1" x14ac:dyDescent="0.25">
      <c r="A54" s="431"/>
      <c r="B54" s="821" t="s">
        <v>814</v>
      </c>
      <c r="C54" s="821"/>
      <c r="D54" s="821"/>
      <c r="E54" s="821"/>
      <c r="F54" s="821"/>
      <c r="G54" s="821"/>
      <c r="H54" s="821"/>
      <c r="I54" s="821"/>
      <c r="J54" s="821"/>
      <c r="K54" s="821"/>
      <c r="L54" s="821"/>
      <c r="M54" s="821"/>
      <c r="N54" s="821"/>
      <c r="O54" s="821"/>
      <c r="P54" s="821"/>
      <c r="Q54" s="805"/>
      <c r="R54" s="752"/>
      <c r="AY54" s="530"/>
      <c r="AZ54" s="530"/>
      <c r="BA54" s="530"/>
      <c r="BB54" s="530"/>
      <c r="BC54" s="530"/>
      <c r="BD54" s="629"/>
      <c r="BE54" s="629"/>
      <c r="BF54" s="629"/>
      <c r="BG54" s="530"/>
      <c r="BH54" s="530"/>
      <c r="BI54" s="530"/>
      <c r="BJ54" s="530"/>
    </row>
    <row r="55" spans="1:74" s="432" customFormat="1" ht="12" customHeight="1" x14ac:dyDescent="0.25">
      <c r="A55" s="431"/>
      <c r="B55" s="826" t="s">
        <v>1158</v>
      </c>
      <c r="C55" s="805"/>
      <c r="D55" s="805"/>
      <c r="E55" s="805"/>
      <c r="F55" s="805"/>
      <c r="G55" s="805"/>
      <c r="H55" s="805"/>
      <c r="I55" s="805"/>
      <c r="J55" s="805"/>
      <c r="K55" s="805"/>
      <c r="L55" s="805"/>
      <c r="M55" s="805"/>
      <c r="N55" s="805"/>
      <c r="O55" s="805"/>
      <c r="P55" s="805"/>
      <c r="Q55" s="805"/>
      <c r="R55" s="752"/>
      <c r="AY55" s="530"/>
      <c r="AZ55" s="530"/>
      <c r="BA55" s="530"/>
      <c r="BB55" s="530"/>
      <c r="BC55" s="530"/>
      <c r="BD55" s="629"/>
      <c r="BE55" s="629"/>
      <c r="BF55" s="629"/>
      <c r="BG55" s="530"/>
      <c r="BH55" s="530"/>
      <c r="BI55" s="530"/>
      <c r="BJ55" s="530"/>
    </row>
    <row r="56" spans="1:74" s="432" customFormat="1" ht="12" customHeight="1" x14ac:dyDescent="0.25">
      <c r="A56" s="431"/>
      <c r="B56" s="821" t="s">
        <v>1159</v>
      </c>
      <c r="C56" s="809"/>
      <c r="D56" s="809"/>
      <c r="E56" s="809"/>
      <c r="F56" s="809"/>
      <c r="G56" s="809"/>
      <c r="H56" s="809"/>
      <c r="I56" s="809"/>
      <c r="J56" s="809"/>
      <c r="K56" s="809"/>
      <c r="L56" s="809"/>
      <c r="M56" s="809"/>
      <c r="N56" s="809"/>
      <c r="O56" s="809"/>
      <c r="P56" s="809"/>
      <c r="Q56" s="805"/>
      <c r="R56" s="752"/>
      <c r="AY56" s="530"/>
      <c r="AZ56" s="530"/>
      <c r="BA56" s="530"/>
      <c r="BB56" s="530"/>
      <c r="BC56" s="530"/>
      <c r="BD56" s="629"/>
      <c r="BE56" s="629"/>
      <c r="BF56" s="629"/>
      <c r="BG56" s="530"/>
      <c r="BH56" s="530"/>
      <c r="BI56" s="530"/>
      <c r="BJ56" s="530"/>
    </row>
    <row r="57" spans="1:74" s="432" customFormat="1" ht="12" customHeight="1" x14ac:dyDescent="0.25">
      <c r="A57" s="431"/>
      <c r="B57" s="819" t="s">
        <v>1160</v>
      </c>
      <c r="C57" s="819"/>
      <c r="D57" s="819"/>
      <c r="E57" s="819"/>
      <c r="F57" s="819"/>
      <c r="G57" s="819"/>
      <c r="H57" s="819"/>
      <c r="I57" s="819"/>
      <c r="J57" s="819"/>
      <c r="K57" s="819"/>
      <c r="L57" s="819"/>
      <c r="M57" s="819"/>
      <c r="N57" s="819"/>
      <c r="O57" s="819"/>
      <c r="P57" s="819"/>
      <c r="Q57" s="819"/>
      <c r="R57" s="752"/>
      <c r="AY57" s="530"/>
      <c r="AZ57" s="530"/>
      <c r="BA57" s="530"/>
      <c r="BB57" s="530"/>
      <c r="BC57" s="530"/>
      <c r="BD57" s="629"/>
      <c r="BE57" s="629"/>
      <c r="BF57" s="629"/>
      <c r="BG57" s="530"/>
      <c r="BH57" s="530"/>
      <c r="BI57" s="530"/>
      <c r="BJ57" s="530"/>
    </row>
    <row r="58" spans="1:74" s="432" customFormat="1" ht="12.75" customHeight="1" x14ac:dyDescent="0.25">
      <c r="A58" s="431"/>
      <c r="B58" s="808" t="s">
        <v>370</v>
      </c>
      <c r="C58" s="809"/>
      <c r="D58" s="809"/>
      <c r="E58" s="809"/>
      <c r="F58" s="809"/>
      <c r="G58" s="809"/>
      <c r="H58" s="809"/>
      <c r="I58" s="809"/>
      <c r="J58" s="809"/>
      <c r="K58" s="809"/>
      <c r="L58" s="809"/>
      <c r="M58" s="809"/>
      <c r="N58" s="809"/>
      <c r="O58" s="809"/>
      <c r="P58" s="809"/>
      <c r="Q58" s="805"/>
      <c r="R58" s="752"/>
      <c r="AY58" s="530"/>
      <c r="AZ58" s="530"/>
      <c r="BA58" s="530"/>
      <c r="BB58" s="530"/>
      <c r="BC58" s="530"/>
      <c r="BD58" s="629"/>
      <c r="BE58" s="629"/>
      <c r="BF58" s="629"/>
      <c r="BG58" s="530"/>
      <c r="BH58" s="530"/>
      <c r="BI58" s="530"/>
      <c r="BJ58" s="530"/>
    </row>
    <row r="59" spans="1:74" s="432" customFormat="1" ht="12" customHeight="1" x14ac:dyDescent="0.25">
      <c r="A59" s="431"/>
      <c r="B59" s="823" t="s">
        <v>873</v>
      </c>
      <c r="C59" s="805"/>
      <c r="D59" s="805"/>
      <c r="E59" s="805"/>
      <c r="F59" s="805"/>
      <c r="G59" s="805"/>
      <c r="H59" s="805"/>
      <c r="I59" s="805"/>
      <c r="J59" s="805"/>
      <c r="K59" s="805"/>
      <c r="L59" s="805"/>
      <c r="M59" s="805"/>
      <c r="N59" s="805"/>
      <c r="O59" s="805"/>
      <c r="P59" s="805"/>
      <c r="Q59" s="805"/>
      <c r="R59" s="752"/>
      <c r="AY59" s="530"/>
      <c r="AZ59" s="530"/>
      <c r="BA59" s="530"/>
      <c r="BB59" s="530"/>
      <c r="BC59" s="530"/>
      <c r="BD59" s="629"/>
      <c r="BE59" s="629"/>
      <c r="BF59" s="629"/>
      <c r="BG59" s="530"/>
      <c r="BH59" s="530"/>
      <c r="BI59" s="530"/>
      <c r="BJ59" s="530"/>
    </row>
    <row r="60" spans="1:74" s="433" customFormat="1" ht="12" customHeight="1" x14ac:dyDescent="0.25">
      <c r="A60" s="429"/>
      <c r="B60" s="824" t="s">
        <v>855</v>
      </c>
      <c r="C60" s="825"/>
      <c r="D60" s="825"/>
      <c r="E60" s="825"/>
      <c r="F60" s="825"/>
      <c r="G60" s="825"/>
      <c r="H60" s="825"/>
      <c r="I60" s="825"/>
      <c r="J60" s="825"/>
      <c r="K60" s="825"/>
      <c r="L60" s="825"/>
      <c r="M60" s="825"/>
      <c r="N60" s="825"/>
      <c r="O60" s="825"/>
      <c r="P60" s="825"/>
      <c r="Q60" s="805"/>
      <c r="R60" s="752"/>
      <c r="AY60" s="529"/>
      <c r="AZ60" s="529"/>
      <c r="BA60" s="529"/>
      <c r="BB60" s="529"/>
      <c r="BC60" s="529"/>
      <c r="BD60" s="628"/>
      <c r="BE60" s="628"/>
      <c r="BF60" s="628"/>
      <c r="BG60" s="529"/>
      <c r="BH60" s="529"/>
      <c r="BI60" s="529"/>
      <c r="BJ60" s="529"/>
    </row>
    <row r="61" spans="1:74" ht="13.2" x14ac:dyDescent="0.2">
      <c r="B61" s="817" t="s">
        <v>949</v>
      </c>
      <c r="C61" s="805"/>
      <c r="D61" s="805"/>
      <c r="E61" s="805"/>
      <c r="F61" s="805"/>
      <c r="G61" s="805"/>
      <c r="H61" s="805"/>
      <c r="I61" s="805"/>
      <c r="J61" s="805"/>
      <c r="K61" s="805"/>
      <c r="L61" s="805"/>
      <c r="M61" s="805"/>
      <c r="N61" s="805"/>
      <c r="O61" s="805"/>
      <c r="P61" s="805"/>
      <c r="Q61" s="805"/>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4:Q54"/>
    <mergeCell ref="B61:Q61"/>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BD5" activePane="bottomRight" state="frozen"/>
      <selection activeCell="BF63" sqref="BF63"/>
      <selection pane="topRight" activeCell="BF63" sqref="BF63"/>
      <selection pane="bottomLeft" activeCell="BF63" sqref="BF63"/>
      <selection pane="bottomRight" activeCell="BF6" sqref="BF6:BF50"/>
    </sheetView>
  </sheetViews>
  <sheetFormatPr defaultColWidth="8.5546875" defaultRowHeight="10.199999999999999" x14ac:dyDescent="0.2"/>
  <cols>
    <col min="1" max="1" width="11.5546875" style="162" customWidth="1"/>
    <col min="2" max="2" width="31.7773437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6" t="s">
        <v>809</v>
      </c>
      <c r="B1" s="822" t="s">
        <v>1416</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row>
    <row r="2" spans="1:74" ht="13.2" x14ac:dyDescent="0.25">
      <c r="A2" s="797"/>
      <c r="B2" s="532" t="str">
        <f>"U.S. Energy Information Administration  |  Short-Term Energy Outlook  - "&amp;Dates!D1</f>
        <v>U.S. Energy Information Administration  |  Short-Term Energy Outlook  - September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3.2" x14ac:dyDescent="0.25">
      <c r="A3" s="14"/>
      <c r="B3" s="784"/>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374</v>
      </c>
      <c r="B6" s="172" t="s">
        <v>388</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23.835558097</v>
      </c>
      <c r="AB6" s="250">
        <v>24.387787143000001</v>
      </c>
      <c r="AC6" s="250">
        <v>24.807088129</v>
      </c>
      <c r="AD6" s="250">
        <v>24.549730666999999</v>
      </c>
      <c r="AE6" s="250">
        <v>24.714946870999999</v>
      </c>
      <c r="AF6" s="250">
        <v>24.847847999999999</v>
      </c>
      <c r="AG6" s="250">
        <v>25.435309160999999</v>
      </c>
      <c r="AH6" s="250">
        <v>26.361803419000001</v>
      </c>
      <c r="AI6" s="250">
        <v>26.008437000000001</v>
      </c>
      <c r="AJ6" s="250">
        <v>26.263359129000001</v>
      </c>
      <c r="AK6" s="250">
        <v>26.730411666999998</v>
      </c>
      <c r="AL6" s="250">
        <v>26.813553902999999</v>
      </c>
      <c r="AM6" s="250">
        <v>26.117643677</v>
      </c>
      <c r="AN6" s="250">
        <v>26.083219143000001</v>
      </c>
      <c r="AO6" s="250">
        <v>26.430047065</v>
      </c>
      <c r="AP6" s="250">
        <v>26.779527333000001</v>
      </c>
      <c r="AQ6" s="250">
        <v>26.675410257999999</v>
      </c>
      <c r="AR6" s="250">
        <v>26.735999</v>
      </c>
      <c r="AS6" s="250">
        <v>26.358204677</v>
      </c>
      <c r="AT6" s="250">
        <v>27.081250419</v>
      </c>
      <c r="AU6" s="250">
        <v>27.105106332999998</v>
      </c>
      <c r="AV6" s="250">
        <v>27.347229355</v>
      </c>
      <c r="AW6" s="250">
        <v>27.915788332999998</v>
      </c>
      <c r="AX6" s="250">
        <v>28.048192193999999</v>
      </c>
      <c r="AY6" s="250">
        <v>28.014201451999998</v>
      </c>
      <c r="AZ6" s="250">
        <v>27.712596897000001</v>
      </c>
      <c r="BA6" s="250">
        <v>27.884094838999999</v>
      </c>
      <c r="BB6" s="250">
        <v>25.589794667</v>
      </c>
      <c r="BC6" s="250">
        <v>23.210153968</v>
      </c>
      <c r="BD6" s="250">
        <v>24.299829921000001</v>
      </c>
      <c r="BE6" s="250">
        <v>24.703136242999999</v>
      </c>
      <c r="BF6" s="250">
        <v>24.811451960999999</v>
      </c>
      <c r="BG6" s="403">
        <v>25.138543719000001</v>
      </c>
      <c r="BH6" s="403">
        <v>25.389462371</v>
      </c>
      <c r="BI6" s="403">
        <v>25.822138442</v>
      </c>
      <c r="BJ6" s="403">
        <v>25.844866226000001</v>
      </c>
      <c r="BK6" s="403">
        <v>25.544978215</v>
      </c>
      <c r="BL6" s="403">
        <v>25.508263745000001</v>
      </c>
      <c r="BM6" s="403">
        <v>25.830920965000001</v>
      </c>
      <c r="BN6" s="403">
        <v>25.909096622</v>
      </c>
      <c r="BO6" s="403">
        <v>26.075957061</v>
      </c>
      <c r="BP6" s="403">
        <v>26.012640514000001</v>
      </c>
      <c r="BQ6" s="403">
        <v>25.971324931000002</v>
      </c>
      <c r="BR6" s="403">
        <v>26.173355133000001</v>
      </c>
      <c r="BS6" s="403">
        <v>26.340112422000001</v>
      </c>
      <c r="BT6" s="403">
        <v>26.477298519000001</v>
      </c>
      <c r="BU6" s="403">
        <v>26.804982067000001</v>
      </c>
      <c r="BV6" s="403">
        <v>26.732194539999998</v>
      </c>
    </row>
    <row r="7" spans="1:74" ht="11.1" customHeight="1" x14ac:dyDescent="0.2">
      <c r="A7" s="162" t="s">
        <v>253</v>
      </c>
      <c r="B7" s="173" t="s">
        <v>345</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5.527139</v>
      </c>
      <c r="AU7" s="250">
        <v>5.3841390000000002</v>
      </c>
      <c r="AV7" s="250">
        <v>5.455139</v>
      </c>
      <c r="AW7" s="250">
        <v>5.6481389999999996</v>
      </c>
      <c r="AX7" s="250">
        <v>5.793139</v>
      </c>
      <c r="AY7" s="250">
        <v>5.6011389999999999</v>
      </c>
      <c r="AZ7" s="250">
        <v>5.7171390000000004</v>
      </c>
      <c r="BA7" s="250">
        <v>5.636139</v>
      </c>
      <c r="BB7" s="250">
        <v>5.0151389999999996</v>
      </c>
      <c r="BC7" s="250">
        <v>4.7471389999999998</v>
      </c>
      <c r="BD7" s="250">
        <v>4.7390909382000004</v>
      </c>
      <c r="BE7" s="250">
        <v>4.8247232217000002</v>
      </c>
      <c r="BF7" s="250">
        <v>4.8536774399000002</v>
      </c>
      <c r="BG7" s="403">
        <v>4.7766991138000003</v>
      </c>
      <c r="BH7" s="403">
        <v>5.1081233804000004</v>
      </c>
      <c r="BI7" s="403">
        <v>5.3160278971999997</v>
      </c>
      <c r="BJ7" s="403">
        <v>5.4329925655000002</v>
      </c>
      <c r="BK7" s="403">
        <v>5.3785151527000004</v>
      </c>
      <c r="BL7" s="403">
        <v>5.3582219110000002</v>
      </c>
      <c r="BM7" s="403">
        <v>5.4187207052000002</v>
      </c>
      <c r="BN7" s="403">
        <v>5.4215614693000003</v>
      </c>
      <c r="BO7" s="403">
        <v>5.4917305147000004</v>
      </c>
      <c r="BP7" s="403">
        <v>5.5085195629000001</v>
      </c>
      <c r="BQ7" s="403">
        <v>5.4798529690000004</v>
      </c>
      <c r="BR7" s="403">
        <v>5.5167075131000001</v>
      </c>
      <c r="BS7" s="403">
        <v>5.5521593129999998</v>
      </c>
      <c r="BT7" s="403">
        <v>5.7488300612999996</v>
      </c>
      <c r="BU7" s="403">
        <v>5.7598749532999998</v>
      </c>
      <c r="BV7" s="403">
        <v>5.7069471802000002</v>
      </c>
    </row>
    <row r="8" spans="1:74" ht="11.1" customHeight="1" x14ac:dyDescent="0.2">
      <c r="A8" s="162" t="s">
        <v>254</v>
      </c>
      <c r="B8" s="173" t="s">
        <v>346</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1.928504</v>
      </c>
      <c r="AU8" s="250">
        <v>1.956504</v>
      </c>
      <c r="AV8" s="250">
        <v>1.902504</v>
      </c>
      <c r="AW8" s="250">
        <v>1.9395039999999999</v>
      </c>
      <c r="AX8" s="250">
        <v>1.9555039999999999</v>
      </c>
      <c r="AY8" s="250">
        <v>1.9955039999999999</v>
      </c>
      <c r="AZ8" s="250">
        <v>1.9975039999999999</v>
      </c>
      <c r="BA8" s="250">
        <v>2.0145040000000001</v>
      </c>
      <c r="BB8" s="250">
        <v>2.0005039999999998</v>
      </c>
      <c r="BC8" s="250">
        <v>1.914504</v>
      </c>
      <c r="BD8" s="250">
        <v>1.9058496492000001</v>
      </c>
      <c r="BE8" s="250">
        <v>1.8793639685000001</v>
      </c>
      <c r="BF8" s="250">
        <v>1.8016117021</v>
      </c>
      <c r="BG8" s="403">
        <v>1.7898139056</v>
      </c>
      <c r="BH8" s="403">
        <v>1.7783907903</v>
      </c>
      <c r="BI8" s="403">
        <v>1.7720594444</v>
      </c>
      <c r="BJ8" s="403">
        <v>1.7723079603</v>
      </c>
      <c r="BK8" s="403">
        <v>1.7831599627000001</v>
      </c>
      <c r="BL8" s="403">
        <v>1.8008988341000001</v>
      </c>
      <c r="BM8" s="403">
        <v>1.8121055598</v>
      </c>
      <c r="BN8" s="403">
        <v>1.8120406524999999</v>
      </c>
      <c r="BO8" s="403">
        <v>1.8121131463</v>
      </c>
      <c r="BP8" s="403">
        <v>1.7839839514</v>
      </c>
      <c r="BQ8" s="403">
        <v>1.7726501621999999</v>
      </c>
      <c r="BR8" s="403">
        <v>1.7613026199999999</v>
      </c>
      <c r="BS8" s="403">
        <v>1.7500115089999999</v>
      </c>
      <c r="BT8" s="403">
        <v>1.7498423582</v>
      </c>
      <c r="BU8" s="403">
        <v>1.7500484133</v>
      </c>
      <c r="BV8" s="403">
        <v>1.7501337597</v>
      </c>
    </row>
    <row r="9" spans="1:74" ht="11.1" customHeight="1" x14ac:dyDescent="0.2">
      <c r="A9" s="162" t="s">
        <v>255</v>
      </c>
      <c r="B9" s="173" t="s">
        <v>347</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16.397915096999998</v>
      </c>
      <c r="AB9" s="250">
        <v>16.826144143</v>
      </c>
      <c r="AC9" s="250">
        <v>17.243445129000001</v>
      </c>
      <c r="AD9" s="250">
        <v>17.319087667000002</v>
      </c>
      <c r="AE9" s="250">
        <v>17.368303870999998</v>
      </c>
      <c r="AF9" s="250">
        <v>17.591204999999999</v>
      </c>
      <c r="AG9" s="250">
        <v>17.967666161</v>
      </c>
      <c r="AH9" s="250">
        <v>18.642160419</v>
      </c>
      <c r="AI9" s="250">
        <v>18.702794000000001</v>
      </c>
      <c r="AJ9" s="250">
        <v>18.739716129000001</v>
      </c>
      <c r="AK9" s="250">
        <v>19.160768666999999</v>
      </c>
      <c r="AL9" s="250">
        <v>19.201910903000002</v>
      </c>
      <c r="AM9" s="250">
        <v>18.864000677</v>
      </c>
      <c r="AN9" s="250">
        <v>18.727576143</v>
      </c>
      <c r="AO9" s="250">
        <v>18.996404065</v>
      </c>
      <c r="AP9" s="250">
        <v>19.321884333</v>
      </c>
      <c r="AQ9" s="250">
        <v>19.408767258000001</v>
      </c>
      <c r="AR9" s="250">
        <v>19.328355999999999</v>
      </c>
      <c r="AS9" s="250">
        <v>18.957561677000001</v>
      </c>
      <c r="AT9" s="250">
        <v>19.625607419000001</v>
      </c>
      <c r="AU9" s="250">
        <v>19.764463332999998</v>
      </c>
      <c r="AV9" s="250">
        <v>19.989586355</v>
      </c>
      <c r="AW9" s="250">
        <v>20.328145332999998</v>
      </c>
      <c r="AX9" s="250">
        <v>20.299549194000001</v>
      </c>
      <c r="AY9" s="250">
        <v>20.417558452000002</v>
      </c>
      <c r="AZ9" s="250">
        <v>19.997953896999999</v>
      </c>
      <c r="BA9" s="250">
        <v>20.233451839000001</v>
      </c>
      <c r="BB9" s="250">
        <v>18.574151666999999</v>
      </c>
      <c r="BC9" s="250">
        <v>16.548510967999999</v>
      </c>
      <c r="BD9" s="250">
        <v>17.654889333</v>
      </c>
      <c r="BE9" s="250">
        <v>17.999049053</v>
      </c>
      <c r="BF9" s="250">
        <v>18.156162818999999</v>
      </c>
      <c r="BG9" s="403">
        <v>18.572030699999999</v>
      </c>
      <c r="BH9" s="403">
        <v>18.502948199999999</v>
      </c>
      <c r="BI9" s="403">
        <v>18.734051099999999</v>
      </c>
      <c r="BJ9" s="403">
        <v>18.639565699999999</v>
      </c>
      <c r="BK9" s="403">
        <v>18.383303099999999</v>
      </c>
      <c r="BL9" s="403">
        <v>18.349143000000002</v>
      </c>
      <c r="BM9" s="403">
        <v>18.6000947</v>
      </c>
      <c r="BN9" s="403">
        <v>18.675494499999999</v>
      </c>
      <c r="BO9" s="403">
        <v>18.772113399999999</v>
      </c>
      <c r="BP9" s="403">
        <v>18.720137000000001</v>
      </c>
      <c r="BQ9" s="403">
        <v>18.718821800000001</v>
      </c>
      <c r="BR9" s="403">
        <v>18.895344999999999</v>
      </c>
      <c r="BS9" s="403">
        <v>19.0379416</v>
      </c>
      <c r="BT9" s="403">
        <v>18.9786261</v>
      </c>
      <c r="BU9" s="403">
        <v>19.295058699999998</v>
      </c>
      <c r="BV9" s="403">
        <v>19.275113600000001</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373</v>
      </c>
      <c r="B11" s="172" t="s">
        <v>389</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5.5200469999999999</v>
      </c>
      <c r="P11" s="250">
        <v>5.4975959999999997</v>
      </c>
      <c r="Q11" s="250">
        <v>5.3643539999999996</v>
      </c>
      <c r="R11" s="250">
        <v>5.6418699999999999</v>
      </c>
      <c r="S11" s="250">
        <v>6.0007840000000003</v>
      </c>
      <c r="T11" s="250">
        <v>6.1971590000000001</v>
      </c>
      <c r="U11" s="250">
        <v>6.2734230000000002</v>
      </c>
      <c r="V11" s="250">
        <v>6.1428120000000002</v>
      </c>
      <c r="W11" s="250">
        <v>6.3409599999999999</v>
      </c>
      <c r="X11" s="250">
        <v>6.1320759999999996</v>
      </c>
      <c r="Y11" s="250">
        <v>5.8391339999999996</v>
      </c>
      <c r="Z11" s="250">
        <v>5.6146099999999999</v>
      </c>
      <c r="AA11" s="250">
        <v>5.4471824571000003</v>
      </c>
      <c r="AB11" s="250">
        <v>5.3598913226000002</v>
      </c>
      <c r="AC11" s="250">
        <v>5.4391702661999997</v>
      </c>
      <c r="AD11" s="250">
        <v>5.9748986479999999</v>
      </c>
      <c r="AE11" s="250">
        <v>6.1813787413999997</v>
      </c>
      <c r="AF11" s="250">
        <v>6.3628314540000002</v>
      </c>
      <c r="AG11" s="250">
        <v>6.4043850502000002</v>
      </c>
      <c r="AH11" s="250">
        <v>6.2022680000000001</v>
      </c>
      <c r="AI11" s="250">
        <v>6.1553929849999998</v>
      </c>
      <c r="AJ11" s="250">
        <v>6.0692209439000004</v>
      </c>
      <c r="AK11" s="250">
        <v>5.8665048290000001</v>
      </c>
      <c r="AL11" s="250">
        <v>5.7283901431000004</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6.1465319999999997</v>
      </c>
      <c r="AY11" s="250">
        <v>6.1203010000000004</v>
      </c>
      <c r="AZ11" s="250">
        <v>5.9896089999999997</v>
      </c>
      <c r="BA11" s="250">
        <v>6.0089740000000003</v>
      </c>
      <c r="BB11" s="250">
        <v>5.8941369999999997</v>
      </c>
      <c r="BC11" s="250">
        <v>5.8896300000000004</v>
      </c>
      <c r="BD11" s="250">
        <v>6.4225902218000002</v>
      </c>
      <c r="BE11" s="250">
        <v>6.7049320873999996</v>
      </c>
      <c r="BF11" s="250">
        <v>6.9140584550000002</v>
      </c>
      <c r="BG11" s="403">
        <v>6.9567783438999999</v>
      </c>
      <c r="BH11" s="403">
        <v>6.9006155999000001</v>
      </c>
      <c r="BI11" s="403">
        <v>6.5600511517999998</v>
      </c>
      <c r="BJ11" s="403">
        <v>6.3279897264000002</v>
      </c>
      <c r="BK11" s="403">
        <v>6.2296713796000001</v>
      </c>
      <c r="BL11" s="403">
        <v>6.0167515731999996</v>
      </c>
      <c r="BM11" s="403">
        <v>6.0271081760999996</v>
      </c>
      <c r="BN11" s="403">
        <v>6.6007117266000002</v>
      </c>
      <c r="BO11" s="403">
        <v>6.7399804795999998</v>
      </c>
      <c r="BP11" s="403">
        <v>6.9539501138000004</v>
      </c>
      <c r="BQ11" s="403">
        <v>7.0777469889000004</v>
      </c>
      <c r="BR11" s="403">
        <v>7.1500639704999998</v>
      </c>
      <c r="BS11" s="403">
        <v>7.4369751085000004</v>
      </c>
      <c r="BT11" s="403">
        <v>7.1550646633000001</v>
      </c>
      <c r="BU11" s="403">
        <v>6.8708767332000003</v>
      </c>
      <c r="BV11" s="403">
        <v>6.5217239196000003</v>
      </c>
    </row>
    <row r="12" spans="1:74" ht="11.1" customHeight="1" x14ac:dyDescent="0.2">
      <c r="A12" s="162" t="s">
        <v>256</v>
      </c>
      <c r="B12" s="173" t="s">
        <v>348</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0.66863899999999998</v>
      </c>
      <c r="AZ12" s="250">
        <v>0.69463900000000001</v>
      </c>
      <c r="BA12" s="250">
        <v>0.689639</v>
      </c>
      <c r="BB12" s="250">
        <v>0.59063900000000003</v>
      </c>
      <c r="BC12" s="250">
        <v>0.58363900000000002</v>
      </c>
      <c r="BD12" s="250">
        <v>0.55773129424000001</v>
      </c>
      <c r="BE12" s="250">
        <v>0.63215012324999997</v>
      </c>
      <c r="BF12" s="250">
        <v>0.68935098800000005</v>
      </c>
      <c r="BG12" s="403">
        <v>0.67567286486</v>
      </c>
      <c r="BH12" s="403">
        <v>0.66054309943</v>
      </c>
      <c r="BI12" s="403">
        <v>0.68080305938999996</v>
      </c>
      <c r="BJ12" s="403">
        <v>0.65780621946999995</v>
      </c>
      <c r="BK12" s="403">
        <v>0.63808919529999997</v>
      </c>
      <c r="BL12" s="403">
        <v>0.68383452402</v>
      </c>
      <c r="BM12" s="403">
        <v>0.66263563406000003</v>
      </c>
      <c r="BN12" s="403">
        <v>0.61938136765999996</v>
      </c>
      <c r="BO12" s="403">
        <v>0.55020377601000003</v>
      </c>
      <c r="BP12" s="403">
        <v>0.60176403678000001</v>
      </c>
      <c r="BQ12" s="403">
        <v>0.65529830166000003</v>
      </c>
      <c r="BR12" s="403">
        <v>0.68803521725000005</v>
      </c>
      <c r="BS12" s="403">
        <v>0.68886815611999996</v>
      </c>
      <c r="BT12" s="403">
        <v>0.67404139635000004</v>
      </c>
      <c r="BU12" s="403">
        <v>0.67436233114999999</v>
      </c>
      <c r="BV12" s="403">
        <v>0.67137489509000003</v>
      </c>
    </row>
    <row r="13" spans="1:74" ht="11.1" customHeight="1" x14ac:dyDescent="0.2">
      <c r="A13" s="162" t="s">
        <v>257</v>
      </c>
      <c r="B13" s="173" t="s">
        <v>349</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3.546548</v>
      </c>
      <c r="AZ13" s="250">
        <v>3.3395480000000002</v>
      </c>
      <c r="BA13" s="250">
        <v>3.4155479999999998</v>
      </c>
      <c r="BB13" s="250">
        <v>3.7715480000000001</v>
      </c>
      <c r="BC13" s="250">
        <v>3.7825479999999998</v>
      </c>
      <c r="BD13" s="250">
        <v>4.1061302132000002</v>
      </c>
      <c r="BE13" s="250">
        <v>4.2820028681000002</v>
      </c>
      <c r="BF13" s="250">
        <v>4.361691188</v>
      </c>
      <c r="BG13" s="403">
        <v>4.3704325124999999</v>
      </c>
      <c r="BH13" s="403">
        <v>4.3264086072000003</v>
      </c>
      <c r="BI13" s="403">
        <v>3.9296882165000002</v>
      </c>
      <c r="BJ13" s="403">
        <v>3.7284094141000002</v>
      </c>
      <c r="BK13" s="403">
        <v>3.6527937929999998</v>
      </c>
      <c r="BL13" s="403">
        <v>3.4009505830000002</v>
      </c>
      <c r="BM13" s="403">
        <v>3.4784268264999998</v>
      </c>
      <c r="BN13" s="403">
        <v>4.1589823801000003</v>
      </c>
      <c r="BO13" s="403">
        <v>4.3861475839999997</v>
      </c>
      <c r="BP13" s="403">
        <v>4.6008691903000001</v>
      </c>
      <c r="BQ13" s="403">
        <v>4.6237322149000004</v>
      </c>
      <c r="BR13" s="403">
        <v>4.6297879127000003</v>
      </c>
      <c r="BS13" s="403">
        <v>4.9048330999000003</v>
      </c>
      <c r="BT13" s="403">
        <v>4.6469486633999999</v>
      </c>
      <c r="BU13" s="403">
        <v>4.3321113013000003</v>
      </c>
      <c r="BV13" s="403">
        <v>3.9985470345</v>
      </c>
    </row>
    <row r="14" spans="1:74" ht="11.1" customHeight="1" x14ac:dyDescent="0.2">
      <c r="A14" s="162" t="s">
        <v>258</v>
      </c>
      <c r="B14" s="173" t="s">
        <v>350</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0.913941</v>
      </c>
      <c r="AZ14" s="250">
        <v>0.907941</v>
      </c>
      <c r="BA14" s="250">
        <v>0.88694099999999998</v>
      </c>
      <c r="BB14" s="250">
        <v>0.82594100000000004</v>
      </c>
      <c r="BC14" s="250">
        <v>0.76194099999999998</v>
      </c>
      <c r="BD14" s="250">
        <v>0.75617785870999998</v>
      </c>
      <c r="BE14" s="250">
        <v>0.80905444850999997</v>
      </c>
      <c r="BF14" s="250">
        <v>0.85313970821999996</v>
      </c>
      <c r="BG14" s="403">
        <v>0.85995757760000002</v>
      </c>
      <c r="BH14" s="403">
        <v>0.86310865669000003</v>
      </c>
      <c r="BI14" s="403">
        <v>0.88072427330000003</v>
      </c>
      <c r="BJ14" s="403">
        <v>0.88279909764999998</v>
      </c>
      <c r="BK14" s="403">
        <v>0.88393120428000005</v>
      </c>
      <c r="BL14" s="403">
        <v>0.87884129522999999</v>
      </c>
      <c r="BM14" s="403">
        <v>0.85814636853000004</v>
      </c>
      <c r="BN14" s="403">
        <v>0.79900386615999996</v>
      </c>
      <c r="BO14" s="403">
        <v>0.79232856817999997</v>
      </c>
      <c r="BP14" s="403">
        <v>0.73495430036999998</v>
      </c>
      <c r="BQ14" s="403">
        <v>0.78605706549999999</v>
      </c>
      <c r="BR14" s="403">
        <v>0.82876106005000005</v>
      </c>
      <c r="BS14" s="403">
        <v>0.83524738167000001</v>
      </c>
      <c r="BT14" s="403">
        <v>0.83826044906999997</v>
      </c>
      <c r="BU14" s="403">
        <v>0.85535324122</v>
      </c>
      <c r="BV14" s="403">
        <v>0.85731310860999999</v>
      </c>
    </row>
    <row r="15" spans="1:74" ht="11.1" customHeight="1" x14ac:dyDescent="0.2">
      <c r="A15" s="162" t="s">
        <v>1407</v>
      </c>
      <c r="B15" s="173" t="s">
        <v>1408</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0.53495800000000004</v>
      </c>
      <c r="AZ15" s="250">
        <v>0.53695800000000005</v>
      </c>
      <c r="BA15" s="250">
        <v>0.54095800000000005</v>
      </c>
      <c r="BB15" s="250">
        <v>0.20995800000000001</v>
      </c>
      <c r="BC15" s="250">
        <v>0.33495799999999998</v>
      </c>
      <c r="BD15" s="250">
        <v>0.51360251093999998</v>
      </c>
      <c r="BE15" s="250">
        <v>0.53351844051999997</v>
      </c>
      <c r="BF15" s="250">
        <v>0.51548999823999997</v>
      </c>
      <c r="BG15" s="403">
        <v>0.52642512742000003</v>
      </c>
      <c r="BH15" s="403">
        <v>0.53343087109999998</v>
      </c>
      <c r="BI15" s="403">
        <v>0.53340415230000005</v>
      </c>
      <c r="BJ15" s="403">
        <v>0.53337014255000004</v>
      </c>
      <c r="BK15" s="403">
        <v>0.52844181354999997</v>
      </c>
      <c r="BL15" s="403">
        <v>0.52304939829999997</v>
      </c>
      <c r="BM15" s="403">
        <v>0.51782552493</v>
      </c>
      <c r="BN15" s="403">
        <v>0.51263987757999996</v>
      </c>
      <c r="BO15" s="403">
        <v>0.50748737200000005</v>
      </c>
      <c r="BP15" s="403">
        <v>0.50235377602999998</v>
      </c>
      <c r="BQ15" s="403">
        <v>0.49730779094999999</v>
      </c>
      <c r="BR15" s="403">
        <v>0.49231409046000002</v>
      </c>
      <c r="BS15" s="403">
        <v>0.48736256573999998</v>
      </c>
      <c r="BT15" s="403">
        <v>0.48249516736999998</v>
      </c>
      <c r="BU15" s="403">
        <v>0.47762532703999999</v>
      </c>
      <c r="BV15" s="403">
        <v>0.47282042226999998</v>
      </c>
    </row>
    <row r="16" spans="1:74" ht="11.1" customHeight="1" x14ac:dyDescent="0.2">
      <c r="A16" s="162" t="s">
        <v>259</v>
      </c>
      <c r="B16" s="173" t="s">
        <v>351</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0.42796099999999998</v>
      </c>
      <c r="P16" s="250">
        <v>0.43151</v>
      </c>
      <c r="Q16" s="250">
        <v>0.41926799999999997</v>
      </c>
      <c r="R16" s="250">
        <v>0.41878399999999999</v>
      </c>
      <c r="S16" s="250">
        <v>0.41569800000000001</v>
      </c>
      <c r="T16" s="250">
        <v>0.42607299999999998</v>
      </c>
      <c r="U16" s="250">
        <v>0.42433700000000002</v>
      </c>
      <c r="V16" s="250">
        <v>0.435726</v>
      </c>
      <c r="W16" s="250">
        <v>0.41287400000000002</v>
      </c>
      <c r="X16" s="250">
        <v>0.41399000000000002</v>
      </c>
      <c r="Y16" s="250">
        <v>0.42304799999999998</v>
      </c>
      <c r="Z16" s="250">
        <v>0.43552400000000002</v>
      </c>
      <c r="AA16" s="250">
        <v>0.43415700000000002</v>
      </c>
      <c r="AB16" s="250">
        <v>0.39411600000000002</v>
      </c>
      <c r="AC16" s="250">
        <v>0.43082999999999999</v>
      </c>
      <c r="AD16" s="250">
        <v>0.43421399999999999</v>
      </c>
      <c r="AE16" s="250">
        <v>0.43065599999999998</v>
      </c>
      <c r="AF16" s="250">
        <v>0.423649</v>
      </c>
      <c r="AG16" s="250">
        <v>0.40795799999999999</v>
      </c>
      <c r="AH16" s="250">
        <v>0.39218199999999998</v>
      </c>
      <c r="AI16" s="250">
        <v>0.42180699999999999</v>
      </c>
      <c r="AJ16" s="250">
        <v>0.41464400000000001</v>
      </c>
      <c r="AK16" s="250">
        <v>0.41944599999999999</v>
      </c>
      <c r="AL16" s="250">
        <v>0.41685100000000003</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0.45444600000000002</v>
      </c>
      <c r="AY16" s="250">
        <v>0.45621499999999998</v>
      </c>
      <c r="AZ16" s="250">
        <v>0.51052299999999995</v>
      </c>
      <c r="BA16" s="250">
        <v>0.47588799999999998</v>
      </c>
      <c r="BB16" s="250">
        <v>0.49605100000000002</v>
      </c>
      <c r="BC16" s="250">
        <v>0.42654399999999998</v>
      </c>
      <c r="BD16" s="250">
        <v>0.48894834474999999</v>
      </c>
      <c r="BE16" s="250">
        <v>0.44820620709999998</v>
      </c>
      <c r="BF16" s="250">
        <v>0.49438657258000002</v>
      </c>
      <c r="BG16" s="403">
        <v>0.52429026156000003</v>
      </c>
      <c r="BH16" s="403">
        <v>0.51712436555999997</v>
      </c>
      <c r="BI16" s="403">
        <v>0.53543145029999994</v>
      </c>
      <c r="BJ16" s="403">
        <v>0.52560485261000001</v>
      </c>
      <c r="BK16" s="403">
        <v>0.52641537357000001</v>
      </c>
      <c r="BL16" s="403">
        <v>0.53007577267999995</v>
      </c>
      <c r="BM16" s="403">
        <v>0.51007382212999997</v>
      </c>
      <c r="BN16" s="403">
        <v>0.51070423507999996</v>
      </c>
      <c r="BO16" s="403">
        <v>0.50381317943000004</v>
      </c>
      <c r="BP16" s="403">
        <v>0.51400881026</v>
      </c>
      <c r="BQ16" s="403">
        <v>0.51535161595000001</v>
      </c>
      <c r="BR16" s="403">
        <v>0.51116568997</v>
      </c>
      <c r="BS16" s="403">
        <v>0.52066390500000004</v>
      </c>
      <c r="BT16" s="403">
        <v>0.51331898716000002</v>
      </c>
      <c r="BU16" s="403">
        <v>0.53142453251999999</v>
      </c>
      <c r="BV16" s="403">
        <v>0.52166845908000004</v>
      </c>
    </row>
    <row r="17" spans="1:74" ht="11.1"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404"/>
      <c r="BH17" s="404"/>
      <c r="BI17" s="404"/>
      <c r="BJ17" s="404"/>
      <c r="BK17" s="404"/>
      <c r="BL17" s="404"/>
      <c r="BM17" s="404"/>
      <c r="BN17" s="404"/>
      <c r="BO17" s="404"/>
      <c r="BP17" s="404"/>
      <c r="BQ17" s="404"/>
      <c r="BR17" s="404"/>
      <c r="BS17" s="404"/>
      <c r="BT17" s="404"/>
      <c r="BU17" s="404"/>
      <c r="BV17" s="404"/>
    </row>
    <row r="18" spans="1:74" ht="11.1" customHeight="1" x14ac:dyDescent="0.2">
      <c r="A18" s="162" t="s">
        <v>353</v>
      </c>
      <c r="B18" s="172" t="s">
        <v>390</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4.4195289999999998</v>
      </c>
      <c r="AY18" s="250">
        <v>4.3705290000000003</v>
      </c>
      <c r="AZ18" s="250">
        <v>4.4815290000000001</v>
      </c>
      <c r="BA18" s="250">
        <v>4.3255290000000004</v>
      </c>
      <c r="BB18" s="250">
        <v>4.4889289999999997</v>
      </c>
      <c r="BC18" s="250">
        <v>4.3819290000000004</v>
      </c>
      <c r="BD18" s="250">
        <v>4.2027822620000004</v>
      </c>
      <c r="BE18" s="250">
        <v>4.4060115439</v>
      </c>
      <c r="BF18" s="250">
        <v>4.3159665977000001</v>
      </c>
      <c r="BG18" s="403">
        <v>4.1180363422999999</v>
      </c>
      <c r="BH18" s="403">
        <v>4.4228775747000002</v>
      </c>
      <c r="BI18" s="403">
        <v>4.4117563649999996</v>
      </c>
      <c r="BJ18" s="403">
        <v>4.3988571262000002</v>
      </c>
      <c r="BK18" s="403">
        <v>4.4276505476999999</v>
      </c>
      <c r="BL18" s="403">
        <v>4.4649867924000004</v>
      </c>
      <c r="BM18" s="403">
        <v>4.4638909390999997</v>
      </c>
      <c r="BN18" s="403">
        <v>4.2504866880999996</v>
      </c>
      <c r="BO18" s="403">
        <v>4.1868195975000004</v>
      </c>
      <c r="BP18" s="403">
        <v>4.3608014114999998</v>
      </c>
      <c r="BQ18" s="403">
        <v>4.4357536709999996</v>
      </c>
      <c r="BR18" s="403">
        <v>4.4062622587</v>
      </c>
      <c r="BS18" s="403">
        <v>4.2490921345999997</v>
      </c>
      <c r="BT18" s="403">
        <v>4.5534485814999996</v>
      </c>
      <c r="BU18" s="403">
        <v>4.5732166998999997</v>
      </c>
      <c r="BV18" s="403">
        <v>4.5846618202</v>
      </c>
    </row>
    <row r="19" spans="1:74" ht="11.1" customHeight="1" x14ac:dyDescent="0.2">
      <c r="A19" s="162" t="s">
        <v>260</v>
      </c>
      <c r="B19" s="173" t="s">
        <v>352</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1.986858</v>
      </c>
      <c r="AZ19" s="250">
        <v>2.1118579999999998</v>
      </c>
      <c r="BA19" s="250">
        <v>2.0688580000000001</v>
      </c>
      <c r="BB19" s="250">
        <v>2.1028579999999999</v>
      </c>
      <c r="BC19" s="250">
        <v>2.0478580000000002</v>
      </c>
      <c r="BD19" s="250">
        <v>1.8678286822000001</v>
      </c>
      <c r="BE19" s="250">
        <v>2.0730594732999998</v>
      </c>
      <c r="BF19" s="250">
        <v>2.0905996732999998</v>
      </c>
      <c r="BG19" s="403">
        <v>1.8019579879000001</v>
      </c>
      <c r="BH19" s="403">
        <v>2.0758198821999998</v>
      </c>
      <c r="BI19" s="403">
        <v>2.0684826339</v>
      </c>
      <c r="BJ19" s="403">
        <v>2.0612185620000001</v>
      </c>
      <c r="BK19" s="403">
        <v>2.0934747126</v>
      </c>
      <c r="BL19" s="403">
        <v>2.1290397988</v>
      </c>
      <c r="BM19" s="403">
        <v>2.1366624255</v>
      </c>
      <c r="BN19" s="403">
        <v>2.1462785775</v>
      </c>
      <c r="BO19" s="403">
        <v>2.0394882571999999</v>
      </c>
      <c r="BP19" s="403">
        <v>2.0535153677000002</v>
      </c>
      <c r="BQ19" s="403">
        <v>2.1924279868999998</v>
      </c>
      <c r="BR19" s="403">
        <v>2.2063717283000002</v>
      </c>
      <c r="BS19" s="403">
        <v>1.9572198938000001</v>
      </c>
      <c r="BT19" s="403">
        <v>2.2141276646999999</v>
      </c>
      <c r="BU19" s="403">
        <v>2.2212229850999998</v>
      </c>
      <c r="BV19" s="403">
        <v>2.22828728</v>
      </c>
    </row>
    <row r="20" spans="1:74" ht="11.1" customHeight="1" x14ac:dyDescent="0.2">
      <c r="A20" s="162" t="s">
        <v>1054</v>
      </c>
      <c r="B20" s="173" t="s">
        <v>1055</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1.211244</v>
      </c>
      <c r="AZ20" s="250">
        <v>1.1982440000000001</v>
      </c>
      <c r="BA20" s="250">
        <v>1.0992440000000001</v>
      </c>
      <c r="BB20" s="250">
        <v>1.2342439999999999</v>
      </c>
      <c r="BC20" s="250">
        <v>1.185244</v>
      </c>
      <c r="BD20" s="250">
        <v>1.2048272149000001</v>
      </c>
      <c r="BE20" s="250">
        <v>1.1853962694</v>
      </c>
      <c r="BF20" s="250">
        <v>1.0692037646999999</v>
      </c>
      <c r="BG20" s="403">
        <v>1.1517930499</v>
      </c>
      <c r="BH20" s="403">
        <v>1.1807050648999999</v>
      </c>
      <c r="BI20" s="403">
        <v>1.1723925441</v>
      </c>
      <c r="BJ20" s="403">
        <v>1.1642995081</v>
      </c>
      <c r="BK20" s="403">
        <v>1.1685560075999999</v>
      </c>
      <c r="BL20" s="403">
        <v>1.1638475926</v>
      </c>
      <c r="BM20" s="403">
        <v>1.1570206551</v>
      </c>
      <c r="BN20" s="403">
        <v>0.94431790632000001</v>
      </c>
      <c r="BO20" s="403">
        <v>0.99567771977999997</v>
      </c>
      <c r="BP20" s="403">
        <v>1.1497434149000001</v>
      </c>
      <c r="BQ20" s="403">
        <v>1.0839139989</v>
      </c>
      <c r="BR20" s="403">
        <v>1.0479500164</v>
      </c>
      <c r="BS20" s="403">
        <v>1.1256510263999999</v>
      </c>
      <c r="BT20" s="403">
        <v>1.1729132683000001</v>
      </c>
      <c r="BU20" s="403">
        <v>1.1810453962</v>
      </c>
      <c r="BV20" s="403">
        <v>1.1856222478</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404"/>
      <c r="BH21" s="404"/>
      <c r="BI21" s="404"/>
      <c r="BJ21" s="404"/>
      <c r="BK21" s="404"/>
      <c r="BL21" s="404"/>
      <c r="BM21" s="404"/>
      <c r="BN21" s="404"/>
      <c r="BO21" s="404"/>
      <c r="BP21" s="404"/>
      <c r="BQ21" s="404"/>
      <c r="BR21" s="404"/>
      <c r="BS21" s="404"/>
      <c r="BT21" s="404"/>
      <c r="BU21" s="404"/>
      <c r="BV21" s="404"/>
    </row>
    <row r="22" spans="1:74" ht="11.1" customHeight="1" x14ac:dyDescent="0.2">
      <c r="A22" s="162" t="s">
        <v>379</v>
      </c>
      <c r="B22" s="172" t="s">
        <v>947</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14.897062999999999</v>
      </c>
      <c r="AN22" s="250">
        <v>14.883063</v>
      </c>
      <c r="AO22" s="250">
        <v>14.785062999999999</v>
      </c>
      <c r="AP22" s="250">
        <v>14.387062999999999</v>
      </c>
      <c r="AQ22" s="250">
        <v>14.290063</v>
      </c>
      <c r="AR22" s="250">
        <v>14.595063</v>
      </c>
      <c r="AS22" s="250">
        <v>14.594063</v>
      </c>
      <c r="AT22" s="250">
        <v>14.607063</v>
      </c>
      <c r="AU22" s="250">
        <v>14.541062999999999</v>
      </c>
      <c r="AV22" s="250">
        <v>14.559063</v>
      </c>
      <c r="AW22" s="250">
        <v>14.701063</v>
      </c>
      <c r="AX22" s="250">
        <v>14.728063000000001</v>
      </c>
      <c r="AY22" s="250">
        <v>14.769062999999999</v>
      </c>
      <c r="AZ22" s="250">
        <v>14.764063</v>
      </c>
      <c r="BA22" s="250">
        <v>14.739063</v>
      </c>
      <c r="BB22" s="250">
        <v>14.787063</v>
      </c>
      <c r="BC22" s="250">
        <v>12.521063</v>
      </c>
      <c r="BD22" s="250">
        <v>12.310032677000001</v>
      </c>
      <c r="BE22" s="250">
        <v>12.35136262</v>
      </c>
      <c r="BF22" s="250">
        <v>12.926143507000001</v>
      </c>
      <c r="BG22" s="403">
        <v>12.958067569000001</v>
      </c>
      <c r="BH22" s="403">
        <v>13.046032823999999</v>
      </c>
      <c r="BI22" s="403">
        <v>13.187615374</v>
      </c>
      <c r="BJ22" s="403">
        <v>13.365692062000001</v>
      </c>
      <c r="BK22" s="403">
        <v>13.636439677</v>
      </c>
      <c r="BL22" s="403">
        <v>13.704897421</v>
      </c>
      <c r="BM22" s="403">
        <v>13.857412619</v>
      </c>
      <c r="BN22" s="403">
        <v>14.075286500000001</v>
      </c>
      <c r="BO22" s="403">
        <v>14.152409188</v>
      </c>
      <c r="BP22" s="403">
        <v>14.157007950000001</v>
      </c>
      <c r="BQ22" s="403">
        <v>14.259106694</v>
      </c>
      <c r="BR22" s="403">
        <v>14.267513801</v>
      </c>
      <c r="BS22" s="403">
        <v>14.382873085</v>
      </c>
      <c r="BT22" s="403">
        <v>14.449601391</v>
      </c>
      <c r="BU22" s="403">
        <v>14.440720293</v>
      </c>
      <c r="BV22" s="403">
        <v>14.431227106</v>
      </c>
    </row>
    <row r="23" spans="1:74" ht="11.1" customHeight="1" x14ac:dyDescent="0.2">
      <c r="A23" s="162" t="s">
        <v>261</v>
      </c>
      <c r="B23" s="173" t="s">
        <v>375</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0.80100800000000005</v>
      </c>
      <c r="AN23" s="250">
        <v>0.81400799999999995</v>
      </c>
      <c r="AO23" s="250">
        <v>0.80600799999999995</v>
      </c>
      <c r="AP23" s="250">
        <v>0.77000800000000003</v>
      </c>
      <c r="AQ23" s="250">
        <v>0.78500800000000004</v>
      </c>
      <c r="AR23" s="250">
        <v>0.77600800000000003</v>
      </c>
      <c r="AS23" s="250">
        <v>0.78600800000000004</v>
      </c>
      <c r="AT23" s="250">
        <v>0.75800800000000002</v>
      </c>
      <c r="AU23" s="250">
        <v>0.76300800000000002</v>
      </c>
      <c r="AV23" s="250">
        <v>0.72600799999999999</v>
      </c>
      <c r="AW23" s="250">
        <v>0.78400800000000004</v>
      </c>
      <c r="AX23" s="250">
        <v>0.78000800000000003</v>
      </c>
      <c r="AY23" s="250">
        <v>0.77800800000000003</v>
      </c>
      <c r="AZ23" s="250">
        <v>0.75900800000000002</v>
      </c>
      <c r="BA23" s="250">
        <v>0.77200800000000003</v>
      </c>
      <c r="BB23" s="250">
        <v>0.78000800000000003</v>
      </c>
      <c r="BC23" s="250">
        <v>0.65900800000000004</v>
      </c>
      <c r="BD23" s="250">
        <v>0.65287234260000004</v>
      </c>
      <c r="BE23" s="250">
        <v>0.65355982800000001</v>
      </c>
      <c r="BF23" s="250">
        <v>0.68378217593000001</v>
      </c>
      <c r="BG23" s="403">
        <v>0.68569000692000004</v>
      </c>
      <c r="BH23" s="403">
        <v>0.69705706207999996</v>
      </c>
      <c r="BI23" s="403">
        <v>0.70050321802000004</v>
      </c>
      <c r="BJ23" s="403">
        <v>0.70297571177999996</v>
      </c>
      <c r="BK23" s="403">
        <v>0.72123763482000003</v>
      </c>
      <c r="BL23" s="403">
        <v>0.72481432826000003</v>
      </c>
      <c r="BM23" s="403">
        <v>0.72817551287000004</v>
      </c>
      <c r="BN23" s="403">
        <v>0.73359034296000003</v>
      </c>
      <c r="BO23" s="403">
        <v>0.74006419530000001</v>
      </c>
      <c r="BP23" s="403">
        <v>0.74661334906999999</v>
      </c>
      <c r="BQ23" s="403">
        <v>0.74899826281000004</v>
      </c>
      <c r="BR23" s="403">
        <v>0.75248909881000003</v>
      </c>
      <c r="BS23" s="403">
        <v>0.75100638423999999</v>
      </c>
      <c r="BT23" s="403">
        <v>0.75445919143999995</v>
      </c>
      <c r="BU23" s="403">
        <v>0.75303099599000001</v>
      </c>
      <c r="BV23" s="403">
        <v>0.75157762315999999</v>
      </c>
    </row>
    <row r="24" spans="1:74" ht="11.1" customHeight="1" x14ac:dyDescent="0.2">
      <c r="A24" s="162" t="s">
        <v>262</v>
      </c>
      <c r="B24" s="173" t="s">
        <v>376</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2.0480809999999998</v>
      </c>
      <c r="AZ24" s="250">
        <v>2.079081</v>
      </c>
      <c r="BA24" s="250">
        <v>2.0440809999999998</v>
      </c>
      <c r="BB24" s="250">
        <v>2.0440809999999998</v>
      </c>
      <c r="BC24" s="250">
        <v>1.841081</v>
      </c>
      <c r="BD24" s="250">
        <v>1.7049343893</v>
      </c>
      <c r="BE24" s="250">
        <v>1.7019760315000001</v>
      </c>
      <c r="BF24" s="250">
        <v>1.7573901166999999</v>
      </c>
      <c r="BG24" s="403">
        <v>1.7736151164</v>
      </c>
      <c r="BH24" s="403">
        <v>1.8357739523000001</v>
      </c>
      <c r="BI24" s="403">
        <v>1.8729797588999999</v>
      </c>
      <c r="BJ24" s="403">
        <v>1.9002048533</v>
      </c>
      <c r="BK24" s="403">
        <v>1.9723257385999999</v>
      </c>
      <c r="BL24" s="403">
        <v>1.9696375098000001</v>
      </c>
      <c r="BM24" s="403">
        <v>1.9668335567999999</v>
      </c>
      <c r="BN24" s="403">
        <v>1.9640563418999999</v>
      </c>
      <c r="BO24" s="403">
        <v>1.8813108283</v>
      </c>
      <c r="BP24" s="403">
        <v>1.8673715295</v>
      </c>
      <c r="BQ24" s="403">
        <v>1.9546434035</v>
      </c>
      <c r="BR24" s="403">
        <v>1.9019241367999999</v>
      </c>
      <c r="BS24" s="403">
        <v>1.9604647326</v>
      </c>
      <c r="BT24" s="403">
        <v>1.9677375384</v>
      </c>
      <c r="BU24" s="403">
        <v>1.9750775217000001</v>
      </c>
      <c r="BV24" s="403">
        <v>1.9824101220000001</v>
      </c>
    </row>
    <row r="25" spans="1:74" ht="11.1" customHeight="1" x14ac:dyDescent="0.2">
      <c r="A25" s="162" t="s">
        <v>263</v>
      </c>
      <c r="B25" s="173" t="s">
        <v>377</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11.558738</v>
      </c>
      <c r="AZ25" s="250">
        <v>11.539738</v>
      </c>
      <c r="BA25" s="250">
        <v>11.536738</v>
      </c>
      <c r="BB25" s="250">
        <v>11.577738</v>
      </c>
      <c r="BC25" s="250">
        <v>9.6357379999999999</v>
      </c>
      <c r="BD25" s="250">
        <v>9.5626083870999992</v>
      </c>
      <c r="BE25" s="250">
        <v>9.6054300507000008</v>
      </c>
      <c r="BF25" s="250">
        <v>10.095489511</v>
      </c>
      <c r="BG25" s="403">
        <v>10.109520336999999</v>
      </c>
      <c r="BH25" s="403">
        <v>10.126215973000001</v>
      </c>
      <c r="BI25" s="403">
        <v>10.225862641000001</v>
      </c>
      <c r="BJ25" s="403">
        <v>10.375261792</v>
      </c>
      <c r="BK25" s="403">
        <v>10.575927084</v>
      </c>
      <c r="BL25" s="403">
        <v>10.642138201</v>
      </c>
      <c r="BM25" s="403">
        <v>10.796517959999999</v>
      </c>
      <c r="BN25" s="403">
        <v>11.012001262</v>
      </c>
      <c r="BO25" s="403">
        <v>11.1637041</v>
      </c>
      <c r="BP25" s="403">
        <v>11.176058136</v>
      </c>
      <c r="BQ25" s="403">
        <v>11.187983694</v>
      </c>
      <c r="BR25" s="403">
        <v>11.246611984999999</v>
      </c>
      <c r="BS25" s="403">
        <v>11.305330440000001</v>
      </c>
      <c r="BT25" s="403">
        <v>11.363643446999999</v>
      </c>
      <c r="BU25" s="403">
        <v>11.347555952</v>
      </c>
      <c r="BV25" s="403">
        <v>11.333275591</v>
      </c>
    </row>
    <row r="26" spans="1:74" ht="11.1" customHeight="1" x14ac:dyDescent="0.2">
      <c r="A26" s="162" t="s">
        <v>882</v>
      </c>
      <c r="B26" s="173" t="s">
        <v>883</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0.235648</v>
      </c>
      <c r="AZ26" s="250">
        <v>0.235648</v>
      </c>
      <c r="BA26" s="250">
        <v>0.235648</v>
      </c>
      <c r="BB26" s="250">
        <v>0.235648</v>
      </c>
      <c r="BC26" s="250">
        <v>0.235648</v>
      </c>
      <c r="BD26" s="250">
        <v>0.2515893327</v>
      </c>
      <c r="BE26" s="250">
        <v>0.25169863024</v>
      </c>
      <c r="BF26" s="250">
        <v>0.25173560722999999</v>
      </c>
      <c r="BG26" s="403">
        <v>0.25181994391000001</v>
      </c>
      <c r="BH26" s="403">
        <v>0.25181247673000001</v>
      </c>
      <c r="BI26" s="403">
        <v>0.25184721307000002</v>
      </c>
      <c r="BJ26" s="403">
        <v>0.25189142815999999</v>
      </c>
      <c r="BK26" s="403">
        <v>0.23879528144000001</v>
      </c>
      <c r="BL26" s="403">
        <v>0.23891542785</v>
      </c>
      <c r="BM26" s="403">
        <v>0.23888536158000001</v>
      </c>
      <c r="BN26" s="403">
        <v>0.2388738135</v>
      </c>
      <c r="BO26" s="403">
        <v>0.23888671135</v>
      </c>
      <c r="BP26" s="403">
        <v>0.23894188262999999</v>
      </c>
      <c r="BQ26" s="403">
        <v>0.23894934219</v>
      </c>
      <c r="BR26" s="403">
        <v>0.23895435488</v>
      </c>
      <c r="BS26" s="403">
        <v>0.23896940759999999</v>
      </c>
      <c r="BT26" s="403">
        <v>0.23893931288</v>
      </c>
      <c r="BU26" s="403">
        <v>0.23897597348999999</v>
      </c>
      <c r="BV26" s="403">
        <v>0.23899115802000001</v>
      </c>
    </row>
    <row r="27" spans="1:74" ht="11.1" customHeight="1" x14ac:dyDescent="0.2">
      <c r="A27" s="162" t="s">
        <v>378</v>
      </c>
      <c r="B27" s="173" t="s">
        <v>948</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0.148588</v>
      </c>
      <c r="AZ27" s="250">
        <v>0.150588</v>
      </c>
      <c r="BA27" s="250">
        <v>0.150588</v>
      </c>
      <c r="BB27" s="250">
        <v>0.149588</v>
      </c>
      <c r="BC27" s="250">
        <v>0.149588</v>
      </c>
      <c r="BD27" s="250">
        <v>0.13802822567</v>
      </c>
      <c r="BE27" s="250">
        <v>0.13869807912000001</v>
      </c>
      <c r="BF27" s="250">
        <v>0.13774609604999999</v>
      </c>
      <c r="BG27" s="403">
        <v>0.13742216413</v>
      </c>
      <c r="BH27" s="403">
        <v>0.13517335941</v>
      </c>
      <c r="BI27" s="403">
        <v>0.13642254324</v>
      </c>
      <c r="BJ27" s="403">
        <v>0.13535827733</v>
      </c>
      <c r="BK27" s="403">
        <v>0.12815393819000001</v>
      </c>
      <c r="BL27" s="403">
        <v>0.12939195442000001</v>
      </c>
      <c r="BM27" s="403">
        <v>0.12700022696999999</v>
      </c>
      <c r="BN27" s="403">
        <v>0.12676474007999999</v>
      </c>
      <c r="BO27" s="403">
        <v>0.12844335307999999</v>
      </c>
      <c r="BP27" s="403">
        <v>0.12802305264</v>
      </c>
      <c r="BQ27" s="403">
        <v>0.12853199069999999</v>
      </c>
      <c r="BR27" s="403">
        <v>0.12753422586999999</v>
      </c>
      <c r="BS27" s="403">
        <v>0.12710212125000001</v>
      </c>
      <c r="BT27" s="403">
        <v>0.12482190177999999</v>
      </c>
      <c r="BU27" s="403">
        <v>0.12607984929999999</v>
      </c>
      <c r="BV27" s="403">
        <v>0.12497261205</v>
      </c>
    </row>
    <row r="28" spans="1:74" ht="11.1"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222"/>
      <c r="BG28" s="404"/>
      <c r="BH28" s="404"/>
      <c r="BI28" s="404"/>
      <c r="BJ28" s="404"/>
      <c r="BK28" s="404"/>
      <c r="BL28" s="404"/>
      <c r="BM28" s="404"/>
      <c r="BN28" s="404"/>
      <c r="BO28" s="404"/>
      <c r="BP28" s="404"/>
      <c r="BQ28" s="404"/>
      <c r="BR28" s="404"/>
      <c r="BS28" s="404"/>
      <c r="BT28" s="404"/>
      <c r="BU28" s="404"/>
      <c r="BV28" s="404"/>
    </row>
    <row r="29" spans="1:74" ht="11.1" customHeight="1" x14ac:dyDescent="0.2">
      <c r="A29" s="162" t="s">
        <v>381</v>
      </c>
      <c r="B29" s="172" t="s">
        <v>391</v>
      </c>
      <c r="C29" s="250">
        <v>3.097378</v>
      </c>
      <c r="D29" s="250">
        <v>3.1239699999999999</v>
      </c>
      <c r="E29" s="250">
        <v>3.10697</v>
      </c>
      <c r="F29" s="250">
        <v>3.1249699999999998</v>
      </c>
      <c r="G29" s="250">
        <v>3.13097</v>
      </c>
      <c r="H29" s="250">
        <v>3.1439699999999999</v>
      </c>
      <c r="I29" s="250">
        <v>3.14697</v>
      </c>
      <c r="J29" s="250">
        <v>3.1539700000000002</v>
      </c>
      <c r="K29" s="250">
        <v>3.0839699999999999</v>
      </c>
      <c r="L29" s="250">
        <v>3.1129699999999998</v>
      </c>
      <c r="M29" s="250">
        <v>3.1359699999999999</v>
      </c>
      <c r="N29" s="250">
        <v>3.1159699999999999</v>
      </c>
      <c r="O29" s="250">
        <v>3.0613730000000001</v>
      </c>
      <c r="P29" s="250">
        <v>3.0453730000000001</v>
      </c>
      <c r="Q29" s="250">
        <v>3.0433729999999999</v>
      </c>
      <c r="R29" s="250">
        <v>3.0633729999999999</v>
      </c>
      <c r="S29" s="250">
        <v>3.066373</v>
      </c>
      <c r="T29" s="250">
        <v>3.0643729999999998</v>
      </c>
      <c r="U29" s="250">
        <v>3.0773730000000001</v>
      </c>
      <c r="V29" s="250">
        <v>3.0753729999999999</v>
      </c>
      <c r="W29" s="250">
        <v>3.082373</v>
      </c>
      <c r="X29" s="250">
        <v>3.078373</v>
      </c>
      <c r="Y29" s="250">
        <v>3.0643729999999998</v>
      </c>
      <c r="Z29" s="250">
        <v>3.0963729999999998</v>
      </c>
      <c r="AA29" s="250">
        <v>3.046373</v>
      </c>
      <c r="AB29" s="250">
        <v>3.0533730000000001</v>
      </c>
      <c r="AC29" s="250">
        <v>3.0633729999999999</v>
      </c>
      <c r="AD29" s="250">
        <v>3.0533730000000001</v>
      </c>
      <c r="AE29" s="250">
        <v>3.0553729999999999</v>
      </c>
      <c r="AF29" s="250">
        <v>3.070373</v>
      </c>
      <c r="AG29" s="250">
        <v>3.0723729999999998</v>
      </c>
      <c r="AH29" s="250">
        <v>3.0813730000000001</v>
      </c>
      <c r="AI29" s="250">
        <v>3.066373</v>
      </c>
      <c r="AJ29" s="250">
        <v>3.0723729999999998</v>
      </c>
      <c r="AK29" s="250">
        <v>3.078373</v>
      </c>
      <c r="AL29" s="250">
        <v>3.0683729999999998</v>
      </c>
      <c r="AM29" s="250">
        <v>3.1363729999999999</v>
      </c>
      <c r="AN29" s="250">
        <v>3.1373730000000002</v>
      </c>
      <c r="AO29" s="250">
        <v>3.1363729999999999</v>
      </c>
      <c r="AP29" s="250">
        <v>3.1363729999999999</v>
      </c>
      <c r="AQ29" s="250">
        <v>3.1363729999999999</v>
      </c>
      <c r="AR29" s="250">
        <v>3.1373730000000002</v>
      </c>
      <c r="AS29" s="250">
        <v>3.1373730000000002</v>
      </c>
      <c r="AT29" s="250">
        <v>3.1363729999999999</v>
      </c>
      <c r="AU29" s="250">
        <v>3.139373</v>
      </c>
      <c r="AV29" s="250">
        <v>3.151373</v>
      </c>
      <c r="AW29" s="250">
        <v>3.1373730000000002</v>
      </c>
      <c r="AX29" s="250">
        <v>3.1363729999999999</v>
      </c>
      <c r="AY29" s="250">
        <v>3.1962809999999999</v>
      </c>
      <c r="AZ29" s="250">
        <v>3.1922809999999999</v>
      </c>
      <c r="BA29" s="250">
        <v>3.3152810000000001</v>
      </c>
      <c r="BB29" s="250">
        <v>3.3452809999999999</v>
      </c>
      <c r="BC29" s="250">
        <v>3.0752809999999999</v>
      </c>
      <c r="BD29" s="250">
        <v>3.1328883870999999</v>
      </c>
      <c r="BE29" s="250">
        <v>3.1323400181999999</v>
      </c>
      <c r="BF29" s="250">
        <v>3.1307546204999999</v>
      </c>
      <c r="BG29" s="403">
        <v>3.1511760357999998</v>
      </c>
      <c r="BH29" s="403">
        <v>3.1709331569999999</v>
      </c>
      <c r="BI29" s="403">
        <v>3.1812573255999999</v>
      </c>
      <c r="BJ29" s="403">
        <v>3.1914350031000001</v>
      </c>
      <c r="BK29" s="403">
        <v>3.2834994075999999</v>
      </c>
      <c r="BL29" s="403">
        <v>3.2835478922000001</v>
      </c>
      <c r="BM29" s="403">
        <v>3.2831802636999998</v>
      </c>
      <c r="BN29" s="403">
        <v>3.2824866601</v>
      </c>
      <c r="BO29" s="403">
        <v>3.2822197117999998</v>
      </c>
      <c r="BP29" s="403">
        <v>3.2825025867000002</v>
      </c>
      <c r="BQ29" s="403">
        <v>3.3024198117000001</v>
      </c>
      <c r="BR29" s="403">
        <v>3.3026632353999998</v>
      </c>
      <c r="BS29" s="403">
        <v>3.3027195486999998</v>
      </c>
      <c r="BT29" s="403">
        <v>3.3023541242999999</v>
      </c>
      <c r="BU29" s="403">
        <v>3.3026834134</v>
      </c>
      <c r="BV29" s="403">
        <v>3.3027053755</v>
      </c>
    </row>
    <row r="30" spans="1:74" ht="11.1" customHeight="1" x14ac:dyDescent="0.2">
      <c r="A30" s="162" t="s">
        <v>264</v>
      </c>
      <c r="B30" s="173" t="s">
        <v>380</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0.99467099999999997</v>
      </c>
      <c r="AW30" s="250">
        <v>0.98067099999999996</v>
      </c>
      <c r="AX30" s="250">
        <v>0.97967099999999996</v>
      </c>
      <c r="AY30" s="250">
        <v>0.96867099999999995</v>
      </c>
      <c r="AZ30" s="250">
        <v>0.96467099999999995</v>
      </c>
      <c r="BA30" s="250">
        <v>1.0876710000000001</v>
      </c>
      <c r="BB30" s="250">
        <v>1.1176710000000001</v>
      </c>
      <c r="BC30" s="250">
        <v>0.84767099999999995</v>
      </c>
      <c r="BD30" s="250">
        <v>0.90030093748999995</v>
      </c>
      <c r="BE30" s="250">
        <v>0.89933193876999995</v>
      </c>
      <c r="BF30" s="250">
        <v>0.89732169104000004</v>
      </c>
      <c r="BG30" s="403">
        <v>0.91739890563000004</v>
      </c>
      <c r="BH30" s="403">
        <v>0.93737807676999996</v>
      </c>
      <c r="BI30" s="403">
        <v>0.94737708884000005</v>
      </c>
      <c r="BJ30" s="403">
        <v>0.95748962777000002</v>
      </c>
      <c r="BK30" s="403">
        <v>1.0074831376</v>
      </c>
      <c r="BL30" s="403">
        <v>1.0074539991</v>
      </c>
      <c r="BM30" s="403">
        <v>1.0074174933</v>
      </c>
      <c r="BN30" s="403">
        <v>1.0073595824999999</v>
      </c>
      <c r="BO30" s="403">
        <v>1.0073525258</v>
      </c>
      <c r="BP30" s="403">
        <v>1.007347947</v>
      </c>
      <c r="BQ30" s="403">
        <v>1.0273350427000001</v>
      </c>
      <c r="BR30" s="403">
        <v>1.0273127888</v>
      </c>
      <c r="BS30" s="403">
        <v>1.0273607998000001</v>
      </c>
      <c r="BT30" s="403">
        <v>1.0273320399999999</v>
      </c>
      <c r="BU30" s="403">
        <v>1.0273342724000001</v>
      </c>
      <c r="BV30" s="403">
        <v>1.0274357614</v>
      </c>
    </row>
    <row r="31" spans="1:74" ht="11.1" customHeight="1" x14ac:dyDescent="0.2">
      <c r="A31" s="162" t="s">
        <v>1156</v>
      </c>
      <c r="B31" s="173" t="s">
        <v>1155</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2.058805</v>
      </c>
      <c r="AZ31" s="250">
        <v>2.058805</v>
      </c>
      <c r="BA31" s="250">
        <v>2.058805</v>
      </c>
      <c r="BB31" s="250">
        <v>2.058805</v>
      </c>
      <c r="BC31" s="250">
        <v>2.058805</v>
      </c>
      <c r="BD31" s="250">
        <v>2.0578369177</v>
      </c>
      <c r="BE31" s="250">
        <v>2.0581007239</v>
      </c>
      <c r="BF31" s="250">
        <v>2.0581899735000002</v>
      </c>
      <c r="BG31" s="403">
        <v>2.0583935327999998</v>
      </c>
      <c r="BH31" s="403">
        <v>2.0583755095999998</v>
      </c>
      <c r="BI31" s="403">
        <v>2.0584593510000002</v>
      </c>
      <c r="BJ31" s="403">
        <v>2.0585660708</v>
      </c>
      <c r="BK31" s="403">
        <v>2.0983411731000001</v>
      </c>
      <c r="BL31" s="403">
        <v>2.0986311646</v>
      </c>
      <c r="BM31" s="403">
        <v>2.0985585951000001</v>
      </c>
      <c r="BN31" s="403">
        <v>2.0985307221</v>
      </c>
      <c r="BO31" s="403">
        <v>2.0985618530000001</v>
      </c>
      <c r="BP31" s="403">
        <v>2.0986950171999998</v>
      </c>
      <c r="BQ31" s="403">
        <v>2.0987130220000001</v>
      </c>
      <c r="BR31" s="403">
        <v>2.0987251209000002</v>
      </c>
      <c r="BS31" s="403">
        <v>2.0987614528999998</v>
      </c>
      <c r="BT31" s="403">
        <v>2.0986888148</v>
      </c>
      <c r="BU31" s="403">
        <v>2.0987773007000001</v>
      </c>
      <c r="BV31" s="403">
        <v>2.0988139508999999</v>
      </c>
    </row>
    <row r="32" spans="1:74" ht="11.1"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404"/>
      <c r="BH32" s="404"/>
      <c r="BI32" s="404"/>
      <c r="BJ32" s="404"/>
      <c r="BK32" s="404"/>
      <c r="BL32" s="404"/>
      <c r="BM32" s="404"/>
      <c r="BN32" s="404"/>
      <c r="BO32" s="404"/>
      <c r="BP32" s="404"/>
      <c r="BQ32" s="404"/>
      <c r="BR32" s="404"/>
      <c r="BS32" s="404"/>
      <c r="BT32" s="404"/>
      <c r="BU32" s="404"/>
      <c r="BV32" s="404"/>
    </row>
    <row r="33" spans="1:74" ht="11.1" customHeight="1" x14ac:dyDescent="0.2">
      <c r="A33" s="162" t="s">
        <v>382</v>
      </c>
      <c r="B33" s="172" t="s">
        <v>392</v>
      </c>
      <c r="C33" s="250">
        <v>9.873132</v>
      </c>
      <c r="D33" s="250">
        <v>9.8761320000000001</v>
      </c>
      <c r="E33" s="250">
        <v>9.7541320000000002</v>
      </c>
      <c r="F33" s="250">
        <v>9.6361319999999999</v>
      </c>
      <c r="G33" s="250">
        <v>9.5501319999999996</v>
      </c>
      <c r="H33" s="250">
        <v>9.6861320000000006</v>
      </c>
      <c r="I33" s="250">
        <v>9.5991320000000009</v>
      </c>
      <c r="J33" s="250">
        <v>9.4451319999999992</v>
      </c>
      <c r="K33" s="250">
        <v>9.4651320000000005</v>
      </c>
      <c r="L33" s="250">
        <v>9.4021319999999999</v>
      </c>
      <c r="M33" s="250">
        <v>9.5151319999999995</v>
      </c>
      <c r="N33" s="250">
        <v>9.4891319999999997</v>
      </c>
      <c r="O33" s="250">
        <v>9.4337850000000003</v>
      </c>
      <c r="P33" s="250">
        <v>9.3747849999999993</v>
      </c>
      <c r="Q33" s="250">
        <v>9.4197849999999992</v>
      </c>
      <c r="R33" s="250">
        <v>9.3207850000000008</v>
      </c>
      <c r="S33" s="250">
        <v>9.3177850000000007</v>
      </c>
      <c r="T33" s="250">
        <v>9.4987849999999998</v>
      </c>
      <c r="U33" s="250">
        <v>9.3997849999999996</v>
      </c>
      <c r="V33" s="250">
        <v>9.2367849999999994</v>
      </c>
      <c r="W33" s="250">
        <v>9.238785</v>
      </c>
      <c r="X33" s="250">
        <v>9.2717849999999995</v>
      </c>
      <c r="Y33" s="250">
        <v>9.3327849999999994</v>
      </c>
      <c r="Z33" s="250">
        <v>9.2357849999999999</v>
      </c>
      <c r="AA33" s="250">
        <v>9.3827999999999996</v>
      </c>
      <c r="AB33" s="250">
        <v>9.3917999999999999</v>
      </c>
      <c r="AC33" s="250">
        <v>9.3718000000000004</v>
      </c>
      <c r="AD33" s="250">
        <v>9.2797999999999998</v>
      </c>
      <c r="AE33" s="250">
        <v>9.2528000000000006</v>
      </c>
      <c r="AF33" s="250">
        <v>9.4258000000000006</v>
      </c>
      <c r="AG33" s="250">
        <v>9.2347999999999999</v>
      </c>
      <c r="AH33" s="250">
        <v>9.2287999999999997</v>
      </c>
      <c r="AI33" s="250">
        <v>9.2248000000000001</v>
      </c>
      <c r="AJ33" s="250">
        <v>9.3437999999999999</v>
      </c>
      <c r="AK33" s="250">
        <v>9.3567999999999998</v>
      </c>
      <c r="AL33" s="250">
        <v>9.4407999999999994</v>
      </c>
      <c r="AM33" s="250">
        <v>9.4509340000000002</v>
      </c>
      <c r="AN33" s="250">
        <v>9.4789340000000006</v>
      </c>
      <c r="AO33" s="250">
        <v>9.6299340000000004</v>
      </c>
      <c r="AP33" s="250">
        <v>9.5149340000000002</v>
      </c>
      <c r="AQ33" s="250">
        <v>9.5049340000000004</v>
      </c>
      <c r="AR33" s="250">
        <v>9.6409339999999997</v>
      </c>
      <c r="AS33" s="250">
        <v>9.3989340000000006</v>
      </c>
      <c r="AT33" s="250">
        <v>9.4279340000000005</v>
      </c>
      <c r="AU33" s="250">
        <v>9.3959340000000005</v>
      </c>
      <c r="AV33" s="250">
        <v>9.5319339999999997</v>
      </c>
      <c r="AW33" s="250">
        <v>9.5609339999999996</v>
      </c>
      <c r="AX33" s="250">
        <v>9.4549339999999997</v>
      </c>
      <c r="AY33" s="250">
        <v>9.5479339999999997</v>
      </c>
      <c r="AZ33" s="250">
        <v>9.4079339999999991</v>
      </c>
      <c r="BA33" s="250">
        <v>9.4549339999999997</v>
      </c>
      <c r="BB33" s="250">
        <v>9.2159340000000007</v>
      </c>
      <c r="BC33" s="250">
        <v>9.1079340000000002</v>
      </c>
      <c r="BD33" s="250">
        <v>9.2090488319000006</v>
      </c>
      <c r="BE33" s="250">
        <v>9.1688557311000007</v>
      </c>
      <c r="BF33" s="250">
        <v>9.2018560699999998</v>
      </c>
      <c r="BG33" s="403">
        <v>9.2573112973999994</v>
      </c>
      <c r="BH33" s="403">
        <v>9.3323285885999994</v>
      </c>
      <c r="BI33" s="403">
        <v>9.3671493938000001</v>
      </c>
      <c r="BJ33" s="403">
        <v>9.3283124980000007</v>
      </c>
      <c r="BK33" s="403">
        <v>9.3025865128999996</v>
      </c>
      <c r="BL33" s="403">
        <v>9.3064541229</v>
      </c>
      <c r="BM33" s="403">
        <v>9.2868526358000008</v>
      </c>
      <c r="BN33" s="403">
        <v>9.2432744029999991</v>
      </c>
      <c r="BO33" s="403">
        <v>9.2862236973000005</v>
      </c>
      <c r="BP33" s="403">
        <v>9.3174046846999996</v>
      </c>
      <c r="BQ33" s="403">
        <v>9.2562846839000006</v>
      </c>
      <c r="BR33" s="403">
        <v>9.2661697388000004</v>
      </c>
      <c r="BS33" s="403">
        <v>9.2820325416999996</v>
      </c>
      <c r="BT33" s="403">
        <v>9.2946020974000003</v>
      </c>
      <c r="BU33" s="403">
        <v>9.3146846670999999</v>
      </c>
      <c r="BV33" s="403">
        <v>9.2680138623000001</v>
      </c>
    </row>
    <row r="34" spans="1:74" ht="11.1" customHeight="1" x14ac:dyDescent="0.2">
      <c r="A34" s="162" t="s">
        <v>265</v>
      </c>
      <c r="B34" s="173" t="s">
        <v>340</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0.40828100000000001</v>
      </c>
      <c r="AL34" s="250">
        <v>0.43028100000000002</v>
      </c>
      <c r="AM34" s="250">
        <v>0.406281</v>
      </c>
      <c r="AN34" s="250">
        <v>0.44228099999999998</v>
      </c>
      <c r="AO34" s="250">
        <v>0.42628100000000002</v>
      </c>
      <c r="AP34" s="250">
        <v>0.465281</v>
      </c>
      <c r="AQ34" s="250">
        <v>0.44828099999999999</v>
      </c>
      <c r="AR34" s="250">
        <v>0.49428100000000003</v>
      </c>
      <c r="AS34" s="250">
        <v>0.49728099999999997</v>
      </c>
      <c r="AT34" s="250">
        <v>0.523281</v>
      </c>
      <c r="AU34" s="250">
        <v>0.51828099999999999</v>
      </c>
      <c r="AV34" s="250">
        <v>0.55728100000000003</v>
      </c>
      <c r="AW34" s="250">
        <v>0.54028100000000001</v>
      </c>
      <c r="AX34" s="250">
        <v>0.53428100000000001</v>
      </c>
      <c r="AY34" s="250">
        <v>0.49028100000000002</v>
      </c>
      <c r="AZ34" s="250">
        <v>0.460281</v>
      </c>
      <c r="BA34" s="250">
        <v>0.51728099999999999</v>
      </c>
      <c r="BB34" s="250">
        <v>0.529281</v>
      </c>
      <c r="BC34" s="250">
        <v>0.45828099999999999</v>
      </c>
      <c r="BD34" s="250">
        <v>0.50037922921</v>
      </c>
      <c r="BE34" s="250">
        <v>0.50415004766000004</v>
      </c>
      <c r="BF34" s="250">
        <v>0.50705732812000004</v>
      </c>
      <c r="BG34" s="403">
        <v>0.49025329139000001</v>
      </c>
      <c r="BH34" s="403">
        <v>0.52447266196999998</v>
      </c>
      <c r="BI34" s="403">
        <v>0.52236514743999996</v>
      </c>
      <c r="BJ34" s="403">
        <v>0.52031513358000003</v>
      </c>
      <c r="BK34" s="403">
        <v>0.51659786178</v>
      </c>
      <c r="BL34" s="403">
        <v>0.51501550584</v>
      </c>
      <c r="BM34" s="403">
        <v>0.51251585622999996</v>
      </c>
      <c r="BN34" s="403">
        <v>0.51012879352999996</v>
      </c>
      <c r="BO34" s="403">
        <v>0.50789050968000005</v>
      </c>
      <c r="BP34" s="403">
        <v>0.50590982788000005</v>
      </c>
      <c r="BQ34" s="403">
        <v>0.50163752399999995</v>
      </c>
      <c r="BR34" s="403">
        <v>0.49934988776</v>
      </c>
      <c r="BS34" s="403">
        <v>0.49712314462000001</v>
      </c>
      <c r="BT34" s="403">
        <v>0.49462046139999999</v>
      </c>
      <c r="BU34" s="403">
        <v>0.49252485943000002</v>
      </c>
      <c r="BV34" s="403">
        <v>0.49029781739</v>
      </c>
    </row>
    <row r="35" spans="1:74" ht="11.1" customHeight="1" x14ac:dyDescent="0.2">
      <c r="A35" s="162" t="s">
        <v>266</v>
      </c>
      <c r="B35" s="173" t="s">
        <v>341</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4.87</v>
      </c>
      <c r="AN35" s="250">
        <v>4.84</v>
      </c>
      <c r="AO35" s="250">
        <v>4.9569999999999999</v>
      </c>
      <c r="AP35" s="250">
        <v>4.8869999999999996</v>
      </c>
      <c r="AQ35" s="250">
        <v>4.8879999999999999</v>
      </c>
      <c r="AR35" s="250">
        <v>4.9859999999999998</v>
      </c>
      <c r="AS35" s="250">
        <v>4.9050000000000002</v>
      </c>
      <c r="AT35" s="250">
        <v>4.883</v>
      </c>
      <c r="AU35" s="250">
        <v>4.88</v>
      </c>
      <c r="AV35" s="250">
        <v>4.87</v>
      </c>
      <c r="AW35" s="250">
        <v>4.8979999999999997</v>
      </c>
      <c r="AX35" s="250">
        <v>4.8620000000000001</v>
      </c>
      <c r="AY35" s="250">
        <v>4.9720000000000004</v>
      </c>
      <c r="AZ35" s="250">
        <v>4.9119999999999999</v>
      </c>
      <c r="BA35" s="250">
        <v>4.9240000000000004</v>
      </c>
      <c r="BB35" s="250">
        <v>4.8499999999999996</v>
      </c>
      <c r="BC35" s="250">
        <v>4.8789999999999996</v>
      </c>
      <c r="BD35" s="250">
        <v>4.9814191236000003</v>
      </c>
      <c r="BE35" s="250">
        <v>4.9182050656999996</v>
      </c>
      <c r="BF35" s="250">
        <v>4.9046976982999997</v>
      </c>
      <c r="BG35" s="403">
        <v>4.9334727751000003</v>
      </c>
      <c r="BH35" s="403">
        <v>4.9542480643999998</v>
      </c>
      <c r="BI35" s="403">
        <v>4.9734695242000004</v>
      </c>
      <c r="BJ35" s="403">
        <v>4.9340890740000001</v>
      </c>
      <c r="BK35" s="403">
        <v>4.9174171476000001</v>
      </c>
      <c r="BL35" s="403">
        <v>4.9161679434999996</v>
      </c>
      <c r="BM35" s="403">
        <v>4.9142548226000002</v>
      </c>
      <c r="BN35" s="403">
        <v>4.9236584441</v>
      </c>
      <c r="BO35" s="403">
        <v>4.9485657152</v>
      </c>
      <c r="BP35" s="403">
        <v>4.9846164060999998</v>
      </c>
      <c r="BQ35" s="403">
        <v>4.9274446560999996</v>
      </c>
      <c r="BR35" s="403">
        <v>4.9639247896000001</v>
      </c>
      <c r="BS35" s="403">
        <v>4.9877016263999998</v>
      </c>
      <c r="BT35" s="403">
        <v>5.0070736823999997</v>
      </c>
      <c r="BU35" s="403">
        <v>5.0283646812000002</v>
      </c>
      <c r="BV35" s="403">
        <v>4.9875185105000002</v>
      </c>
    </row>
    <row r="36" spans="1:74" ht="11.1" customHeight="1" x14ac:dyDescent="0.2">
      <c r="A36" s="162" t="s">
        <v>267</v>
      </c>
      <c r="B36" s="173" t="s">
        <v>342</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1.010969</v>
      </c>
      <c r="AJ36" s="250">
        <v>1.0079689999999999</v>
      </c>
      <c r="AK36" s="250">
        <v>0.99596899999999999</v>
      </c>
      <c r="AL36" s="250">
        <v>1.0019690000000001</v>
      </c>
      <c r="AM36" s="250">
        <v>1.0109999999999999</v>
      </c>
      <c r="AN36" s="250">
        <v>1.0089999999999999</v>
      </c>
      <c r="AO36" s="250">
        <v>1.0209999999999999</v>
      </c>
      <c r="AP36" s="250">
        <v>1.0049999999999999</v>
      </c>
      <c r="AQ36" s="250">
        <v>0.99399999999999999</v>
      </c>
      <c r="AR36" s="250">
        <v>0.98499999999999999</v>
      </c>
      <c r="AS36" s="250">
        <v>0.99399999999999999</v>
      </c>
      <c r="AT36" s="250">
        <v>0.97599999999999998</v>
      </c>
      <c r="AU36" s="250">
        <v>0.96299999999999997</v>
      </c>
      <c r="AV36" s="250">
        <v>1</v>
      </c>
      <c r="AW36" s="250">
        <v>0.99199999999999999</v>
      </c>
      <c r="AX36" s="250">
        <v>0.97899999999999998</v>
      </c>
      <c r="AY36" s="250">
        <v>0.98799999999999999</v>
      </c>
      <c r="AZ36" s="250">
        <v>0.96199999999999997</v>
      </c>
      <c r="BA36" s="250">
        <v>0.95899999999999996</v>
      </c>
      <c r="BB36" s="250">
        <v>0.89700000000000002</v>
      </c>
      <c r="BC36" s="250">
        <v>0.90200000000000002</v>
      </c>
      <c r="BD36" s="250">
        <v>0.89884875694999999</v>
      </c>
      <c r="BE36" s="250">
        <v>0.90927244585</v>
      </c>
      <c r="BF36" s="250">
        <v>0.89971015400999999</v>
      </c>
      <c r="BG36" s="403">
        <v>0.90472439572999996</v>
      </c>
      <c r="BH36" s="403">
        <v>0.90759712450999996</v>
      </c>
      <c r="BI36" s="403">
        <v>0.90728608737000005</v>
      </c>
      <c r="BJ36" s="403">
        <v>0.91256745671999995</v>
      </c>
      <c r="BK36" s="403">
        <v>0.90360678066</v>
      </c>
      <c r="BL36" s="403">
        <v>0.91199262889999999</v>
      </c>
      <c r="BM36" s="403">
        <v>0.90910504860999997</v>
      </c>
      <c r="BN36" s="403">
        <v>0.87360998288000002</v>
      </c>
      <c r="BO36" s="403">
        <v>0.89935406789000005</v>
      </c>
      <c r="BP36" s="403">
        <v>0.89438947576000005</v>
      </c>
      <c r="BQ36" s="403">
        <v>0.89586544879999996</v>
      </c>
      <c r="BR36" s="403">
        <v>0.88122839924999996</v>
      </c>
      <c r="BS36" s="403">
        <v>0.88358616786999999</v>
      </c>
      <c r="BT36" s="403">
        <v>0.88901393236000004</v>
      </c>
      <c r="BU36" s="403">
        <v>0.89518095270999998</v>
      </c>
      <c r="BV36" s="403">
        <v>0.89798143250999996</v>
      </c>
    </row>
    <row r="37" spans="1:74" ht="11.1" customHeight="1" x14ac:dyDescent="0.2">
      <c r="A37" s="162" t="s">
        <v>1051</v>
      </c>
      <c r="B37" s="173" t="s">
        <v>1050</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0.90700000000000003</v>
      </c>
      <c r="AN37" s="250">
        <v>0.94499999999999995</v>
      </c>
      <c r="AO37" s="250">
        <v>0.93799999999999994</v>
      </c>
      <c r="AP37" s="250">
        <v>0.93200000000000005</v>
      </c>
      <c r="AQ37" s="250">
        <v>0.93200000000000005</v>
      </c>
      <c r="AR37" s="250">
        <v>0.93400000000000005</v>
      </c>
      <c r="AS37" s="250">
        <v>0.92500000000000004</v>
      </c>
      <c r="AT37" s="250">
        <v>0.90900000000000003</v>
      </c>
      <c r="AU37" s="250">
        <v>0.90800000000000003</v>
      </c>
      <c r="AV37" s="250">
        <v>0.9</v>
      </c>
      <c r="AW37" s="250">
        <v>0.91100000000000003</v>
      </c>
      <c r="AX37" s="250">
        <v>0.91500000000000004</v>
      </c>
      <c r="AY37" s="250">
        <v>0.90600000000000003</v>
      </c>
      <c r="AZ37" s="250">
        <v>0.90800000000000003</v>
      </c>
      <c r="BA37" s="250">
        <v>0.90700000000000003</v>
      </c>
      <c r="BB37" s="250">
        <v>0.89900000000000002</v>
      </c>
      <c r="BC37" s="250">
        <v>0.85799999999999998</v>
      </c>
      <c r="BD37" s="250">
        <v>0.88601100929999999</v>
      </c>
      <c r="BE37" s="250">
        <v>0.88639276735999994</v>
      </c>
      <c r="BF37" s="250">
        <v>0.88994118915999998</v>
      </c>
      <c r="BG37" s="403">
        <v>0.88685960937999997</v>
      </c>
      <c r="BH37" s="403">
        <v>0.88329988446999996</v>
      </c>
      <c r="BI37" s="403">
        <v>0.87995996958</v>
      </c>
      <c r="BJ37" s="403">
        <v>0.87666942317999996</v>
      </c>
      <c r="BK37" s="403">
        <v>0.8751632909</v>
      </c>
      <c r="BL37" s="403">
        <v>0.87226822014000005</v>
      </c>
      <c r="BM37" s="403">
        <v>0.86859079161999997</v>
      </c>
      <c r="BN37" s="403">
        <v>0.86500981205000005</v>
      </c>
      <c r="BO37" s="403">
        <v>0.86155615504000005</v>
      </c>
      <c r="BP37" s="403">
        <v>0.85832267209000002</v>
      </c>
      <c r="BQ37" s="403">
        <v>0.85484069067000001</v>
      </c>
      <c r="BR37" s="403">
        <v>0.85134596509000005</v>
      </c>
      <c r="BS37" s="403">
        <v>0.84790353129999996</v>
      </c>
      <c r="BT37" s="403">
        <v>0.84422595467999995</v>
      </c>
      <c r="BU37" s="403">
        <v>0.84089606199</v>
      </c>
      <c r="BV37" s="403">
        <v>0.83745431477999999</v>
      </c>
    </row>
    <row r="38" spans="1:74" ht="11.1" customHeight="1" x14ac:dyDescent="0.2">
      <c r="A38" s="162" t="s">
        <v>268</v>
      </c>
      <c r="B38" s="173" t="s">
        <v>343</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0.77123399999999998</v>
      </c>
      <c r="P38" s="250">
        <v>0.76323399999999997</v>
      </c>
      <c r="Q38" s="250">
        <v>0.75723399999999996</v>
      </c>
      <c r="R38" s="250">
        <v>0.71923400000000004</v>
      </c>
      <c r="S38" s="250">
        <v>0.71823400000000004</v>
      </c>
      <c r="T38" s="250">
        <v>0.77823399999999998</v>
      </c>
      <c r="U38" s="250">
        <v>0.75523399999999996</v>
      </c>
      <c r="V38" s="250">
        <v>0.71623400000000004</v>
      </c>
      <c r="W38" s="250">
        <v>0.74023399999999995</v>
      </c>
      <c r="X38" s="250">
        <v>0.74023399999999995</v>
      </c>
      <c r="Y38" s="250">
        <v>0.75823399999999996</v>
      </c>
      <c r="Z38" s="250">
        <v>0.73823399999999995</v>
      </c>
      <c r="AA38" s="250">
        <v>0.79023399999999999</v>
      </c>
      <c r="AB38" s="250">
        <v>0.77723399999999998</v>
      </c>
      <c r="AC38" s="250">
        <v>0.78323399999999999</v>
      </c>
      <c r="AD38" s="250">
        <v>0.75723399999999996</v>
      </c>
      <c r="AE38" s="250">
        <v>0.74723399999999995</v>
      </c>
      <c r="AF38" s="250">
        <v>0.77623399999999998</v>
      </c>
      <c r="AG38" s="250">
        <v>0.76723399999999997</v>
      </c>
      <c r="AH38" s="250">
        <v>0.70023400000000002</v>
      </c>
      <c r="AI38" s="250">
        <v>0.70723400000000003</v>
      </c>
      <c r="AJ38" s="250">
        <v>0.74923399999999996</v>
      </c>
      <c r="AK38" s="250">
        <v>0.75423399999999996</v>
      </c>
      <c r="AL38" s="250">
        <v>0.75223399999999996</v>
      </c>
      <c r="AM38" s="250">
        <v>0.76400000000000001</v>
      </c>
      <c r="AN38" s="250">
        <v>0.73799999999999999</v>
      </c>
      <c r="AO38" s="250">
        <v>0.748</v>
      </c>
      <c r="AP38" s="250">
        <v>0.72499999999999998</v>
      </c>
      <c r="AQ38" s="250">
        <v>0.73599999999999999</v>
      </c>
      <c r="AR38" s="250">
        <v>0.73599999999999999</v>
      </c>
      <c r="AS38" s="250">
        <v>0.60699999999999998</v>
      </c>
      <c r="AT38" s="250">
        <v>0.65300000000000002</v>
      </c>
      <c r="AU38" s="250">
        <v>0.67700000000000005</v>
      </c>
      <c r="AV38" s="250">
        <v>0.71</v>
      </c>
      <c r="AW38" s="250">
        <v>0.73899999999999999</v>
      </c>
      <c r="AX38" s="250">
        <v>0.71399999999999997</v>
      </c>
      <c r="AY38" s="250">
        <v>0.73499999999999999</v>
      </c>
      <c r="AZ38" s="250">
        <v>0.71599999999999997</v>
      </c>
      <c r="BA38" s="250">
        <v>0.71099999999999997</v>
      </c>
      <c r="BB38" s="250">
        <v>0.61399999999999999</v>
      </c>
      <c r="BC38" s="250">
        <v>0.60099999999999998</v>
      </c>
      <c r="BD38" s="250">
        <v>0.54252240067000002</v>
      </c>
      <c r="BE38" s="250">
        <v>0.55964899581000005</v>
      </c>
      <c r="BF38" s="250">
        <v>0.58751679480999996</v>
      </c>
      <c r="BG38" s="403">
        <v>0.60555232097</v>
      </c>
      <c r="BH38" s="403">
        <v>0.62325968172000001</v>
      </c>
      <c r="BI38" s="403">
        <v>0.64011645469</v>
      </c>
      <c r="BJ38" s="403">
        <v>0.63800605051000003</v>
      </c>
      <c r="BK38" s="403">
        <v>0.64721437821000005</v>
      </c>
      <c r="BL38" s="403">
        <v>0.64503903080000002</v>
      </c>
      <c r="BM38" s="403">
        <v>0.64267492799000003</v>
      </c>
      <c r="BN38" s="403">
        <v>0.63885383056</v>
      </c>
      <c r="BO38" s="403">
        <v>0.63664037694999998</v>
      </c>
      <c r="BP38" s="403">
        <v>0.63457639307000002</v>
      </c>
      <c r="BQ38" s="403">
        <v>0.6423412423</v>
      </c>
      <c r="BR38" s="403">
        <v>0.63909626330000002</v>
      </c>
      <c r="BS38" s="403">
        <v>0.63688598646000005</v>
      </c>
      <c r="BT38" s="403">
        <v>0.63451377716000001</v>
      </c>
      <c r="BU38" s="403">
        <v>0.63237844191000003</v>
      </c>
      <c r="BV38" s="403">
        <v>0.62916558904999997</v>
      </c>
    </row>
    <row r="39" spans="1:74" ht="11.1" customHeight="1" x14ac:dyDescent="0.2">
      <c r="A39" s="162" t="s">
        <v>269</v>
      </c>
      <c r="B39" s="173" t="s">
        <v>344</v>
      </c>
      <c r="C39" s="250">
        <v>0.35378300000000001</v>
      </c>
      <c r="D39" s="250">
        <v>0.34978300000000001</v>
      </c>
      <c r="E39" s="250">
        <v>0.34878300000000001</v>
      </c>
      <c r="F39" s="250">
        <v>0.35478300000000002</v>
      </c>
      <c r="G39" s="250">
        <v>0.341783</v>
      </c>
      <c r="H39" s="250">
        <v>0.34478300000000001</v>
      </c>
      <c r="I39" s="250">
        <v>0.32778299999999999</v>
      </c>
      <c r="J39" s="250">
        <v>0.32078299999999998</v>
      </c>
      <c r="K39" s="250">
        <v>0.32478299999999999</v>
      </c>
      <c r="L39" s="250">
        <v>0.334783</v>
      </c>
      <c r="M39" s="250">
        <v>0.332783</v>
      </c>
      <c r="N39" s="250">
        <v>0.32978299999999999</v>
      </c>
      <c r="O39" s="250">
        <v>0.31678299999999998</v>
      </c>
      <c r="P39" s="250">
        <v>0.31578299999999998</v>
      </c>
      <c r="Q39" s="250">
        <v>0.31578299999999998</v>
      </c>
      <c r="R39" s="250">
        <v>0.31578299999999998</v>
      </c>
      <c r="S39" s="250">
        <v>0.31578299999999998</v>
      </c>
      <c r="T39" s="250">
        <v>0.31578299999999998</v>
      </c>
      <c r="U39" s="250">
        <v>0.31178299999999998</v>
      </c>
      <c r="V39" s="250">
        <v>0.29578300000000002</v>
      </c>
      <c r="W39" s="250">
        <v>0.29578300000000002</v>
      </c>
      <c r="X39" s="250">
        <v>0.30178300000000002</v>
      </c>
      <c r="Y39" s="250">
        <v>0.30578300000000003</v>
      </c>
      <c r="Z39" s="250">
        <v>0.29178300000000001</v>
      </c>
      <c r="AA39" s="250">
        <v>0.29778300000000002</v>
      </c>
      <c r="AB39" s="250">
        <v>0.29478300000000002</v>
      </c>
      <c r="AC39" s="250">
        <v>0.28478300000000001</v>
      </c>
      <c r="AD39" s="250">
        <v>0.28178300000000001</v>
      </c>
      <c r="AE39" s="250">
        <v>0.28178300000000001</v>
      </c>
      <c r="AF39" s="250">
        <v>0.272783</v>
      </c>
      <c r="AG39" s="250">
        <v>0.276783</v>
      </c>
      <c r="AH39" s="250">
        <v>0.25878299999999999</v>
      </c>
      <c r="AI39" s="250">
        <v>0.269783</v>
      </c>
      <c r="AJ39" s="250">
        <v>0.26778299999999999</v>
      </c>
      <c r="AK39" s="250">
        <v>0.270783</v>
      </c>
      <c r="AL39" s="250">
        <v>0.26278299999999999</v>
      </c>
      <c r="AM39" s="250">
        <v>0.26521699999999998</v>
      </c>
      <c r="AN39" s="250">
        <v>0.27121699999999999</v>
      </c>
      <c r="AO39" s="250">
        <v>0.28021699999999999</v>
      </c>
      <c r="AP39" s="250">
        <v>0.27121699999999999</v>
      </c>
      <c r="AQ39" s="250">
        <v>0.27421699999999999</v>
      </c>
      <c r="AR39" s="250">
        <v>0.26921699999999998</v>
      </c>
      <c r="AS39" s="250">
        <v>0.25221700000000002</v>
      </c>
      <c r="AT39" s="250">
        <v>0.26121699999999998</v>
      </c>
      <c r="AU39" s="250">
        <v>0.24321699999999999</v>
      </c>
      <c r="AV39" s="250">
        <v>0.25621699999999997</v>
      </c>
      <c r="AW39" s="250">
        <v>0.24421699999999999</v>
      </c>
      <c r="AX39" s="250">
        <v>0.23421700000000001</v>
      </c>
      <c r="AY39" s="250">
        <v>0.24821699999999999</v>
      </c>
      <c r="AZ39" s="250">
        <v>0.24721699999999999</v>
      </c>
      <c r="BA39" s="250">
        <v>0.23921700000000001</v>
      </c>
      <c r="BB39" s="250">
        <v>0.24121699999999999</v>
      </c>
      <c r="BC39" s="250">
        <v>0.23421700000000001</v>
      </c>
      <c r="BD39" s="250">
        <v>0.22567786966</v>
      </c>
      <c r="BE39" s="250">
        <v>0.21984988894999999</v>
      </c>
      <c r="BF39" s="250">
        <v>0.23214040279000001</v>
      </c>
      <c r="BG39" s="403">
        <v>0.23112657189999999</v>
      </c>
      <c r="BH39" s="403">
        <v>0.22991139906999999</v>
      </c>
      <c r="BI39" s="403">
        <v>0.22878876038000001</v>
      </c>
      <c r="BJ39" s="403">
        <v>0.22768689126</v>
      </c>
      <c r="BK39" s="403">
        <v>0.22632928032999999</v>
      </c>
      <c r="BL39" s="403">
        <v>0.2253944125</v>
      </c>
      <c r="BM39" s="403">
        <v>0.22413010689999999</v>
      </c>
      <c r="BN39" s="403">
        <v>0.22290638775999999</v>
      </c>
      <c r="BO39" s="403">
        <v>0.22173625485000001</v>
      </c>
      <c r="BP39" s="403">
        <v>0.22065880387</v>
      </c>
      <c r="BQ39" s="403">
        <v>0.21947669935</v>
      </c>
      <c r="BR39" s="403">
        <v>0.21828920660000001</v>
      </c>
      <c r="BS39" s="403">
        <v>0.21712370948000001</v>
      </c>
      <c r="BT39" s="403">
        <v>0.21585918322</v>
      </c>
      <c r="BU39" s="403">
        <v>0.21474102886999999</v>
      </c>
      <c r="BV39" s="403">
        <v>0.21357575685999999</v>
      </c>
    </row>
    <row r="40" spans="1:74" ht="11.1"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404"/>
      <c r="BH40" s="404"/>
      <c r="BI40" s="404"/>
      <c r="BJ40" s="404"/>
      <c r="BK40" s="404"/>
      <c r="BL40" s="404"/>
      <c r="BM40" s="404"/>
      <c r="BN40" s="404"/>
      <c r="BO40" s="404"/>
      <c r="BP40" s="404"/>
      <c r="BQ40" s="404"/>
      <c r="BR40" s="404"/>
      <c r="BS40" s="404"/>
      <c r="BT40" s="404"/>
      <c r="BU40" s="404"/>
      <c r="BV40" s="404"/>
    </row>
    <row r="41" spans="1:74" ht="11.1" customHeight="1" x14ac:dyDescent="0.2">
      <c r="A41" s="162" t="s">
        <v>384</v>
      </c>
      <c r="B41" s="172" t="s">
        <v>393</v>
      </c>
      <c r="C41" s="250">
        <v>1.526019</v>
      </c>
      <c r="D41" s="250">
        <v>1.5110189999999999</v>
      </c>
      <c r="E41" s="250">
        <v>1.4430190000000001</v>
      </c>
      <c r="F41" s="250">
        <v>1.480019</v>
      </c>
      <c r="G41" s="250">
        <v>1.502019</v>
      </c>
      <c r="H41" s="250">
        <v>1.5170189999999999</v>
      </c>
      <c r="I41" s="250">
        <v>1.518019</v>
      </c>
      <c r="J41" s="250">
        <v>1.5210189999999999</v>
      </c>
      <c r="K41" s="250">
        <v>1.5450189999999999</v>
      </c>
      <c r="L41" s="250">
        <v>1.536019</v>
      </c>
      <c r="M41" s="250">
        <v>1.5250189999999999</v>
      </c>
      <c r="N41" s="250">
        <v>1.5150189999999999</v>
      </c>
      <c r="O41" s="250">
        <v>1.5347029999999999</v>
      </c>
      <c r="P41" s="250">
        <v>1.523703</v>
      </c>
      <c r="Q41" s="250">
        <v>1.5107029999999999</v>
      </c>
      <c r="R41" s="250">
        <v>1.517703</v>
      </c>
      <c r="S41" s="250">
        <v>1.5307029999999999</v>
      </c>
      <c r="T41" s="250">
        <v>1.523703</v>
      </c>
      <c r="U41" s="250">
        <v>1.535703</v>
      </c>
      <c r="V41" s="250">
        <v>1.541703</v>
      </c>
      <c r="W41" s="250">
        <v>1.566703</v>
      </c>
      <c r="X41" s="250">
        <v>1.562703</v>
      </c>
      <c r="Y41" s="250">
        <v>1.5597030000000001</v>
      </c>
      <c r="Z41" s="250">
        <v>1.560703</v>
      </c>
      <c r="AA41" s="250">
        <v>1.497703</v>
      </c>
      <c r="AB41" s="250">
        <v>1.499703</v>
      </c>
      <c r="AC41" s="250">
        <v>1.501703</v>
      </c>
      <c r="AD41" s="250">
        <v>1.5007029999999999</v>
      </c>
      <c r="AE41" s="250">
        <v>1.5047029999999999</v>
      </c>
      <c r="AF41" s="250">
        <v>1.4607030000000001</v>
      </c>
      <c r="AG41" s="250">
        <v>1.5107029999999999</v>
      </c>
      <c r="AH41" s="250">
        <v>1.5187029999999999</v>
      </c>
      <c r="AI41" s="250">
        <v>1.525703</v>
      </c>
      <c r="AJ41" s="250">
        <v>1.5207029999999999</v>
      </c>
      <c r="AK41" s="250">
        <v>1.525703</v>
      </c>
      <c r="AL41" s="250">
        <v>1.533703</v>
      </c>
      <c r="AM41" s="250">
        <v>1.502702</v>
      </c>
      <c r="AN41" s="250">
        <v>1.4897020000000001</v>
      </c>
      <c r="AO41" s="250">
        <v>1.5097020000000001</v>
      </c>
      <c r="AP41" s="250">
        <v>1.508702</v>
      </c>
      <c r="AQ41" s="250">
        <v>1.5217020000000001</v>
      </c>
      <c r="AR41" s="250">
        <v>1.534702</v>
      </c>
      <c r="AS41" s="250">
        <v>1.540702</v>
      </c>
      <c r="AT41" s="250">
        <v>1.554702</v>
      </c>
      <c r="AU41" s="250">
        <v>1.540702</v>
      </c>
      <c r="AV41" s="250">
        <v>1.5417019999999999</v>
      </c>
      <c r="AW41" s="250">
        <v>1.540702</v>
      </c>
      <c r="AX41" s="250">
        <v>1.542702</v>
      </c>
      <c r="AY41" s="250">
        <v>1.4577020000000001</v>
      </c>
      <c r="AZ41" s="250">
        <v>1.4577020000000001</v>
      </c>
      <c r="BA41" s="250">
        <v>1.4487019999999999</v>
      </c>
      <c r="BB41" s="250">
        <v>1.445702</v>
      </c>
      <c r="BC41" s="250">
        <v>1.441702</v>
      </c>
      <c r="BD41" s="250">
        <v>1.3906766356</v>
      </c>
      <c r="BE41" s="250">
        <v>1.4331278116999999</v>
      </c>
      <c r="BF41" s="250">
        <v>1.4297496145999999</v>
      </c>
      <c r="BG41" s="403">
        <v>1.4466332191</v>
      </c>
      <c r="BH41" s="403">
        <v>1.4430022272</v>
      </c>
      <c r="BI41" s="403">
        <v>1.4396044666000001</v>
      </c>
      <c r="BJ41" s="403">
        <v>1.436257433</v>
      </c>
      <c r="BK41" s="403">
        <v>1.3818030628</v>
      </c>
      <c r="BL41" s="403">
        <v>1.3788176458000001</v>
      </c>
      <c r="BM41" s="403">
        <v>1.3750586417999999</v>
      </c>
      <c r="BN41" s="403">
        <v>1.3714003189999999</v>
      </c>
      <c r="BO41" s="403">
        <v>1.3678758811</v>
      </c>
      <c r="BP41" s="403">
        <v>1.3645849220999999</v>
      </c>
      <c r="BQ41" s="403">
        <v>1.3646863096999999</v>
      </c>
      <c r="BR41" s="403">
        <v>1.3647718688999999</v>
      </c>
      <c r="BS41" s="403">
        <v>1.3649113751999999</v>
      </c>
      <c r="BT41" s="403">
        <v>1.364796991</v>
      </c>
      <c r="BU41" s="403">
        <v>1.3650531985000001</v>
      </c>
      <c r="BV41" s="403">
        <v>1.3651877722000001</v>
      </c>
    </row>
    <row r="42" spans="1:74" ht="11.1" customHeight="1" x14ac:dyDescent="0.2">
      <c r="A42" s="162" t="s">
        <v>270</v>
      </c>
      <c r="B42" s="173" t="s">
        <v>383</v>
      </c>
      <c r="C42" s="250">
        <v>0.70042599999999999</v>
      </c>
      <c r="D42" s="250">
        <v>0.69142599999999999</v>
      </c>
      <c r="E42" s="250">
        <v>0.69042599999999998</v>
      </c>
      <c r="F42" s="250">
        <v>0.69442599999999999</v>
      </c>
      <c r="G42" s="250">
        <v>0.69242599999999999</v>
      </c>
      <c r="H42" s="250">
        <v>0.68942599999999998</v>
      </c>
      <c r="I42" s="250">
        <v>0.68842599999999998</v>
      </c>
      <c r="J42" s="250">
        <v>0.68242599999999998</v>
      </c>
      <c r="K42" s="250">
        <v>0.67542599999999997</v>
      </c>
      <c r="L42" s="250">
        <v>0.67342599999999997</v>
      </c>
      <c r="M42" s="250">
        <v>0.66342599999999996</v>
      </c>
      <c r="N42" s="250">
        <v>0.65342599999999995</v>
      </c>
      <c r="O42" s="250">
        <v>0.65742599999999995</v>
      </c>
      <c r="P42" s="250">
        <v>0.64942599999999995</v>
      </c>
      <c r="Q42" s="250">
        <v>0.63942600000000005</v>
      </c>
      <c r="R42" s="250">
        <v>0.64942599999999995</v>
      </c>
      <c r="S42" s="250">
        <v>0.65742599999999995</v>
      </c>
      <c r="T42" s="250">
        <v>0.65842599999999996</v>
      </c>
      <c r="U42" s="250">
        <v>0.65542599999999995</v>
      </c>
      <c r="V42" s="250">
        <v>0.66442599999999996</v>
      </c>
      <c r="W42" s="250">
        <v>0.67242599999999997</v>
      </c>
      <c r="X42" s="250">
        <v>0.66642599999999996</v>
      </c>
      <c r="Y42" s="250">
        <v>0.66142599999999996</v>
      </c>
      <c r="Z42" s="250">
        <v>0.66342599999999996</v>
      </c>
      <c r="AA42" s="250">
        <v>0.66242599999999996</v>
      </c>
      <c r="AB42" s="250">
        <v>0.66742599999999996</v>
      </c>
      <c r="AC42" s="250">
        <v>0.66842599999999996</v>
      </c>
      <c r="AD42" s="250">
        <v>0.67442599999999997</v>
      </c>
      <c r="AE42" s="250">
        <v>0.67642599999999997</v>
      </c>
      <c r="AF42" s="250">
        <v>0.64142600000000005</v>
      </c>
      <c r="AG42" s="250">
        <v>0.66542599999999996</v>
      </c>
      <c r="AH42" s="250">
        <v>0.67442599999999997</v>
      </c>
      <c r="AI42" s="250">
        <v>0.67242599999999997</v>
      </c>
      <c r="AJ42" s="250">
        <v>0.66442599999999996</v>
      </c>
      <c r="AK42" s="250">
        <v>0.67042599999999997</v>
      </c>
      <c r="AL42" s="250">
        <v>0.67542599999999997</v>
      </c>
      <c r="AM42" s="250">
        <v>0.67142599999999997</v>
      </c>
      <c r="AN42" s="250">
        <v>0.66642599999999996</v>
      </c>
      <c r="AO42" s="250">
        <v>0.65042599999999995</v>
      </c>
      <c r="AP42" s="250">
        <v>0.66042599999999996</v>
      </c>
      <c r="AQ42" s="250">
        <v>0.65042599999999995</v>
      </c>
      <c r="AR42" s="250">
        <v>0.65042599999999995</v>
      </c>
      <c r="AS42" s="250">
        <v>0.65042599999999995</v>
      </c>
      <c r="AT42" s="250">
        <v>0.65042599999999995</v>
      </c>
      <c r="AU42" s="250">
        <v>0.65042599999999995</v>
      </c>
      <c r="AV42" s="250">
        <v>0.65042599999999995</v>
      </c>
      <c r="AW42" s="250">
        <v>0.65042599999999995</v>
      </c>
      <c r="AX42" s="250">
        <v>0.65042599999999995</v>
      </c>
      <c r="AY42" s="250">
        <v>0.60042600000000002</v>
      </c>
      <c r="AZ42" s="250">
        <v>0.60042600000000002</v>
      </c>
      <c r="BA42" s="250">
        <v>0.60042600000000002</v>
      </c>
      <c r="BB42" s="250">
        <v>0.60042600000000002</v>
      </c>
      <c r="BC42" s="250">
        <v>0.60042600000000002</v>
      </c>
      <c r="BD42" s="250">
        <v>0.60811568774000002</v>
      </c>
      <c r="BE42" s="250">
        <v>0.60808042370000004</v>
      </c>
      <c r="BF42" s="250">
        <v>0.60806849335000002</v>
      </c>
      <c r="BG42" s="403">
        <v>0.60804128275000002</v>
      </c>
      <c r="BH42" s="403">
        <v>0.60804369197999997</v>
      </c>
      <c r="BI42" s="403">
        <v>0.60803248456000003</v>
      </c>
      <c r="BJ42" s="403">
        <v>0.60801821888999996</v>
      </c>
      <c r="BK42" s="403">
        <v>0.57240066999000005</v>
      </c>
      <c r="BL42" s="403">
        <v>0.57236190564</v>
      </c>
      <c r="BM42" s="403">
        <v>0.57237160629999995</v>
      </c>
      <c r="BN42" s="403">
        <v>0.57237533220000003</v>
      </c>
      <c r="BO42" s="403">
        <v>0.57237117081</v>
      </c>
      <c r="BP42" s="403">
        <v>0.57235337020999999</v>
      </c>
      <c r="BQ42" s="403">
        <v>0.57235096343000003</v>
      </c>
      <c r="BR42" s="403">
        <v>0.57234934612999999</v>
      </c>
      <c r="BS42" s="403">
        <v>0.57234448948000005</v>
      </c>
      <c r="BT42" s="403">
        <v>0.57235419931999998</v>
      </c>
      <c r="BU42" s="403">
        <v>0.57234237103999996</v>
      </c>
      <c r="BV42" s="403">
        <v>0.57233747186999995</v>
      </c>
    </row>
    <row r="43" spans="1:74" ht="11.1" customHeight="1" x14ac:dyDescent="0.2">
      <c r="A43" s="162" t="s">
        <v>1057</v>
      </c>
      <c r="B43" s="173" t="s">
        <v>1056</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v>
      </c>
      <c r="AB43" s="250">
        <v>0.12</v>
      </c>
      <c r="AC43" s="250">
        <v>0.12</v>
      </c>
      <c r="AD43" s="250">
        <v>0.12</v>
      </c>
      <c r="AE43" s="250">
        <v>0.12</v>
      </c>
      <c r="AF43" s="250">
        <v>0.12</v>
      </c>
      <c r="AG43" s="250">
        <v>0.12</v>
      </c>
      <c r="AH43" s="250">
        <v>0.12</v>
      </c>
      <c r="AI43" s="250">
        <v>0.13</v>
      </c>
      <c r="AJ43" s="250">
        <v>0.14000000000000001</v>
      </c>
      <c r="AK43" s="250">
        <v>0.14000000000000001</v>
      </c>
      <c r="AL43" s="250">
        <v>0.14000000000000001</v>
      </c>
      <c r="AM43" s="250">
        <v>0.15</v>
      </c>
      <c r="AN43" s="250">
        <v>0.15</v>
      </c>
      <c r="AO43" s="250">
        <v>0.15</v>
      </c>
      <c r="AP43" s="250">
        <v>0.16</v>
      </c>
      <c r="AQ43" s="250">
        <v>0.16</v>
      </c>
      <c r="AR43" s="250">
        <v>0.16</v>
      </c>
      <c r="AS43" s="250">
        <v>0.17</v>
      </c>
      <c r="AT43" s="250">
        <v>0.185</v>
      </c>
      <c r="AU43" s="250">
        <v>0.18</v>
      </c>
      <c r="AV43" s="250">
        <v>0.17799999999999999</v>
      </c>
      <c r="AW43" s="250">
        <v>0.17799999999999999</v>
      </c>
      <c r="AX43" s="250">
        <v>0.17799999999999999</v>
      </c>
      <c r="AY43" s="250">
        <v>0.17799999999999999</v>
      </c>
      <c r="AZ43" s="250">
        <v>0.17799999999999999</v>
      </c>
      <c r="BA43" s="250">
        <v>0.17</v>
      </c>
      <c r="BB43" s="250">
        <v>0.17</v>
      </c>
      <c r="BC43" s="250">
        <v>0.17</v>
      </c>
      <c r="BD43" s="250">
        <v>0.12</v>
      </c>
      <c r="BE43" s="250">
        <v>0.15</v>
      </c>
      <c r="BF43" s="250">
        <v>0.15</v>
      </c>
      <c r="BG43" s="403">
        <v>0.17</v>
      </c>
      <c r="BH43" s="403">
        <v>0.17</v>
      </c>
      <c r="BI43" s="403">
        <v>0.17</v>
      </c>
      <c r="BJ43" s="403">
        <v>0.17</v>
      </c>
      <c r="BK43" s="403">
        <v>0.17</v>
      </c>
      <c r="BL43" s="403">
        <v>0.17</v>
      </c>
      <c r="BM43" s="403">
        <v>0.17</v>
      </c>
      <c r="BN43" s="403">
        <v>0.17</v>
      </c>
      <c r="BO43" s="403">
        <v>0.17</v>
      </c>
      <c r="BP43" s="403">
        <v>0.17</v>
      </c>
      <c r="BQ43" s="403">
        <v>0.17</v>
      </c>
      <c r="BR43" s="403">
        <v>0.17</v>
      </c>
      <c r="BS43" s="403">
        <v>0.17</v>
      </c>
      <c r="BT43" s="403">
        <v>0.17</v>
      </c>
      <c r="BU43" s="403">
        <v>0.17</v>
      </c>
      <c r="BV43" s="403">
        <v>0.17</v>
      </c>
    </row>
    <row r="44" spans="1:74" ht="11.1"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404"/>
      <c r="BH44" s="404"/>
      <c r="BI44" s="404"/>
      <c r="BJ44" s="404"/>
      <c r="BK44" s="404"/>
      <c r="BL44" s="404"/>
      <c r="BM44" s="404"/>
      <c r="BN44" s="404"/>
      <c r="BO44" s="404"/>
      <c r="BP44" s="404"/>
      <c r="BQ44" s="404"/>
      <c r="BR44" s="404"/>
      <c r="BS44" s="404"/>
      <c r="BT44" s="404"/>
      <c r="BU44" s="404"/>
      <c r="BV44" s="404"/>
    </row>
    <row r="45" spans="1:74" ht="11.1" customHeight="1" x14ac:dyDescent="0.2">
      <c r="A45" s="162" t="s">
        <v>386</v>
      </c>
      <c r="B45" s="172" t="s">
        <v>82</v>
      </c>
      <c r="C45" s="250">
        <v>61.206679710000003</v>
      </c>
      <c r="D45" s="250">
        <v>60.822383379000001</v>
      </c>
      <c r="E45" s="250">
        <v>60.711588128999999</v>
      </c>
      <c r="F45" s="250">
        <v>60.345994666999999</v>
      </c>
      <c r="G45" s="250">
        <v>59.990315097</v>
      </c>
      <c r="H45" s="250">
        <v>60.062790999999997</v>
      </c>
      <c r="I45" s="250">
        <v>60.938876548000003</v>
      </c>
      <c r="J45" s="250">
        <v>60.057389677000003</v>
      </c>
      <c r="K45" s="250">
        <v>60.193618333000003</v>
      </c>
      <c r="L45" s="250">
        <v>61.100157903000003</v>
      </c>
      <c r="M45" s="250">
        <v>61.789088333000002</v>
      </c>
      <c r="N45" s="250">
        <v>60.938868386999999</v>
      </c>
      <c r="O45" s="250">
        <v>60.687905419000003</v>
      </c>
      <c r="P45" s="250">
        <v>61.036444285999998</v>
      </c>
      <c r="Q45" s="250">
        <v>60.874748709999999</v>
      </c>
      <c r="R45" s="250">
        <v>60.471220000000002</v>
      </c>
      <c r="S45" s="250">
        <v>60.931961387000001</v>
      </c>
      <c r="T45" s="250">
        <v>61.287832332999997</v>
      </c>
      <c r="U45" s="250">
        <v>61.753626677</v>
      </c>
      <c r="V45" s="250">
        <v>61.199716289999998</v>
      </c>
      <c r="W45" s="250">
        <v>61.136431999999999</v>
      </c>
      <c r="X45" s="250">
        <v>61.914520355000001</v>
      </c>
      <c r="Y45" s="250">
        <v>62.666852333000001</v>
      </c>
      <c r="Z45" s="250">
        <v>61.985034386999999</v>
      </c>
      <c r="AA45" s="250">
        <v>62.087208554</v>
      </c>
      <c r="AB45" s="250">
        <v>62.503146465999997</v>
      </c>
      <c r="AC45" s="250">
        <v>62.905726395000002</v>
      </c>
      <c r="AD45" s="250">
        <v>63.079097314999999</v>
      </c>
      <c r="AE45" s="250">
        <v>63.147793612000001</v>
      </c>
      <c r="AF45" s="250">
        <v>63.937147453999998</v>
      </c>
      <c r="AG45" s="250">
        <v>64.655162211999993</v>
      </c>
      <c r="AH45" s="250">
        <v>64.978539419000001</v>
      </c>
      <c r="AI45" s="250">
        <v>64.648297984999999</v>
      </c>
      <c r="AJ45" s="250">
        <v>65.391048072999993</v>
      </c>
      <c r="AK45" s="250">
        <v>65.759384495999996</v>
      </c>
      <c r="AL45" s="250">
        <v>65.883412046000004</v>
      </c>
      <c r="AM45" s="250">
        <v>64.852919541000006</v>
      </c>
      <c r="AN45" s="250">
        <v>64.668569988000002</v>
      </c>
      <c r="AO45" s="250">
        <v>65.242197617000002</v>
      </c>
      <c r="AP45" s="250">
        <v>65.387748787999996</v>
      </c>
      <c r="AQ45" s="250">
        <v>65.537960464999998</v>
      </c>
      <c r="AR45" s="250">
        <v>65.717902932000001</v>
      </c>
      <c r="AS45" s="250">
        <v>65.674500894000005</v>
      </c>
      <c r="AT45" s="250">
        <v>66.646012862000006</v>
      </c>
      <c r="AU45" s="250">
        <v>66.521533938000005</v>
      </c>
      <c r="AV45" s="250">
        <v>66.943054512000003</v>
      </c>
      <c r="AW45" s="250">
        <v>67.705728186000002</v>
      </c>
      <c r="AX45" s="250">
        <v>67.476325193999998</v>
      </c>
      <c r="AY45" s="250">
        <v>67.476011451999995</v>
      </c>
      <c r="AZ45" s="250">
        <v>67.005714897000004</v>
      </c>
      <c r="BA45" s="250">
        <v>67.176577839000004</v>
      </c>
      <c r="BB45" s="250">
        <v>64.766840666999997</v>
      </c>
      <c r="BC45" s="250">
        <v>59.627692967999998</v>
      </c>
      <c r="BD45" s="250">
        <v>60.967848936000003</v>
      </c>
      <c r="BE45" s="250">
        <v>61.899766055000001</v>
      </c>
      <c r="BF45" s="250">
        <v>62.729980826000002</v>
      </c>
      <c r="BG45" s="403">
        <v>63.026546527000001</v>
      </c>
      <c r="BH45" s="403">
        <v>63.705252342000001</v>
      </c>
      <c r="BI45" s="403">
        <v>63.969572519000003</v>
      </c>
      <c r="BJ45" s="403">
        <v>63.893410074999998</v>
      </c>
      <c r="BK45" s="403">
        <v>63.806628803000002</v>
      </c>
      <c r="BL45" s="403">
        <v>63.663719192999999</v>
      </c>
      <c r="BM45" s="403">
        <v>64.124424239999996</v>
      </c>
      <c r="BN45" s="403">
        <v>64.732742919000003</v>
      </c>
      <c r="BO45" s="403">
        <v>65.091485617000004</v>
      </c>
      <c r="BP45" s="403">
        <v>65.448892182999998</v>
      </c>
      <c r="BQ45" s="403">
        <v>65.667323089999996</v>
      </c>
      <c r="BR45" s="403">
        <v>65.930800005999998</v>
      </c>
      <c r="BS45" s="403">
        <v>66.358716216000005</v>
      </c>
      <c r="BT45" s="403">
        <v>66.597166368000003</v>
      </c>
      <c r="BU45" s="403">
        <v>66.672217071000006</v>
      </c>
      <c r="BV45" s="403">
        <v>66.205714396000005</v>
      </c>
    </row>
    <row r="46" spans="1:74" ht="11.1" customHeight="1" x14ac:dyDescent="0.2">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250"/>
      <c r="BF46" s="250"/>
      <c r="BG46" s="403"/>
      <c r="BH46" s="403"/>
      <c r="BI46" s="403"/>
      <c r="BJ46" s="403"/>
      <c r="BK46" s="403"/>
      <c r="BL46" s="403"/>
      <c r="BM46" s="403"/>
      <c r="BN46" s="403"/>
      <c r="BO46" s="403"/>
      <c r="BP46" s="403"/>
      <c r="BQ46" s="403"/>
      <c r="BR46" s="403"/>
      <c r="BS46" s="403"/>
      <c r="BT46" s="403"/>
      <c r="BU46" s="403"/>
      <c r="BV46" s="403"/>
    </row>
    <row r="47" spans="1:74" ht="11.1" customHeight="1" x14ac:dyDescent="0.2">
      <c r="A47" s="162" t="s">
        <v>385</v>
      </c>
      <c r="B47" s="172" t="s">
        <v>394</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5.4156663730999997</v>
      </c>
      <c r="P47" s="250">
        <v>5.3337478620000001</v>
      </c>
      <c r="Q47" s="250">
        <v>5.2238343589999996</v>
      </c>
      <c r="R47" s="250">
        <v>5.3567853429000003</v>
      </c>
      <c r="S47" s="250">
        <v>5.3319587780999997</v>
      </c>
      <c r="T47" s="250">
        <v>5.2899539275</v>
      </c>
      <c r="U47" s="250">
        <v>5.3044041030000004</v>
      </c>
      <c r="V47" s="250">
        <v>5.2352452238999998</v>
      </c>
      <c r="W47" s="250">
        <v>5.2540864887999996</v>
      </c>
      <c r="X47" s="250">
        <v>5.1861490206000003</v>
      </c>
      <c r="Y47" s="250">
        <v>5.2899525972000001</v>
      </c>
      <c r="Z47" s="250">
        <v>5.3494408478000004</v>
      </c>
      <c r="AA47" s="250">
        <v>5.3625146775000001</v>
      </c>
      <c r="AB47" s="250">
        <v>5.3745710431999996</v>
      </c>
      <c r="AC47" s="250">
        <v>5.3049381048999997</v>
      </c>
      <c r="AD47" s="250">
        <v>5.2646136694000001</v>
      </c>
      <c r="AE47" s="250">
        <v>5.2501324999000003</v>
      </c>
      <c r="AF47" s="250">
        <v>5.2994501010999997</v>
      </c>
      <c r="AG47" s="250">
        <v>5.2892842677000003</v>
      </c>
      <c r="AH47" s="250">
        <v>5.3028128678000002</v>
      </c>
      <c r="AI47" s="250">
        <v>5.3555109999999999</v>
      </c>
      <c r="AJ47" s="250">
        <v>5.3225110000000004</v>
      </c>
      <c r="AK47" s="250">
        <v>5.3325110000000002</v>
      </c>
      <c r="AL47" s="250">
        <v>5.3175109999999997</v>
      </c>
      <c r="AM47" s="250">
        <v>5.4485099999999997</v>
      </c>
      <c r="AN47" s="250">
        <v>5.4695099999999996</v>
      </c>
      <c r="AO47" s="250">
        <v>5.4975100000000001</v>
      </c>
      <c r="AP47" s="250">
        <v>5.4805099999999998</v>
      </c>
      <c r="AQ47" s="250">
        <v>5.4335100000000001</v>
      </c>
      <c r="AR47" s="250">
        <v>5.49451</v>
      </c>
      <c r="AS47" s="250">
        <v>5.4055099999999996</v>
      </c>
      <c r="AT47" s="250">
        <v>5.3705100000000003</v>
      </c>
      <c r="AU47" s="250">
        <v>4.9475100000000003</v>
      </c>
      <c r="AV47" s="250">
        <v>5.3285099999999996</v>
      </c>
      <c r="AW47" s="250">
        <v>5.3095100000000004</v>
      </c>
      <c r="AX47" s="250">
        <v>5.3825099999999999</v>
      </c>
      <c r="AY47" s="250">
        <v>5.2735099999999999</v>
      </c>
      <c r="AZ47" s="250">
        <v>5.2835099999999997</v>
      </c>
      <c r="BA47" s="250">
        <v>5.2745100000000003</v>
      </c>
      <c r="BB47" s="250">
        <v>5.2165100000000004</v>
      </c>
      <c r="BC47" s="250">
        <v>4.6325099999999999</v>
      </c>
      <c r="BD47" s="250">
        <v>4.8132116382000003</v>
      </c>
      <c r="BE47" s="250">
        <v>4.7870887569000002</v>
      </c>
      <c r="BF47" s="250">
        <v>4.8389277804999997</v>
      </c>
      <c r="BG47" s="403">
        <v>4.8601941619</v>
      </c>
      <c r="BH47" s="403">
        <v>4.8255572129999997</v>
      </c>
      <c r="BI47" s="403">
        <v>4.8918478023</v>
      </c>
      <c r="BJ47" s="403">
        <v>4.9865783377000001</v>
      </c>
      <c r="BK47" s="403">
        <v>5.0693511205000004</v>
      </c>
      <c r="BL47" s="403">
        <v>5.0412560950999996</v>
      </c>
      <c r="BM47" s="403">
        <v>5.0111910955000001</v>
      </c>
      <c r="BN47" s="403">
        <v>4.9812800328</v>
      </c>
      <c r="BO47" s="403">
        <v>4.9617804698999999</v>
      </c>
      <c r="BP47" s="403">
        <v>4.9628213095999998</v>
      </c>
      <c r="BQ47" s="403">
        <v>4.9632928115999997</v>
      </c>
      <c r="BR47" s="403">
        <v>4.9635142228999998</v>
      </c>
      <c r="BS47" s="403">
        <v>4.9638629761999997</v>
      </c>
      <c r="BT47" s="403">
        <v>4.9636318126000001</v>
      </c>
      <c r="BU47" s="403">
        <v>4.9646374743999999</v>
      </c>
      <c r="BV47" s="403">
        <v>4.9653840007000003</v>
      </c>
    </row>
    <row r="48" spans="1:74" ht="11.1" customHeight="1" x14ac:dyDescent="0.2">
      <c r="A48" s="162" t="s">
        <v>387</v>
      </c>
      <c r="B48" s="172" t="s">
        <v>395</v>
      </c>
      <c r="C48" s="250">
        <v>66.438947639000006</v>
      </c>
      <c r="D48" s="250">
        <v>66.003677601999996</v>
      </c>
      <c r="E48" s="250">
        <v>66.038675920000003</v>
      </c>
      <c r="F48" s="250">
        <v>65.654130495999993</v>
      </c>
      <c r="G48" s="250">
        <v>65.146211569000002</v>
      </c>
      <c r="H48" s="250">
        <v>65.217248366999996</v>
      </c>
      <c r="I48" s="250">
        <v>66.212311830000004</v>
      </c>
      <c r="J48" s="250">
        <v>65.328444435999998</v>
      </c>
      <c r="K48" s="250">
        <v>65.416241178999996</v>
      </c>
      <c r="L48" s="250">
        <v>66.386250654999998</v>
      </c>
      <c r="M48" s="250">
        <v>67.161326427999995</v>
      </c>
      <c r="N48" s="250">
        <v>66.194198725000007</v>
      </c>
      <c r="O48" s="250">
        <v>66.103571791999997</v>
      </c>
      <c r="P48" s="250">
        <v>66.370192148000001</v>
      </c>
      <c r="Q48" s="250">
        <v>66.098583069</v>
      </c>
      <c r="R48" s="250">
        <v>65.828005343000001</v>
      </c>
      <c r="S48" s="250">
        <v>66.263920165000002</v>
      </c>
      <c r="T48" s="250">
        <v>66.577786261</v>
      </c>
      <c r="U48" s="250">
        <v>67.058030779999996</v>
      </c>
      <c r="V48" s="250">
        <v>66.434961513999994</v>
      </c>
      <c r="W48" s="250">
        <v>66.390518489000002</v>
      </c>
      <c r="X48" s="250">
        <v>67.100669374999995</v>
      </c>
      <c r="Y48" s="250">
        <v>67.956804930999994</v>
      </c>
      <c r="Z48" s="250">
        <v>67.334475234999999</v>
      </c>
      <c r="AA48" s="250">
        <v>67.449723230999993</v>
      </c>
      <c r="AB48" s="250">
        <v>67.877717508999993</v>
      </c>
      <c r="AC48" s="250">
        <v>68.210664499999993</v>
      </c>
      <c r="AD48" s="250">
        <v>68.343710983999998</v>
      </c>
      <c r="AE48" s="250">
        <v>68.397926111999993</v>
      </c>
      <c r="AF48" s="250">
        <v>69.236597555000003</v>
      </c>
      <c r="AG48" s="250">
        <v>69.944446479000007</v>
      </c>
      <c r="AH48" s="250">
        <v>70.281352287000004</v>
      </c>
      <c r="AI48" s="250">
        <v>70.003808985000006</v>
      </c>
      <c r="AJ48" s="250">
        <v>70.713559072999999</v>
      </c>
      <c r="AK48" s="250">
        <v>71.091895496000006</v>
      </c>
      <c r="AL48" s="250">
        <v>71.200923046</v>
      </c>
      <c r="AM48" s="250">
        <v>70.301429541000005</v>
      </c>
      <c r="AN48" s="250">
        <v>70.138079988000001</v>
      </c>
      <c r="AO48" s="250">
        <v>70.739707616999993</v>
      </c>
      <c r="AP48" s="250">
        <v>70.868258788000006</v>
      </c>
      <c r="AQ48" s="250">
        <v>70.971470464999996</v>
      </c>
      <c r="AR48" s="250">
        <v>71.212412932000007</v>
      </c>
      <c r="AS48" s="250">
        <v>71.080010893999997</v>
      </c>
      <c r="AT48" s="250">
        <v>72.016522862000002</v>
      </c>
      <c r="AU48" s="250">
        <v>71.469043937999999</v>
      </c>
      <c r="AV48" s="250">
        <v>72.271564511999998</v>
      </c>
      <c r="AW48" s="250">
        <v>73.015238186000005</v>
      </c>
      <c r="AX48" s="250">
        <v>72.858835193999994</v>
      </c>
      <c r="AY48" s="250">
        <v>72.749521451999996</v>
      </c>
      <c r="AZ48" s="250">
        <v>72.289224896999997</v>
      </c>
      <c r="BA48" s="250">
        <v>72.451087838999996</v>
      </c>
      <c r="BB48" s="250">
        <v>69.983350666999996</v>
      </c>
      <c r="BC48" s="250">
        <v>64.260202968000002</v>
      </c>
      <c r="BD48" s="250">
        <v>65.781060574999998</v>
      </c>
      <c r="BE48" s="250">
        <v>66.686854812000007</v>
      </c>
      <c r="BF48" s="250">
        <v>67.568908605999994</v>
      </c>
      <c r="BG48" s="403">
        <v>67.886740688000003</v>
      </c>
      <c r="BH48" s="403">
        <v>68.530809555000005</v>
      </c>
      <c r="BI48" s="403">
        <v>68.861420320999997</v>
      </c>
      <c r="BJ48" s="403">
        <v>68.879988412000003</v>
      </c>
      <c r="BK48" s="403">
        <v>68.875979923000003</v>
      </c>
      <c r="BL48" s="403">
        <v>68.704975288</v>
      </c>
      <c r="BM48" s="403">
        <v>69.135615336000001</v>
      </c>
      <c r="BN48" s="403">
        <v>69.714022951000004</v>
      </c>
      <c r="BO48" s="403">
        <v>70.053266086999997</v>
      </c>
      <c r="BP48" s="403">
        <v>70.411713492000004</v>
      </c>
      <c r="BQ48" s="403">
        <v>70.630615902000002</v>
      </c>
      <c r="BR48" s="403">
        <v>70.894314229000003</v>
      </c>
      <c r="BS48" s="403">
        <v>71.322579192000006</v>
      </c>
      <c r="BT48" s="403">
        <v>71.560798180999996</v>
      </c>
      <c r="BU48" s="403">
        <v>71.636854545999995</v>
      </c>
      <c r="BV48" s="403">
        <v>71.171098396999994</v>
      </c>
    </row>
    <row r="49" spans="1:74" ht="11.1" customHeight="1" x14ac:dyDescent="0.2">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250"/>
      <c r="BC49" s="250"/>
      <c r="BD49" s="250"/>
      <c r="BE49" s="250"/>
      <c r="BF49" s="250"/>
      <c r="BG49" s="403"/>
      <c r="BH49" s="403"/>
      <c r="BI49" s="403"/>
      <c r="BJ49" s="403"/>
      <c r="BK49" s="403"/>
      <c r="BL49" s="403"/>
      <c r="BM49" s="403"/>
      <c r="BN49" s="403"/>
      <c r="BO49" s="403"/>
      <c r="BP49" s="403"/>
      <c r="BQ49" s="403"/>
      <c r="BR49" s="403"/>
      <c r="BS49" s="403"/>
      <c r="BT49" s="403"/>
      <c r="BU49" s="403"/>
      <c r="BV49" s="403"/>
    </row>
    <row r="50" spans="1:74" ht="11.1" customHeight="1" x14ac:dyDescent="0.2">
      <c r="A50" s="162" t="s">
        <v>927</v>
      </c>
      <c r="B50" s="174" t="s">
        <v>928</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0.31577419355000003</v>
      </c>
      <c r="AB50" s="251">
        <v>0.42012500000000003</v>
      </c>
      <c r="AC50" s="251">
        <v>0.45350000000000001</v>
      </c>
      <c r="AD50" s="251">
        <v>0.27150000000000002</v>
      </c>
      <c r="AE50" s="251">
        <v>0.24049999999999999</v>
      </c>
      <c r="AF50" s="251">
        <v>0.30649999999999999</v>
      </c>
      <c r="AG50" s="251">
        <v>0.13548387097</v>
      </c>
      <c r="AH50" s="251">
        <v>0.14294354839000001</v>
      </c>
      <c r="AI50" s="251">
        <v>0.23400000000000001</v>
      </c>
      <c r="AJ50" s="251">
        <v>0.26514516128999999</v>
      </c>
      <c r="AK50" s="251">
        <v>0.26500000000000001</v>
      </c>
      <c r="AL50" s="251">
        <v>0.38374193548000002</v>
      </c>
      <c r="AM50" s="251">
        <v>0.27500000000000002</v>
      </c>
      <c r="AN50" s="251">
        <v>0.61599999999999999</v>
      </c>
      <c r="AO50" s="251">
        <v>0.26600000000000001</v>
      </c>
      <c r="AP50" s="251">
        <v>0.247</v>
      </c>
      <c r="AQ50" s="251">
        <v>0.318</v>
      </c>
      <c r="AR50" s="251">
        <v>0.25900000000000001</v>
      </c>
      <c r="AS50" s="251">
        <v>0.69</v>
      </c>
      <c r="AT50" s="251">
        <v>0.16500000000000001</v>
      </c>
      <c r="AU50" s="251">
        <v>0.32200000000000001</v>
      </c>
      <c r="AV50" s="251">
        <v>0.40591935484000002</v>
      </c>
      <c r="AW50" s="251">
        <v>0.26700000000000002</v>
      </c>
      <c r="AX50" s="251">
        <v>0.249</v>
      </c>
      <c r="AY50" s="251">
        <v>0.16200000000000001</v>
      </c>
      <c r="AZ50" s="251">
        <v>0.17004827585999999</v>
      </c>
      <c r="BA50" s="251">
        <v>0.13422580645000001</v>
      </c>
      <c r="BB50" s="251">
        <v>0.80300000000000005</v>
      </c>
      <c r="BC50" s="251">
        <v>0.879</v>
      </c>
      <c r="BD50" s="251">
        <v>0.95399999999999996</v>
      </c>
      <c r="BE50" s="251">
        <v>0.58699999999999997</v>
      </c>
      <c r="BF50" s="251">
        <v>0.78700000000000003</v>
      </c>
      <c r="BG50" s="610" t="s">
        <v>1428</v>
      </c>
      <c r="BH50" s="610" t="s">
        <v>1428</v>
      </c>
      <c r="BI50" s="610" t="s">
        <v>1428</v>
      </c>
      <c r="BJ50" s="610" t="s">
        <v>1428</v>
      </c>
      <c r="BK50" s="610" t="s">
        <v>1428</v>
      </c>
      <c r="BL50" s="610" t="s">
        <v>1428</v>
      </c>
      <c r="BM50" s="610" t="s">
        <v>1428</v>
      </c>
      <c r="BN50" s="610" t="s">
        <v>1428</v>
      </c>
      <c r="BO50" s="610" t="s">
        <v>1428</v>
      </c>
      <c r="BP50" s="610" t="s">
        <v>1428</v>
      </c>
      <c r="BQ50" s="610" t="s">
        <v>1428</v>
      </c>
      <c r="BR50" s="610" t="s">
        <v>1428</v>
      </c>
      <c r="BS50" s="610" t="s">
        <v>1428</v>
      </c>
      <c r="BT50" s="610" t="s">
        <v>1428</v>
      </c>
      <c r="BU50" s="610" t="s">
        <v>1428</v>
      </c>
      <c r="BV50" s="610" t="s">
        <v>1428</v>
      </c>
    </row>
    <row r="51" spans="1:74" ht="11.1" customHeight="1" x14ac:dyDescent="0.2">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 customHeight="1" x14ac:dyDescent="0.2">
      <c r="BK52" s="405"/>
      <c r="BL52" s="405"/>
      <c r="BM52" s="405"/>
      <c r="BN52" s="405"/>
      <c r="BO52" s="405"/>
      <c r="BP52" s="405"/>
      <c r="BQ52" s="405"/>
      <c r="BR52" s="405"/>
      <c r="BS52" s="405"/>
      <c r="BT52" s="405"/>
      <c r="BU52" s="405"/>
      <c r="BV52" s="405"/>
    </row>
    <row r="53" spans="1:74" ht="12" customHeight="1" x14ac:dyDescent="0.25">
      <c r="B53" s="820" t="s">
        <v>826</v>
      </c>
      <c r="C53" s="787"/>
      <c r="D53" s="787"/>
      <c r="E53" s="787"/>
      <c r="F53" s="787"/>
      <c r="G53" s="787"/>
      <c r="H53" s="787"/>
      <c r="I53" s="787"/>
      <c r="J53" s="787"/>
      <c r="K53" s="787"/>
      <c r="L53" s="787"/>
      <c r="M53" s="787"/>
      <c r="N53" s="787"/>
      <c r="O53" s="787"/>
      <c r="P53" s="787"/>
      <c r="Q53" s="787"/>
    </row>
    <row r="54" spans="1:74" ht="12" customHeight="1" x14ac:dyDescent="0.2">
      <c r="B54" s="819" t="s">
        <v>1409</v>
      </c>
      <c r="C54" s="819"/>
      <c r="D54" s="819"/>
      <c r="E54" s="819"/>
      <c r="F54" s="819"/>
      <c r="G54" s="819"/>
      <c r="H54" s="819"/>
      <c r="I54" s="819"/>
      <c r="J54" s="819"/>
      <c r="K54" s="819"/>
      <c r="L54" s="819"/>
      <c r="M54" s="819"/>
      <c r="N54" s="819"/>
      <c r="O54" s="819"/>
      <c r="P54" s="819"/>
      <c r="Q54" s="819"/>
      <c r="R54" s="819"/>
    </row>
    <row r="55" spans="1:74" s="433" customFormat="1" ht="12" customHeight="1" x14ac:dyDescent="0.25">
      <c r="A55" s="434"/>
      <c r="B55" s="819" t="s">
        <v>1157</v>
      </c>
      <c r="C55" s="819"/>
      <c r="D55" s="819"/>
      <c r="E55" s="819"/>
      <c r="F55" s="819"/>
      <c r="G55" s="819"/>
      <c r="H55" s="819"/>
      <c r="I55" s="819"/>
      <c r="J55" s="819"/>
      <c r="K55" s="819"/>
      <c r="L55" s="819"/>
      <c r="M55" s="819"/>
      <c r="N55" s="819"/>
      <c r="O55" s="819"/>
      <c r="P55" s="819"/>
      <c r="Q55" s="819"/>
      <c r="R55" s="753"/>
      <c r="AY55" s="529"/>
      <c r="AZ55" s="529"/>
      <c r="BA55" s="529"/>
      <c r="BB55" s="529"/>
      <c r="BC55" s="529"/>
      <c r="BD55" s="628"/>
      <c r="BE55" s="628"/>
      <c r="BF55" s="628"/>
      <c r="BG55" s="529"/>
      <c r="BH55" s="529"/>
      <c r="BI55" s="529"/>
      <c r="BJ55" s="529"/>
    </row>
    <row r="56" spans="1:74" s="433" customFormat="1" ht="12" customHeight="1" x14ac:dyDescent="0.25">
      <c r="A56" s="434"/>
      <c r="B56" s="808" t="s">
        <v>370</v>
      </c>
      <c r="C56" s="809"/>
      <c r="D56" s="809"/>
      <c r="E56" s="809"/>
      <c r="F56" s="809"/>
      <c r="G56" s="809"/>
      <c r="H56" s="809"/>
      <c r="I56" s="809"/>
      <c r="J56" s="809"/>
      <c r="K56" s="809"/>
      <c r="L56" s="809"/>
      <c r="M56" s="809"/>
      <c r="N56" s="809"/>
      <c r="O56" s="809"/>
      <c r="P56" s="809"/>
      <c r="Q56" s="805"/>
      <c r="AY56" s="529"/>
      <c r="AZ56" s="529"/>
      <c r="BA56" s="529"/>
      <c r="BB56" s="529"/>
      <c r="BC56" s="529"/>
      <c r="BD56" s="628"/>
      <c r="BE56" s="628"/>
      <c r="BF56" s="628"/>
      <c r="BG56" s="529"/>
      <c r="BH56" s="529"/>
      <c r="BI56" s="529"/>
      <c r="BJ56" s="529"/>
    </row>
    <row r="57" spans="1:74" s="433" customFormat="1" ht="12" customHeight="1" x14ac:dyDescent="0.25">
      <c r="A57" s="434"/>
      <c r="B57" s="821" t="s">
        <v>813</v>
      </c>
      <c r="C57" s="821"/>
      <c r="D57" s="821"/>
      <c r="E57" s="821"/>
      <c r="F57" s="821"/>
      <c r="G57" s="821"/>
      <c r="H57" s="821"/>
      <c r="I57" s="821"/>
      <c r="J57" s="821"/>
      <c r="K57" s="821"/>
      <c r="L57" s="821"/>
      <c r="M57" s="821"/>
      <c r="N57" s="821"/>
      <c r="O57" s="821"/>
      <c r="P57" s="821"/>
      <c r="Q57" s="805"/>
      <c r="AY57" s="529"/>
      <c r="AZ57" s="529"/>
      <c r="BA57" s="529"/>
      <c r="BB57" s="529"/>
      <c r="BC57" s="529"/>
      <c r="BD57" s="628"/>
      <c r="BE57" s="628"/>
      <c r="BF57" s="628"/>
      <c r="BG57" s="529"/>
      <c r="BH57" s="529"/>
      <c r="BI57" s="529"/>
      <c r="BJ57" s="529"/>
    </row>
    <row r="58" spans="1:74" s="433" customFormat="1" ht="12.75" customHeight="1" x14ac:dyDescent="0.25">
      <c r="A58" s="434"/>
      <c r="B58" s="821" t="s">
        <v>884</v>
      </c>
      <c r="C58" s="805"/>
      <c r="D58" s="805"/>
      <c r="E58" s="805"/>
      <c r="F58" s="805"/>
      <c r="G58" s="805"/>
      <c r="H58" s="805"/>
      <c r="I58" s="805"/>
      <c r="J58" s="805"/>
      <c r="K58" s="805"/>
      <c r="L58" s="805"/>
      <c r="M58" s="805"/>
      <c r="N58" s="805"/>
      <c r="O58" s="805"/>
      <c r="P58" s="805"/>
      <c r="Q58" s="805"/>
      <c r="AY58" s="529"/>
      <c r="AZ58" s="529"/>
      <c r="BA58" s="529"/>
      <c r="BB58" s="529"/>
      <c r="BC58" s="529"/>
      <c r="BD58" s="628"/>
      <c r="BE58" s="628"/>
      <c r="BF58" s="628"/>
      <c r="BG58" s="529"/>
      <c r="BH58" s="529"/>
      <c r="BI58" s="529"/>
      <c r="BJ58" s="529"/>
    </row>
    <row r="59" spans="1:74" s="433" customFormat="1" ht="12" customHeight="1" x14ac:dyDescent="0.25">
      <c r="A59" s="434"/>
      <c r="B59" s="823" t="s">
        <v>873</v>
      </c>
      <c r="C59" s="805"/>
      <c r="D59" s="805"/>
      <c r="E59" s="805"/>
      <c r="F59" s="805"/>
      <c r="G59" s="805"/>
      <c r="H59" s="805"/>
      <c r="I59" s="805"/>
      <c r="J59" s="805"/>
      <c r="K59" s="805"/>
      <c r="L59" s="805"/>
      <c r="M59" s="805"/>
      <c r="N59" s="805"/>
      <c r="O59" s="805"/>
      <c r="P59" s="805"/>
      <c r="Q59" s="805"/>
      <c r="AY59" s="529"/>
      <c r="AZ59" s="529"/>
      <c r="BA59" s="529"/>
      <c r="BB59" s="529"/>
      <c r="BC59" s="529"/>
      <c r="BD59" s="628"/>
      <c r="BE59" s="628"/>
      <c r="BF59" s="628"/>
      <c r="BG59" s="529"/>
      <c r="BH59" s="529"/>
      <c r="BI59" s="529"/>
      <c r="BJ59" s="529"/>
    </row>
    <row r="60" spans="1:74" s="433" customFormat="1" ht="12" customHeight="1" x14ac:dyDescent="0.25">
      <c r="A60" s="429"/>
      <c r="B60" s="824" t="s">
        <v>855</v>
      </c>
      <c r="C60" s="825"/>
      <c r="D60" s="825"/>
      <c r="E60" s="825"/>
      <c r="F60" s="825"/>
      <c r="G60" s="825"/>
      <c r="H60" s="825"/>
      <c r="I60" s="825"/>
      <c r="J60" s="825"/>
      <c r="K60" s="825"/>
      <c r="L60" s="825"/>
      <c r="M60" s="825"/>
      <c r="N60" s="825"/>
      <c r="O60" s="825"/>
      <c r="P60" s="825"/>
      <c r="Q60" s="805"/>
      <c r="AY60" s="529"/>
      <c r="AZ60" s="529"/>
      <c r="BA60" s="529"/>
      <c r="BB60" s="529"/>
      <c r="BC60" s="529"/>
      <c r="BD60" s="628"/>
      <c r="BE60" s="628"/>
      <c r="BF60" s="628"/>
      <c r="BG60" s="529"/>
      <c r="BH60" s="529"/>
      <c r="BI60" s="529"/>
      <c r="BJ60" s="529"/>
    </row>
    <row r="61" spans="1:74" ht="13.2" x14ac:dyDescent="0.2">
      <c r="B61" s="817" t="s">
        <v>949</v>
      </c>
      <c r="C61" s="805"/>
      <c r="D61" s="805"/>
      <c r="E61" s="805"/>
      <c r="F61" s="805"/>
      <c r="G61" s="805"/>
      <c r="H61" s="805"/>
      <c r="I61" s="805"/>
      <c r="J61" s="805"/>
      <c r="K61" s="805"/>
      <c r="L61" s="805"/>
      <c r="M61" s="805"/>
      <c r="N61" s="805"/>
      <c r="O61" s="805"/>
      <c r="P61" s="805"/>
      <c r="Q61" s="805"/>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row r="145" spans="63:74" x14ac:dyDescent="0.2">
      <c r="BK145" s="405"/>
      <c r="BL145" s="405"/>
      <c r="BM145" s="405"/>
      <c r="BN145" s="405"/>
      <c r="BO145" s="405"/>
      <c r="BP145" s="405"/>
      <c r="BQ145" s="405"/>
      <c r="BR145" s="405"/>
      <c r="BS145" s="405"/>
      <c r="BT145" s="405"/>
      <c r="BU145" s="405"/>
      <c r="BV145" s="405"/>
    </row>
  </sheetData>
  <mergeCells count="17">
    <mergeCell ref="B61:Q61"/>
    <mergeCell ref="B58:Q58"/>
    <mergeCell ref="B59:Q59"/>
    <mergeCell ref="B60:Q60"/>
    <mergeCell ref="B53:Q53"/>
    <mergeCell ref="B55:Q55"/>
    <mergeCell ref="B56:Q56"/>
    <mergeCell ref="B57:Q57"/>
    <mergeCell ref="B54:R54"/>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X5" activePane="bottomRight" state="frozen"/>
      <selection activeCell="BF63" sqref="BF63"/>
      <selection pane="topRight" activeCell="BF63" sqref="BF63"/>
      <selection pane="bottomLeft" activeCell="BF63" sqref="BF63"/>
      <selection pane="bottomRight" activeCell="BF6" sqref="BF6:BF35"/>
    </sheetView>
  </sheetViews>
  <sheetFormatPr defaultColWidth="8.5546875" defaultRowHeight="10.199999999999999" x14ac:dyDescent="0.2"/>
  <cols>
    <col min="1" max="1" width="12.44140625" style="162" customWidth="1"/>
    <col min="2" max="2" width="32"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6" t="s">
        <v>809</v>
      </c>
      <c r="B1" s="827" t="s">
        <v>1417</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row>
    <row r="2" spans="1:74" ht="13.2" x14ac:dyDescent="0.25">
      <c r="A2" s="797"/>
      <c r="B2" s="747" t="str">
        <f>"U.S. Energy Information Administration  |  Short-Term Energy Outlook  - "&amp;Dates!D1</f>
        <v>U.S. Energy Information Administration  |  Short-Term Energy Outlook  - September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318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1038</v>
      </c>
      <c r="B6" s="173" t="s">
        <v>319</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1.01</v>
      </c>
      <c r="AZ6" s="250">
        <v>1.01</v>
      </c>
      <c r="BA6" s="250">
        <v>1.03</v>
      </c>
      <c r="BB6" s="250">
        <v>1.03</v>
      </c>
      <c r="BC6" s="250">
        <v>0.85</v>
      </c>
      <c r="BD6" s="250">
        <v>0.81499999999999995</v>
      </c>
      <c r="BE6" s="250">
        <v>0.81</v>
      </c>
      <c r="BF6" s="250">
        <v>0.84</v>
      </c>
      <c r="BG6" s="250" t="s">
        <v>1429</v>
      </c>
      <c r="BH6" s="250" t="s">
        <v>1429</v>
      </c>
      <c r="BI6" s="250" t="s">
        <v>1429</v>
      </c>
      <c r="BJ6" s="250" t="s">
        <v>1429</v>
      </c>
      <c r="BK6" s="250" t="s">
        <v>1429</v>
      </c>
      <c r="BL6" s="250" t="s">
        <v>1429</v>
      </c>
      <c r="BM6" s="250" t="s">
        <v>1429</v>
      </c>
      <c r="BN6" s="250" t="s">
        <v>1429</v>
      </c>
      <c r="BO6" s="250" t="s">
        <v>1429</v>
      </c>
      <c r="BP6" s="250" t="s">
        <v>1429</v>
      </c>
      <c r="BQ6" s="250" t="s">
        <v>1429</v>
      </c>
      <c r="BR6" s="250" t="s">
        <v>1429</v>
      </c>
      <c r="BS6" s="250" t="s">
        <v>1429</v>
      </c>
      <c r="BT6" s="250" t="s">
        <v>1429</v>
      </c>
      <c r="BU6" s="250" t="s">
        <v>1429</v>
      </c>
      <c r="BV6" s="250" t="s">
        <v>1429</v>
      </c>
    </row>
    <row r="7" spans="1:74" ht="11.1" customHeight="1" x14ac:dyDescent="0.2">
      <c r="A7" s="162" t="s">
        <v>336</v>
      </c>
      <c r="B7" s="173" t="s">
        <v>327</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v>1.32</v>
      </c>
      <c r="BC7" s="250">
        <v>1.25</v>
      </c>
      <c r="BD7" s="250">
        <v>1.22</v>
      </c>
      <c r="BE7" s="250">
        <v>1.1499999999999999</v>
      </c>
      <c r="BF7" s="250">
        <v>1.18</v>
      </c>
      <c r="BG7" s="250" t="s">
        <v>1429</v>
      </c>
      <c r="BH7" s="250" t="s">
        <v>1429</v>
      </c>
      <c r="BI7" s="250" t="s">
        <v>1429</v>
      </c>
      <c r="BJ7" s="250" t="s">
        <v>1429</v>
      </c>
      <c r="BK7" s="250" t="s">
        <v>1429</v>
      </c>
      <c r="BL7" s="250" t="s">
        <v>1429</v>
      </c>
      <c r="BM7" s="250" t="s">
        <v>1429</v>
      </c>
      <c r="BN7" s="250" t="s">
        <v>1429</v>
      </c>
      <c r="BO7" s="250" t="s">
        <v>1429</v>
      </c>
      <c r="BP7" s="250" t="s">
        <v>1429</v>
      </c>
      <c r="BQ7" s="250" t="s">
        <v>1429</v>
      </c>
      <c r="BR7" s="250" t="s">
        <v>1429</v>
      </c>
      <c r="BS7" s="250" t="s">
        <v>1429</v>
      </c>
      <c r="BT7" s="250" t="s">
        <v>1429</v>
      </c>
      <c r="BU7" s="250" t="s">
        <v>1429</v>
      </c>
      <c r="BV7" s="250" t="s">
        <v>1429</v>
      </c>
    </row>
    <row r="8" spans="1:74" ht="11.1" customHeight="1" x14ac:dyDescent="0.2">
      <c r="A8" s="162" t="s">
        <v>1145</v>
      </c>
      <c r="B8" s="173" t="s">
        <v>1146</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0.28000000000000003</v>
      </c>
      <c r="BB8" s="250">
        <v>0.28999999999999998</v>
      </c>
      <c r="BC8" s="250">
        <v>0.28000000000000003</v>
      </c>
      <c r="BD8" s="250">
        <v>0.3</v>
      </c>
      <c r="BE8" s="250">
        <v>0.28000000000000003</v>
      </c>
      <c r="BF8" s="250">
        <v>0.27</v>
      </c>
      <c r="BG8" s="250" t="s">
        <v>1429</v>
      </c>
      <c r="BH8" s="250" t="s">
        <v>1429</v>
      </c>
      <c r="BI8" s="250" t="s">
        <v>1429</v>
      </c>
      <c r="BJ8" s="250" t="s">
        <v>1429</v>
      </c>
      <c r="BK8" s="250" t="s">
        <v>1429</v>
      </c>
      <c r="BL8" s="250" t="s">
        <v>1429</v>
      </c>
      <c r="BM8" s="250" t="s">
        <v>1429</v>
      </c>
      <c r="BN8" s="250" t="s">
        <v>1429</v>
      </c>
      <c r="BO8" s="250" t="s">
        <v>1429</v>
      </c>
      <c r="BP8" s="250" t="s">
        <v>1429</v>
      </c>
      <c r="BQ8" s="250" t="s">
        <v>1429</v>
      </c>
      <c r="BR8" s="250" t="s">
        <v>1429</v>
      </c>
      <c r="BS8" s="250" t="s">
        <v>1429</v>
      </c>
      <c r="BT8" s="250" t="s">
        <v>1429</v>
      </c>
      <c r="BU8" s="250" t="s">
        <v>1429</v>
      </c>
      <c r="BV8" s="250" t="s">
        <v>1429</v>
      </c>
    </row>
    <row r="9" spans="1:74" ht="11.1" customHeight="1" x14ac:dyDescent="0.2">
      <c r="A9" s="162" t="s">
        <v>1125</v>
      </c>
      <c r="B9" s="173" t="s">
        <v>1126</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0.13</v>
      </c>
      <c r="BB9" s="250">
        <v>0.13500000000000001</v>
      </c>
      <c r="BC9" s="250">
        <v>0.1</v>
      </c>
      <c r="BD9" s="250">
        <v>0.115</v>
      </c>
      <c r="BE9" s="250">
        <v>0.11</v>
      </c>
      <c r="BF9" s="250">
        <v>0.11</v>
      </c>
      <c r="BG9" s="250" t="s">
        <v>1429</v>
      </c>
      <c r="BH9" s="250" t="s">
        <v>1429</v>
      </c>
      <c r="BI9" s="250" t="s">
        <v>1429</v>
      </c>
      <c r="BJ9" s="250" t="s">
        <v>1429</v>
      </c>
      <c r="BK9" s="250" t="s">
        <v>1429</v>
      </c>
      <c r="BL9" s="250" t="s">
        <v>1429</v>
      </c>
      <c r="BM9" s="250" t="s">
        <v>1429</v>
      </c>
      <c r="BN9" s="250" t="s">
        <v>1429</v>
      </c>
      <c r="BO9" s="250" t="s">
        <v>1429</v>
      </c>
      <c r="BP9" s="250" t="s">
        <v>1429</v>
      </c>
      <c r="BQ9" s="250" t="s">
        <v>1429</v>
      </c>
      <c r="BR9" s="250" t="s">
        <v>1429</v>
      </c>
      <c r="BS9" s="250" t="s">
        <v>1429</v>
      </c>
      <c r="BT9" s="250" t="s">
        <v>1429</v>
      </c>
      <c r="BU9" s="250" t="s">
        <v>1429</v>
      </c>
      <c r="BV9" s="250" t="s">
        <v>1429</v>
      </c>
    </row>
    <row r="10" spans="1:74" ht="11.1" customHeight="1" x14ac:dyDescent="0.2">
      <c r="A10" s="162" t="s">
        <v>1045</v>
      </c>
      <c r="B10" s="173" t="s">
        <v>1046</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0.185</v>
      </c>
      <c r="AZ10" s="250">
        <v>0.2</v>
      </c>
      <c r="BA10" s="250">
        <v>0.2</v>
      </c>
      <c r="BB10" s="250">
        <v>0.19</v>
      </c>
      <c r="BC10" s="250">
        <v>0.18</v>
      </c>
      <c r="BD10" s="250">
        <v>0.18</v>
      </c>
      <c r="BE10" s="250">
        <v>0.15</v>
      </c>
      <c r="BF10" s="250">
        <v>0.15</v>
      </c>
      <c r="BG10" s="250" t="s">
        <v>1429</v>
      </c>
      <c r="BH10" s="250" t="s">
        <v>1429</v>
      </c>
      <c r="BI10" s="250" t="s">
        <v>1429</v>
      </c>
      <c r="BJ10" s="250" t="s">
        <v>1429</v>
      </c>
      <c r="BK10" s="250" t="s">
        <v>1429</v>
      </c>
      <c r="BL10" s="250" t="s">
        <v>1429</v>
      </c>
      <c r="BM10" s="250" t="s">
        <v>1429</v>
      </c>
      <c r="BN10" s="250" t="s">
        <v>1429</v>
      </c>
      <c r="BO10" s="250" t="s">
        <v>1429</v>
      </c>
      <c r="BP10" s="250" t="s">
        <v>1429</v>
      </c>
      <c r="BQ10" s="250" t="s">
        <v>1429</v>
      </c>
      <c r="BR10" s="250" t="s">
        <v>1429</v>
      </c>
      <c r="BS10" s="250" t="s">
        <v>1429</v>
      </c>
      <c r="BT10" s="250" t="s">
        <v>1429</v>
      </c>
      <c r="BU10" s="250" t="s">
        <v>1429</v>
      </c>
      <c r="BV10" s="250" t="s">
        <v>1429</v>
      </c>
    </row>
    <row r="11" spans="1:74" ht="11.1" customHeight="1" x14ac:dyDescent="0.2">
      <c r="A11" s="162" t="s">
        <v>1037</v>
      </c>
      <c r="B11" s="173" t="s">
        <v>320</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v>1.9750000000000001</v>
      </c>
      <c r="BC11" s="250">
        <v>1.9750000000000001</v>
      </c>
      <c r="BD11" s="250">
        <v>1.95</v>
      </c>
      <c r="BE11" s="250">
        <v>1.9</v>
      </c>
      <c r="BF11" s="250">
        <v>1.9</v>
      </c>
      <c r="BG11" s="250" t="s">
        <v>1429</v>
      </c>
      <c r="BH11" s="250" t="s">
        <v>1429</v>
      </c>
      <c r="BI11" s="250" t="s">
        <v>1429</v>
      </c>
      <c r="BJ11" s="250" t="s">
        <v>1429</v>
      </c>
      <c r="BK11" s="250" t="s">
        <v>1429</v>
      </c>
      <c r="BL11" s="250" t="s">
        <v>1429</v>
      </c>
      <c r="BM11" s="250" t="s">
        <v>1429</v>
      </c>
      <c r="BN11" s="250" t="s">
        <v>1429</v>
      </c>
      <c r="BO11" s="250" t="s">
        <v>1429</v>
      </c>
      <c r="BP11" s="250" t="s">
        <v>1429</v>
      </c>
      <c r="BQ11" s="250" t="s">
        <v>1429</v>
      </c>
      <c r="BR11" s="250" t="s">
        <v>1429</v>
      </c>
      <c r="BS11" s="250" t="s">
        <v>1429</v>
      </c>
      <c r="BT11" s="250" t="s">
        <v>1429</v>
      </c>
      <c r="BU11" s="250" t="s">
        <v>1429</v>
      </c>
      <c r="BV11" s="250" t="s">
        <v>1429</v>
      </c>
    </row>
    <row r="12" spans="1:74" ht="11.1" customHeight="1" x14ac:dyDescent="0.2">
      <c r="A12" s="162" t="s">
        <v>337</v>
      </c>
      <c r="B12" s="173" t="s">
        <v>328</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v>4.5</v>
      </c>
      <c r="BC12" s="250">
        <v>4.22</v>
      </c>
      <c r="BD12" s="250">
        <v>3.75</v>
      </c>
      <c r="BE12" s="250">
        <v>3.7</v>
      </c>
      <c r="BF12" s="250">
        <v>3.69</v>
      </c>
      <c r="BG12" s="250" t="s">
        <v>1429</v>
      </c>
      <c r="BH12" s="250" t="s">
        <v>1429</v>
      </c>
      <c r="BI12" s="250" t="s">
        <v>1429</v>
      </c>
      <c r="BJ12" s="250" t="s">
        <v>1429</v>
      </c>
      <c r="BK12" s="250" t="s">
        <v>1429</v>
      </c>
      <c r="BL12" s="250" t="s">
        <v>1429</v>
      </c>
      <c r="BM12" s="250" t="s">
        <v>1429</v>
      </c>
      <c r="BN12" s="250" t="s">
        <v>1429</v>
      </c>
      <c r="BO12" s="250" t="s">
        <v>1429</v>
      </c>
      <c r="BP12" s="250" t="s">
        <v>1429</v>
      </c>
      <c r="BQ12" s="250" t="s">
        <v>1429</v>
      </c>
      <c r="BR12" s="250" t="s">
        <v>1429</v>
      </c>
      <c r="BS12" s="250" t="s">
        <v>1429</v>
      </c>
      <c r="BT12" s="250" t="s">
        <v>1429</v>
      </c>
      <c r="BU12" s="250" t="s">
        <v>1429</v>
      </c>
      <c r="BV12" s="250" t="s">
        <v>1429</v>
      </c>
    </row>
    <row r="13" spans="1:74" ht="11.1" customHeight="1" x14ac:dyDescent="0.2">
      <c r="A13" s="162" t="s">
        <v>330</v>
      </c>
      <c r="B13" s="173" t="s">
        <v>321</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2.9</v>
      </c>
      <c r="BB13" s="250">
        <v>3.15</v>
      </c>
      <c r="BC13" s="250">
        <v>2.2000000000000002</v>
      </c>
      <c r="BD13" s="250">
        <v>2.09</v>
      </c>
      <c r="BE13" s="250">
        <v>2.16</v>
      </c>
      <c r="BF13" s="250">
        <v>2.29</v>
      </c>
      <c r="BG13" s="250" t="s">
        <v>1429</v>
      </c>
      <c r="BH13" s="250" t="s">
        <v>1429</v>
      </c>
      <c r="BI13" s="250" t="s">
        <v>1429</v>
      </c>
      <c r="BJ13" s="250" t="s">
        <v>1429</v>
      </c>
      <c r="BK13" s="250" t="s">
        <v>1429</v>
      </c>
      <c r="BL13" s="250" t="s">
        <v>1429</v>
      </c>
      <c r="BM13" s="250" t="s">
        <v>1429</v>
      </c>
      <c r="BN13" s="250" t="s">
        <v>1429</v>
      </c>
      <c r="BO13" s="250" t="s">
        <v>1429</v>
      </c>
      <c r="BP13" s="250" t="s">
        <v>1429</v>
      </c>
      <c r="BQ13" s="250" t="s">
        <v>1429</v>
      </c>
      <c r="BR13" s="250" t="s">
        <v>1429</v>
      </c>
      <c r="BS13" s="250" t="s">
        <v>1429</v>
      </c>
      <c r="BT13" s="250" t="s">
        <v>1429</v>
      </c>
      <c r="BU13" s="250" t="s">
        <v>1429</v>
      </c>
      <c r="BV13" s="250" t="s">
        <v>1429</v>
      </c>
    </row>
    <row r="14" spans="1:74" ht="11.1" customHeight="1" x14ac:dyDescent="0.2">
      <c r="A14" s="162" t="s">
        <v>331</v>
      </c>
      <c r="B14" s="173" t="s">
        <v>322</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v>8.5000000000000006E-2</v>
      </c>
      <c r="BC14" s="250">
        <v>0.08</v>
      </c>
      <c r="BD14" s="250">
        <v>0.08</v>
      </c>
      <c r="BE14" s="250">
        <v>0.105</v>
      </c>
      <c r="BF14" s="250">
        <v>0.09</v>
      </c>
      <c r="BG14" s="250" t="s">
        <v>1429</v>
      </c>
      <c r="BH14" s="250" t="s">
        <v>1429</v>
      </c>
      <c r="BI14" s="250" t="s">
        <v>1429</v>
      </c>
      <c r="BJ14" s="250" t="s">
        <v>1429</v>
      </c>
      <c r="BK14" s="250" t="s">
        <v>1429</v>
      </c>
      <c r="BL14" s="250" t="s">
        <v>1429</v>
      </c>
      <c r="BM14" s="250" t="s">
        <v>1429</v>
      </c>
      <c r="BN14" s="250" t="s">
        <v>1429</v>
      </c>
      <c r="BO14" s="250" t="s">
        <v>1429</v>
      </c>
      <c r="BP14" s="250" t="s">
        <v>1429</v>
      </c>
      <c r="BQ14" s="250" t="s">
        <v>1429</v>
      </c>
      <c r="BR14" s="250" t="s">
        <v>1429</v>
      </c>
      <c r="BS14" s="250" t="s">
        <v>1429</v>
      </c>
      <c r="BT14" s="250" t="s">
        <v>1429</v>
      </c>
      <c r="BU14" s="250" t="s">
        <v>1429</v>
      </c>
      <c r="BV14" s="250" t="s">
        <v>1429</v>
      </c>
    </row>
    <row r="15" spans="1:74" ht="11.1" customHeight="1" x14ac:dyDescent="0.2">
      <c r="A15" s="162" t="s">
        <v>332</v>
      </c>
      <c r="B15" s="173" t="s">
        <v>323</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1.75</v>
      </c>
      <c r="AZ15" s="250">
        <v>1.72</v>
      </c>
      <c r="BA15" s="250">
        <v>1.7</v>
      </c>
      <c r="BB15" s="250">
        <v>1.65</v>
      </c>
      <c r="BC15" s="250">
        <v>1.57</v>
      </c>
      <c r="BD15" s="250">
        <v>1.42</v>
      </c>
      <c r="BE15" s="250">
        <v>1.45</v>
      </c>
      <c r="BF15" s="250">
        <v>1.5</v>
      </c>
      <c r="BG15" s="250" t="s">
        <v>1429</v>
      </c>
      <c r="BH15" s="250" t="s">
        <v>1429</v>
      </c>
      <c r="BI15" s="250" t="s">
        <v>1429</v>
      </c>
      <c r="BJ15" s="250" t="s">
        <v>1429</v>
      </c>
      <c r="BK15" s="250" t="s">
        <v>1429</v>
      </c>
      <c r="BL15" s="250" t="s">
        <v>1429</v>
      </c>
      <c r="BM15" s="250" t="s">
        <v>1429</v>
      </c>
      <c r="BN15" s="250" t="s">
        <v>1429</v>
      </c>
      <c r="BO15" s="250" t="s">
        <v>1429</v>
      </c>
      <c r="BP15" s="250" t="s">
        <v>1429</v>
      </c>
      <c r="BQ15" s="250" t="s">
        <v>1429</v>
      </c>
      <c r="BR15" s="250" t="s">
        <v>1429</v>
      </c>
      <c r="BS15" s="250" t="s">
        <v>1429</v>
      </c>
      <c r="BT15" s="250" t="s">
        <v>1429</v>
      </c>
      <c r="BU15" s="250" t="s">
        <v>1429</v>
      </c>
      <c r="BV15" s="250" t="s">
        <v>1429</v>
      </c>
    </row>
    <row r="16" spans="1:74" ht="11.1" customHeight="1" x14ac:dyDescent="0.2">
      <c r="A16" s="162" t="s">
        <v>333</v>
      </c>
      <c r="B16" s="173" t="s">
        <v>324</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9.75</v>
      </c>
      <c r="BA16" s="250">
        <v>9.8000000000000007</v>
      </c>
      <c r="BB16" s="250">
        <v>11.6</v>
      </c>
      <c r="BC16" s="250">
        <v>8.5500000000000007</v>
      </c>
      <c r="BD16" s="250">
        <v>7.7</v>
      </c>
      <c r="BE16" s="250">
        <v>8.4</v>
      </c>
      <c r="BF16" s="250">
        <v>8.9</v>
      </c>
      <c r="BG16" s="250" t="s">
        <v>1429</v>
      </c>
      <c r="BH16" s="250" t="s">
        <v>1429</v>
      </c>
      <c r="BI16" s="250" t="s">
        <v>1429</v>
      </c>
      <c r="BJ16" s="250" t="s">
        <v>1429</v>
      </c>
      <c r="BK16" s="250" t="s">
        <v>1429</v>
      </c>
      <c r="BL16" s="250" t="s">
        <v>1429</v>
      </c>
      <c r="BM16" s="250" t="s">
        <v>1429</v>
      </c>
      <c r="BN16" s="250" t="s">
        <v>1429</v>
      </c>
      <c r="BO16" s="250" t="s">
        <v>1429</v>
      </c>
      <c r="BP16" s="250" t="s">
        <v>1429</v>
      </c>
      <c r="BQ16" s="250" t="s">
        <v>1429</v>
      </c>
      <c r="BR16" s="250" t="s">
        <v>1429</v>
      </c>
      <c r="BS16" s="250" t="s">
        <v>1429</v>
      </c>
      <c r="BT16" s="250" t="s">
        <v>1429</v>
      </c>
      <c r="BU16" s="250" t="s">
        <v>1429</v>
      </c>
      <c r="BV16" s="250" t="s">
        <v>1429</v>
      </c>
    </row>
    <row r="17" spans="1:74" ht="11.1" customHeight="1" x14ac:dyDescent="0.2">
      <c r="A17" s="162" t="s">
        <v>334</v>
      </c>
      <c r="B17" s="173" t="s">
        <v>325</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3.5</v>
      </c>
      <c r="BB17" s="250">
        <v>3.8</v>
      </c>
      <c r="BC17" s="250">
        <v>2.5</v>
      </c>
      <c r="BD17" s="250">
        <v>2.35</v>
      </c>
      <c r="BE17" s="250">
        <v>2.4500000000000002</v>
      </c>
      <c r="BF17" s="250">
        <v>2.7</v>
      </c>
      <c r="BG17" s="250" t="s">
        <v>1429</v>
      </c>
      <c r="BH17" s="250" t="s">
        <v>1429</v>
      </c>
      <c r="BI17" s="250" t="s">
        <v>1429</v>
      </c>
      <c r="BJ17" s="250" t="s">
        <v>1429</v>
      </c>
      <c r="BK17" s="250" t="s">
        <v>1429</v>
      </c>
      <c r="BL17" s="250" t="s">
        <v>1429</v>
      </c>
      <c r="BM17" s="250" t="s">
        <v>1429</v>
      </c>
      <c r="BN17" s="250" t="s">
        <v>1429</v>
      </c>
      <c r="BO17" s="250" t="s">
        <v>1429</v>
      </c>
      <c r="BP17" s="250" t="s">
        <v>1429</v>
      </c>
      <c r="BQ17" s="250" t="s">
        <v>1429</v>
      </c>
      <c r="BR17" s="250" t="s">
        <v>1429</v>
      </c>
      <c r="BS17" s="250" t="s">
        <v>1429</v>
      </c>
      <c r="BT17" s="250" t="s">
        <v>1429</v>
      </c>
      <c r="BU17" s="250" t="s">
        <v>1429</v>
      </c>
      <c r="BV17" s="250" t="s">
        <v>1429</v>
      </c>
    </row>
    <row r="18" spans="1:74" ht="11.1" customHeight="1" x14ac:dyDescent="0.2">
      <c r="A18" s="162" t="s">
        <v>335</v>
      </c>
      <c r="B18" s="173" t="s">
        <v>326</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v>0.6</v>
      </c>
      <c r="BC18" s="250">
        <v>0.52500000000000002</v>
      </c>
      <c r="BD18" s="250">
        <v>0.38</v>
      </c>
      <c r="BE18" s="250">
        <v>0.36</v>
      </c>
      <c r="BF18" s="250">
        <v>0.36</v>
      </c>
      <c r="BG18" s="250" t="s">
        <v>1429</v>
      </c>
      <c r="BH18" s="250" t="s">
        <v>1429</v>
      </c>
      <c r="BI18" s="250" t="s">
        <v>1429</v>
      </c>
      <c r="BJ18" s="250" t="s">
        <v>1429</v>
      </c>
      <c r="BK18" s="250" t="s">
        <v>1429</v>
      </c>
      <c r="BL18" s="250" t="s">
        <v>1429</v>
      </c>
      <c r="BM18" s="250" t="s">
        <v>1429</v>
      </c>
      <c r="BN18" s="250" t="s">
        <v>1429</v>
      </c>
      <c r="BO18" s="250" t="s">
        <v>1429</v>
      </c>
      <c r="BP18" s="250" t="s">
        <v>1429</v>
      </c>
      <c r="BQ18" s="250" t="s">
        <v>1429</v>
      </c>
      <c r="BR18" s="250" t="s">
        <v>1429</v>
      </c>
      <c r="BS18" s="250" t="s">
        <v>1429</v>
      </c>
      <c r="BT18" s="250" t="s">
        <v>1429</v>
      </c>
      <c r="BU18" s="250" t="s">
        <v>1429</v>
      </c>
      <c r="BV18" s="250" t="s">
        <v>1429</v>
      </c>
    </row>
    <row r="19" spans="1:74" ht="11.1" customHeight="1" x14ac:dyDescent="0.2">
      <c r="A19" s="162" t="s">
        <v>304</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28.67</v>
      </c>
      <c r="AZ19" s="250">
        <v>28.02</v>
      </c>
      <c r="BA19" s="250">
        <v>28.14</v>
      </c>
      <c r="BB19" s="250">
        <v>30.324999999999999</v>
      </c>
      <c r="BC19" s="250">
        <v>24.28</v>
      </c>
      <c r="BD19" s="250">
        <v>22.35</v>
      </c>
      <c r="BE19" s="250">
        <v>23.024999999999999</v>
      </c>
      <c r="BF19" s="250">
        <v>23.98</v>
      </c>
      <c r="BG19" s="403">
        <v>23.95</v>
      </c>
      <c r="BH19" s="403">
        <v>24.59</v>
      </c>
      <c r="BI19" s="403">
        <v>25.69</v>
      </c>
      <c r="BJ19" s="403">
        <v>26.504999999999999</v>
      </c>
      <c r="BK19" s="403">
        <v>27.86</v>
      </c>
      <c r="BL19" s="403">
        <v>28.16</v>
      </c>
      <c r="BM19" s="403">
        <v>28.26</v>
      </c>
      <c r="BN19" s="403">
        <v>29.175000000000001</v>
      </c>
      <c r="BO19" s="403">
        <v>29.261825999999999</v>
      </c>
      <c r="BP19" s="403">
        <v>29.250485999999999</v>
      </c>
      <c r="BQ19" s="403">
        <v>29.299146</v>
      </c>
      <c r="BR19" s="403">
        <v>29.307805999999999</v>
      </c>
      <c r="BS19" s="403">
        <v>29.316465000000001</v>
      </c>
      <c r="BT19" s="403">
        <v>29.325125</v>
      </c>
      <c r="BU19" s="403">
        <v>29.333784999999999</v>
      </c>
      <c r="BV19" s="403">
        <v>29.322444000000001</v>
      </c>
    </row>
    <row r="20" spans="1:74" ht="11.1"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485"/>
      <c r="BH20" s="485"/>
      <c r="BI20" s="485"/>
      <c r="BJ20" s="485"/>
      <c r="BK20" s="485"/>
      <c r="BL20" s="485"/>
      <c r="BM20" s="485"/>
      <c r="BN20" s="485"/>
      <c r="BO20" s="485"/>
      <c r="BP20" s="485"/>
      <c r="BQ20" s="485"/>
      <c r="BR20" s="485"/>
      <c r="BS20" s="485"/>
      <c r="BT20" s="485"/>
      <c r="BU20" s="485"/>
      <c r="BV20" s="485"/>
    </row>
    <row r="21" spans="1:74" ht="11.1" customHeight="1" x14ac:dyDescent="0.2">
      <c r="A21" s="162" t="s">
        <v>385</v>
      </c>
      <c r="B21" s="172" t="s">
        <v>1024</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5.4156663730999997</v>
      </c>
      <c r="P21" s="250">
        <v>5.3337478620000001</v>
      </c>
      <c r="Q21" s="250">
        <v>5.2238343589999996</v>
      </c>
      <c r="R21" s="250">
        <v>5.3567853429000003</v>
      </c>
      <c r="S21" s="250">
        <v>5.3319587780999997</v>
      </c>
      <c r="T21" s="250">
        <v>5.2899539275</v>
      </c>
      <c r="U21" s="250">
        <v>5.3044041030000004</v>
      </c>
      <c r="V21" s="250">
        <v>5.2352452238999998</v>
      </c>
      <c r="W21" s="250">
        <v>5.2540864887999996</v>
      </c>
      <c r="X21" s="250">
        <v>5.1861490206000003</v>
      </c>
      <c r="Y21" s="250">
        <v>5.2899525972000001</v>
      </c>
      <c r="Z21" s="250">
        <v>5.3494408478000004</v>
      </c>
      <c r="AA21" s="250">
        <v>5.3625146775000001</v>
      </c>
      <c r="AB21" s="250">
        <v>5.3745710431999996</v>
      </c>
      <c r="AC21" s="250">
        <v>5.3049381048999997</v>
      </c>
      <c r="AD21" s="250">
        <v>5.2646136694000001</v>
      </c>
      <c r="AE21" s="250">
        <v>5.2501324999000003</v>
      </c>
      <c r="AF21" s="250">
        <v>5.2994501010999997</v>
      </c>
      <c r="AG21" s="250">
        <v>5.2892842677000003</v>
      </c>
      <c r="AH21" s="250">
        <v>5.3028128678000002</v>
      </c>
      <c r="AI21" s="250">
        <v>5.3555109999999999</v>
      </c>
      <c r="AJ21" s="250">
        <v>5.3225110000000004</v>
      </c>
      <c r="AK21" s="250">
        <v>5.3325110000000002</v>
      </c>
      <c r="AL21" s="250">
        <v>5.3175109999999997</v>
      </c>
      <c r="AM21" s="250">
        <v>5.4485099999999997</v>
      </c>
      <c r="AN21" s="250">
        <v>5.4695099999999996</v>
      </c>
      <c r="AO21" s="250">
        <v>5.4975100000000001</v>
      </c>
      <c r="AP21" s="250">
        <v>5.4805099999999998</v>
      </c>
      <c r="AQ21" s="250">
        <v>5.4335100000000001</v>
      </c>
      <c r="AR21" s="250">
        <v>5.49451</v>
      </c>
      <c r="AS21" s="250">
        <v>5.4055099999999996</v>
      </c>
      <c r="AT21" s="250">
        <v>5.3705100000000003</v>
      </c>
      <c r="AU21" s="250">
        <v>4.9475100000000003</v>
      </c>
      <c r="AV21" s="250">
        <v>5.3285099999999996</v>
      </c>
      <c r="AW21" s="250">
        <v>5.3095100000000004</v>
      </c>
      <c r="AX21" s="250">
        <v>5.3825099999999999</v>
      </c>
      <c r="AY21" s="250">
        <v>5.2735099999999999</v>
      </c>
      <c r="AZ21" s="250">
        <v>5.2835099999999997</v>
      </c>
      <c r="BA21" s="250">
        <v>5.2745100000000003</v>
      </c>
      <c r="BB21" s="250">
        <v>5.2165100000000004</v>
      </c>
      <c r="BC21" s="250">
        <v>4.6325099999999999</v>
      </c>
      <c r="BD21" s="250">
        <v>4.8132116382000003</v>
      </c>
      <c r="BE21" s="250">
        <v>4.7870887569000002</v>
      </c>
      <c r="BF21" s="250">
        <v>4.8389277804999997</v>
      </c>
      <c r="BG21" s="403">
        <v>4.8601941619</v>
      </c>
      <c r="BH21" s="403">
        <v>4.8255572129999997</v>
      </c>
      <c r="BI21" s="403">
        <v>4.8918478023</v>
      </c>
      <c r="BJ21" s="403">
        <v>4.9865783377000001</v>
      </c>
      <c r="BK21" s="403">
        <v>5.0693511205000004</v>
      </c>
      <c r="BL21" s="403">
        <v>5.0412560950999996</v>
      </c>
      <c r="BM21" s="403">
        <v>5.0111910955000001</v>
      </c>
      <c r="BN21" s="403">
        <v>4.9812800328</v>
      </c>
      <c r="BO21" s="403">
        <v>4.9617804698999999</v>
      </c>
      <c r="BP21" s="403">
        <v>4.9628213095999998</v>
      </c>
      <c r="BQ21" s="403">
        <v>4.9632928115999997</v>
      </c>
      <c r="BR21" s="403">
        <v>4.9635142228999998</v>
      </c>
      <c r="BS21" s="403">
        <v>4.9638629761999997</v>
      </c>
      <c r="BT21" s="403">
        <v>4.9636318126000001</v>
      </c>
      <c r="BU21" s="403">
        <v>4.9646374743999999</v>
      </c>
      <c r="BV21" s="403">
        <v>4.9653840007000003</v>
      </c>
    </row>
    <row r="22" spans="1:74" ht="11.1"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485"/>
      <c r="BH22" s="485"/>
      <c r="BI22" s="485"/>
      <c r="BJ22" s="485"/>
      <c r="BK22" s="485"/>
      <c r="BL22" s="485"/>
      <c r="BM22" s="485"/>
      <c r="BN22" s="485"/>
      <c r="BO22" s="485"/>
      <c r="BP22" s="485"/>
      <c r="BQ22" s="485"/>
      <c r="BR22" s="485"/>
      <c r="BS22" s="485"/>
      <c r="BT22" s="485"/>
      <c r="BU22" s="485"/>
      <c r="BV22" s="485"/>
    </row>
    <row r="23" spans="1:74" ht="11.1" customHeight="1" x14ac:dyDescent="0.2">
      <c r="A23" s="162" t="s">
        <v>303</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36.725666373000003</v>
      </c>
      <c r="P23" s="250">
        <v>36.525747862000003</v>
      </c>
      <c r="Q23" s="250">
        <v>36.038834358999999</v>
      </c>
      <c r="R23" s="250">
        <v>36.252785342999999</v>
      </c>
      <c r="S23" s="250">
        <v>36.730958778000002</v>
      </c>
      <c r="T23" s="250">
        <v>37.119953928000001</v>
      </c>
      <c r="U23" s="250">
        <v>37.354404103</v>
      </c>
      <c r="V23" s="250">
        <v>37.152245223999998</v>
      </c>
      <c r="W23" s="250">
        <v>37.319086489</v>
      </c>
      <c r="X23" s="250">
        <v>37.056149021000003</v>
      </c>
      <c r="Y23" s="250">
        <v>36.900952597</v>
      </c>
      <c r="Z23" s="250">
        <v>36.826440847999997</v>
      </c>
      <c r="AA23" s="250">
        <v>37.118514677999997</v>
      </c>
      <c r="AB23" s="250">
        <v>36.960571043000002</v>
      </c>
      <c r="AC23" s="250">
        <v>36.713938104999997</v>
      </c>
      <c r="AD23" s="250">
        <v>36.607613669000003</v>
      </c>
      <c r="AE23" s="250">
        <v>36.478132500000001</v>
      </c>
      <c r="AF23" s="250">
        <v>36.528450100999997</v>
      </c>
      <c r="AG23" s="250">
        <v>36.575284267999997</v>
      </c>
      <c r="AH23" s="250">
        <v>36.832812867999998</v>
      </c>
      <c r="AI23" s="250">
        <v>37.021510999999997</v>
      </c>
      <c r="AJ23" s="250">
        <v>37.163511</v>
      </c>
      <c r="AK23" s="250">
        <v>36.928511</v>
      </c>
      <c r="AL23" s="250">
        <v>36.133510999999999</v>
      </c>
      <c r="AM23" s="250">
        <v>35.604509999999998</v>
      </c>
      <c r="AN23" s="250">
        <v>35.560510000000001</v>
      </c>
      <c r="AO23" s="250">
        <v>35.092509999999997</v>
      </c>
      <c r="AP23" s="250">
        <v>35.135509999999996</v>
      </c>
      <c r="AQ23" s="250">
        <v>34.768509999999999</v>
      </c>
      <c r="AR23" s="250">
        <v>34.919510000000002</v>
      </c>
      <c r="AS23" s="250">
        <v>34.410510000000002</v>
      </c>
      <c r="AT23" s="250">
        <v>34.61551</v>
      </c>
      <c r="AU23" s="250">
        <v>32.632510000000003</v>
      </c>
      <c r="AV23" s="250">
        <v>34.473509999999997</v>
      </c>
      <c r="AW23" s="250">
        <v>34.314509999999999</v>
      </c>
      <c r="AX23" s="250">
        <v>34.287509999999997</v>
      </c>
      <c r="AY23" s="250">
        <v>33.943510000000003</v>
      </c>
      <c r="AZ23" s="250">
        <v>33.303510000000003</v>
      </c>
      <c r="BA23" s="250">
        <v>33.41451</v>
      </c>
      <c r="BB23" s="250">
        <v>35.541510000000002</v>
      </c>
      <c r="BC23" s="250">
        <v>28.912510000000001</v>
      </c>
      <c r="BD23" s="250">
        <v>27.163211638</v>
      </c>
      <c r="BE23" s="250">
        <v>27.812088757000001</v>
      </c>
      <c r="BF23" s="250">
        <v>28.818927780999999</v>
      </c>
      <c r="BG23" s="403">
        <v>28.810194161999998</v>
      </c>
      <c r="BH23" s="403">
        <v>29.415557213</v>
      </c>
      <c r="BI23" s="403">
        <v>30.581847801999999</v>
      </c>
      <c r="BJ23" s="403">
        <v>31.491578338</v>
      </c>
      <c r="BK23" s="403">
        <v>32.929351121000003</v>
      </c>
      <c r="BL23" s="403">
        <v>33.201256094999998</v>
      </c>
      <c r="BM23" s="403">
        <v>33.271191096000003</v>
      </c>
      <c r="BN23" s="403">
        <v>34.156280033000002</v>
      </c>
      <c r="BO23" s="403">
        <v>34.22360647</v>
      </c>
      <c r="BP23" s="403">
        <v>34.213307309999998</v>
      </c>
      <c r="BQ23" s="403">
        <v>34.262438811999999</v>
      </c>
      <c r="BR23" s="403">
        <v>34.271320222999996</v>
      </c>
      <c r="BS23" s="403">
        <v>34.280327976000002</v>
      </c>
      <c r="BT23" s="403">
        <v>34.288756812999999</v>
      </c>
      <c r="BU23" s="403">
        <v>34.298422473999999</v>
      </c>
      <c r="BV23" s="403">
        <v>34.287828001000001</v>
      </c>
    </row>
    <row r="24" spans="1:74" ht="11.1"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485"/>
      <c r="BH24" s="485"/>
      <c r="BI24" s="485"/>
      <c r="BJ24" s="485"/>
      <c r="BK24" s="485"/>
      <c r="BL24" s="485"/>
      <c r="BM24" s="485"/>
      <c r="BN24" s="485"/>
      <c r="BO24" s="485"/>
      <c r="BP24" s="485"/>
      <c r="BQ24" s="485"/>
      <c r="BR24" s="485"/>
      <c r="BS24" s="485"/>
      <c r="BT24" s="485"/>
      <c r="BU24" s="485"/>
      <c r="BV24" s="485"/>
    </row>
    <row r="25" spans="1:74" ht="11.1" customHeight="1" x14ac:dyDescent="0.2">
      <c r="B25" s="252" t="s">
        <v>329</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403"/>
      <c r="BH25" s="403"/>
      <c r="BI25" s="403"/>
      <c r="BJ25" s="403"/>
      <c r="BK25" s="403"/>
      <c r="BL25" s="403"/>
      <c r="BM25" s="403"/>
      <c r="BN25" s="403"/>
      <c r="BO25" s="403"/>
      <c r="BP25" s="403"/>
      <c r="BQ25" s="403"/>
      <c r="BR25" s="403"/>
      <c r="BS25" s="403"/>
      <c r="BT25" s="403"/>
      <c r="BU25" s="403"/>
      <c r="BV25" s="403"/>
    </row>
    <row r="26" spans="1:74" ht="11.1" customHeight="1" x14ac:dyDescent="0.2">
      <c r="A26" s="162" t="s">
        <v>562</v>
      </c>
      <c r="B26" s="173" t="s">
        <v>563</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25.481999999999999</v>
      </c>
      <c r="AZ26" s="250">
        <v>25.545000000000002</v>
      </c>
      <c r="BA26" s="250">
        <v>25.79</v>
      </c>
      <c r="BB26" s="250">
        <v>25.995000000000001</v>
      </c>
      <c r="BC26" s="250">
        <v>26.030833999999999</v>
      </c>
      <c r="BD26" s="250">
        <v>26.041665999999999</v>
      </c>
      <c r="BE26" s="250">
        <v>26.0275</v>
      </c>
      <c r="BF26" s="250">
        <v>26.063334000000001</v>
      </c>
      <c r="BG26" s="486">
        <v>26.099166</v>
      </c>
      <c r="BH26" s="486">
        <v>26.135000000000002</v>
      </c>
      <c r="BI26" s="486">
        <v>26.170833999999999</v>
      </c>
      <c r="BJ26" s="486">
        <v>26.206665999999998</v>
      </c>
      <c r="BK26" s="486">
        <v>26.2425</v>
      </c>
      <c r="BL26" s="486">
        <v>26.278334000000001</v>
      </c>
      <c r="BM26" s="486">
        <v>26.28</v>
      </c>
      <c r="BN26" s="486">
        <v>26.286110999999998</v>
      </c>
      <c r="BO26" s="486">
        <v>26.292221999999999</v>
      </c>
      <c r="BP26" s="486">
        <v>26.28</v>
      </c>
      <c r="BQ26" s="486">
        <v>26.28</v>
      </c>
      <c r="BR26" s="486">
        <v>26.28</v>
      </c>
      <c r="BS26" s="486">
        <v>26.28</v>
      </c>
      <c r="BT26" s="486">
        <v>26.28</v>
      </c>
      <c r="BU26" s="486">
        <v>26.28</v>
      </c>
      <c r="BV26" s="486">
        <v>26.28</v>
      </c>
    </row>
    <row r="27" spans="1:74" ht="11.1" customHeight="1" x14ac:dyDescent="0.2">
      <c r="A27" s="162" t="s">
        <v>1048</v>
      </c>
      <c r="B27" s="173" t="s">
        <v>1410</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6.36</v>
      </c>
      <c r="AZ27" s="250">
        <v>5.66</v>
      </c>
      <c r="BA27" s="250">
        <v>5.44</v>
      </c>
      <c r="BB27" s="250">
        <v>5.7050000000000001</v>
      </c>
      <c r="BC27" s="250">
        <v>5.625</v>
      </c>
      <c r="BD27" s="250">
        <v>5.48</v>
      </c>
      <c r="BE27" s="250">
        <v>5.4850000000000003</v>
      </c>
      <c r="BF27" s="250">
        <v>5.47</v>
      </c>
      <c r="BG27" s="486">
        <v>5.45</v>
      </c>
      <c r="BH27" s="486">
        <v>5.43</v>
      </c>
      <c r="BI27" s="486">
        <v>5.52</v>
      </c>
      <c r="BJ27" s="486">
        <v>5.72</v>
      </c>
      <c r="BK27" s="486">
        <v>5.5750000000000002</v>
      </c>
      <c r="BL27" s="486">
        <v>5.6749999999999998</v>
      </c>
      <c r="BM27" s="486">
        <v>5.7750000000000004</v>
      </c>
      <c r="BN27" s="486">
        <v>5.875</v>
      </c>
      <c r="BO27" s="486">
        <v>5.9618260000000003</v>
      </c>
      <c r="BP27" s="486">
        <v>5.9504859999999997</v>
      </c>
      <c r="BQ27" s="486">
        <v>5.9891459999999999</v>
      </c>
      <c r="BR27" s="486">
        <v>5.9978059999999997</v>
      </c>
      <c r="BS27" s="486">
        <v>6.0064650000000004</v>
      </c>
      <c r="BT27" s="486">
        <v>6.0151250000000003</v>
      </c>
      <c r="BU27" s="486">
        <v>6.0237850000000002</v>
      </c>
      <c r="BV27" s="486">
        <v>6.0124440000000003</v>
      </c>
    </row>
    <row r="28" spans="1:74" ht="11.1" customHeight="1" x14ac:dyDescent="0.2">
      <c r="A28" s="162" t="s">
        <v>575</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31.841999999999999</v>
      </c>
      <c r="AZ28" s="250">
        <v>31.204999999999998</v>
      </c>
      <c r="BA28" s="250">
        <v>31.23</v>
      </c>
      <c r="BB28" s="250">
        <v>31.7</v>
      </c>
      <c r="BC28" s="250">
        <v>31.655833999999999</v>
      </c>
      <c r="BD28" s="250">
        <v>31.521666</v>
      </c>
      <c r="BE28" s="250">
        <v>31.512499999999999</v>
      </c>
      <c r="BF28" s="250">
        <v>31.533334</v>
      </c>
      <c r="BG28" s="403">
        <v>31.549166</v>
      </c>
      <c r="BH28" s="403">
        <v>31.565000000000001</v>
      </c>
      <c r="BI28" s="403">
        <v>31.690833999999999</v>
      </c>
      <c r="BJ28" s="403">
        <v>31.926666000000001</v>
      </c>
      <c r="BK28" s="403">
        <v>31.817499999999999</v>
      </c>
      <c r="BL28" s="403">
        <v>31.953334000000002</v>
      </c>
      <c r="BM28" s="403">
        <v>32.055</v>
      </c>
      <c r="BN28" s="403">
        <v>32.161110999999998</v>
      </c>
      <c r="BO28" s="403">
        <v>32.254047999999997</v>
      </c>
      <c r="BP28" s="403">
        <v>32.230485999999999</v>
      </c>
      <c r="BQ28" s="403">
        <v>32.269145999999999</v>
      </c>
      <c r="BR28" s="403">
        <v>32.277805999999998</v>
      </c>
      <c r="BS28" s="403">
        <v>32.286465</v>
      </c>
      <c r="BT28" s="403">
        <v>32.295124999999999</v>
      </c>
      <c r="BU28" s="403">
        <v>32.303784999999998</v>
      </c>
      <c r="BV28" s="403">
        <v>32.292444000000003</v>
      </c>
    </row>
    <row r="29" spans="1:74" ht="11.1" customHeight="1" x14ac:dyDescent="0.2">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50"/>
      <c r="BF29" s="250"/>
      <c r="BG29" s="403"/>
      <c r="BH29" s="403"/>
      <c r="BI29" s="403"/>
      <c r="BJ29" s="403"/>
      <c r="BK29" s="403"/>
      <c r="BL29" s="403"/>
      <c r="BM29" s="403"/>
      <c r="BN29" s="403"/>
      <c r="BO29" s="403"/>
      <c r="BP29" s="403"/>
      <c r="BQ29" s="403"/>
      <c r="BR29" s="403"/>
      <c r="BS29" s="403"/>
      <c r="BT29" s="403"/>
      <c r="BU29" s="403"/>
      <c r="BV29" s="403"/>
    </row>
    <row r="30" spans="1:74" ht="11.1" customHeight="1" x14ac:dyDescent="0.2">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50"/>
      <c r="BF30" s="250"/>
      <c r="BG30" s="403"/>
      <c r="BH30" s="403"/>
      <c r="BI30" s="403"/>
      <c r="BJ30" s="403"/>
      <c r="BK30" s="403"/>
      <c r="BL30" s="403"/>
      <c r="BM30" s="403"/>
      <c r="BN30" s="403"/>
      <c r="BO30" s="403"/>
      <c r="BP30" s="403"/>
      <c r="BQ30" s="403"/>
      <c r="BR30" s="403"/>
      <c r="BS30" s="403"/>
      <c r="BT30" s="403"/>
      <c r="BU30" s="403"/>
      <c r="BV30" s="403"/>
    </row>
    <row r="31" spans="1:74" ht="11.1" customHeight="1" x14ac:dyDescent="0.2">
      <c r="A31" s="162" t="s">
        <v>564</v>
      </c>
      <c r="B31" s="173" t="s">
        <v>563</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3.1720000000000002</v>
      </c>
      <c r="AZ31" s="250">
        <v>3.1850000000000001</v>
      </c>
      <c r="BA31" s="250">
        <v>3.09</v>
      </c>
      <c r="BB31" s="250">
        <v>0.97</v>
      </c>
      <c r="BC31" s="250">
        <v>6.5858340000000002</v>
      </c>
      <c r="BD31" s="250">
        <v>8.2016659999999995</v>
      </c>
      <c r="BE31" s="250">
        <v>7.4175000000000004</v>
      </c>
      <c r="BF31" s="250">
        <v>6.5833339999999998</v>
      </c>
      <c r="BG31" s="486">
        <v>6.5491659999999996</v>
      </c>
      <c r="BH31" s="486">
        <v>6.125</v>
      </c>
      <c r="BI31" s="486">
        <v>5.3608339999999997</v>
      </c>
      <c r="BJ31" s="486">
        <v>4.7966660000000001</v>
      </c>
      <c r="BK31" s="486">
        <v>3.8424999999999998</v>
      </c>
      <c r="BL31" s="486">
        <v>3.678334</v>
      </c>
      <c r="BM31" s="486">
        <v>3.68</v>
      </c>
      <c r="BN31" s="486">
        <v>2.8861110000000001</v>
      </c>
      <c r="BO31" s="486">
        <v>2.8922219999999998</v>
      </c>
      <c r="BP31" s="486">
        <v>2.88</v>
      </c>
      <c r="BQ31" s="486">
        <v>2.88</v>
      </c>
      <c r="BR31" s="486">
        <v>2.88</v>
      </c>
      <c r="BS31" s="486">
        <v>2.88</v>
      </c>
      <c r="BT31" s="486">
        <v>2.88</v>
      </c>
      <c r="BU31" s="486">
        <v>2.88</v>
      </c>
      <c r="BV31" s="486">
        <v>2.88</v>
      </c>
    </row>
    <row r="32" spans="1:74" ht="11.1" customHeight="1" x14ac:dyDescent="0.2">
      <c r="A32" s="162" t="s">
        <v>1049</v>
      </c>
      <c r="B32" s="173" t="s">
        <v>1410</v>
      </c>
      <c r="C32" s="250">
        <v>4.5800000000000002E-4</v>
      </c>
      <c r="D32" s="250">
        <v>4.6999999999999999E-4</v>
      </c>
      <c r="E32" s="250">
        <v>4.55E-4</v>
      </c>
      <c r="F32" s="250">
        <v>3.4499999999999998E-4</v>
      </c>
      <c r="G32" s="250">
        <v>0</v>
      </c>
      <c r="H32" s="250">
        <v>0</v>
      </c>
      <c r="I32" s="250">
        <v>5.0000000000000004E-6</v>
      </c>
      <c r="J32" s="250">
        <v>2.5700000000000001E-4</v>
      </c>
      <c r="K32" s="250">
        <v>4.8000000000000001E-4</v>
      </c>
      <c r="L32" s="250">
        <v>0</v>
      </c>
      <c r="M32" s="250">
        <v>3.4499999999999998E-4</v>
      </c>
      <c r="N32" s="250">
        <v>2.92E-4</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250">
        <v>0.40500000000000003</v>
      </c>
      <c r="BC32" s="250">
        <v>0.79</v>
      </c>
      <c r="BD32" s="250">
        <v>0.97</v>
      </c>
      <c r="BE32" s="250">
        <v>1.07</v>
      </c>
      <c r="BF32" s="250">
        <v>0.97</v>
      </c>
      <c r="BG32" s="486">
        <v>1.05</v>
      </c>
      <c r="BH32" s="486">
        <v>0.85</v>
      </c>
      <c r="BI32" s="486">
        <v>0.64</v>
      </c>
      <c r="BJ32" s="486">
        <v>0.625</v>
      </c>
      <c r="BK32" s="486">
        <v>0.115</v>
      </c>
      <c r="BL32" s="486">
        <v>0.115</v>
      </c>
      <c r="BM32" s="486">
        <v>0.115</v>
      </c>
      <c r="BN32" s="486">
        <v>0.1</v>
      </c>
      <c r="BO32" s="486">
        <v>0.1</v>
      </c>
      <c r="BP32" s="486">
        <v>0.1</v>
      </c>
      <c r="BQ32" s="486">
        <v>0.09</v>
      </c>
      <c r="BR32" s="486">
        <v>0.09</v>
      </c>
      <c r="BS32" s="486">
        <v>0.09</v>
      </c>
      <c r="BT32" s="486">
        <v>0.09</v>
      </c>
      <c r="BU32" s="486">
        <v>0.09</v>
      </c>
      <c r="BV32" s="486">
        <v>0.09</v>
      </c>
    </row>
    <row r="33" spans="1:74" ht="11.1" customHeight="1" x14ac:dyDescent="0.2">
      <c r="A33" s="162" t="s">
        <v>824</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3.1720000000000002</v>
      </c>
      <c r="AZ33" s="250">
        <v>3.1850000000000001</v>
      </c>
      <c r="BA33" s="250">
        <v>3.09</v>
      </c>
      <c r="BB33" s="250">
        <v>1.375</v>
      </c>
      <c r="BC33" s="250">
        <v>7.3758340000000002</v>
      </c>
      <c r="BD33" s="250">
        <v>9.1716660000000001</v>
      </c>
      <c r="BE33" s="250">
        <v>8.4875000000000007</v>
      </c>
      <c r="BF33" s="250">
        <v>7.5533340000000004</v>
      </c>
      <c r="BG33" s="403">
        <v>7.5991660000000003</v>
      </c>
      <c r="BH33" s="403">
        <v>6.9749999999999996</v>
      </c>
      <c r="BI33" s="403">
        <v>6.0008340000000002</v>
      </c>
      <c r="BJ33" s="403">
        <v>5.4216660000000001</v>
      </c>
      <c r="BK33" s="403">
        <v>3.9575</v>
      </c>
      <c r="BL33" s="403">
        <v>3.7933340000000002</v>
      </c>
      <c r="BM33" s="403">
        <v>3.7949999999999999</v>
      </c>
      <c r="BN33" s="403">
        <v>2.9861110000000002</v>
      </c>
      <c r="BO33" s="403">
        <v>2.9922219999999999</v>
      </c>
      <c r="BP33" s="403">
        <v>2.98</v>
      </c>
      <c r="BQ33" s="403">
        <v>2.97</v>
      </c>
      <c r="BR33" s="403">
        <v>2.97</v>
      </c>
      <c r="BS33" s="403">
        <v>2.97</v>
      </c>
      <c r="BT33" s="403">
        <v>2.97</v>
      </c>
      <c r="BU33" s="403">
        <v>2.97</v>
      </c>
      <c r="BV33" s="403">
        <v>2.97</v>
      </c>
    </row>
    <row r="34" spans="1:74" ht="11.1" customHeight="1" x14ac:dyDescent="0.2">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403"/>
      <c r="BH34" s="403"/>
      <c r="BI34" s="403"/>
      <c r="BJ34" s="403"/>
      <c r="BK34" s="403"/>
      <c r="BL34" s="403"/>
      <c r="BM34" s="403"/>
      <c r="BN34" s="403"/>
      <c r="BO34" s="403"/>
      <c r="BP34" s="403"/>
      <c r="BQ34" s="403"/>
      <c r="BR34" s="403"/>
      <c r="BS34" s="403"/>
      <c r="BT34" s="403"/>
      <c r="BU34" s="403"/>
      <c r="BV34" s="403"/>
    </row>
    <row r="35" spans="1:74" ht="11.1" customHeight="1" x14ac:dyDescent="0.2">
      <c r="A35" s="162" t="s">
        <v>925</v>
      </c>
      <c r="B35" s="174" t="s">
        <v>926</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3.1579999999999999</v>
      </c>
      <c r="AZ35" s="251">
        <v>3.8149999999999999</v>
      </c>
      <c r="BA35" s="251">
        <v>4.0601612902999999</v>
      </c>
      <c r="BB35" s="251">
        <v>4.0301612902999997</v>
      </c>
      <c r="BC35" s="251">
        <v>4.0901612903000002</v>
      </c>
      <c r="BD35" s="251">
        <v>4.2601612903000001</v>
      </c>
      <c r="BE35" s="251">
        <v>4.3051612903000001</v>
      </c>
      <c r="BF35" s="251">
        <v>4.3101612902999999</v>
      </c>
      <c r="BG35" s="610" t="s">
        <v>1428</v>
      </c>
      <c r="BH35" s="610" t="s">
        <v>1428</v>
      </c>
      <c r="BI35" s="610" t="s">
        <v>1428</v>
      </c>
      <c r="BJ35" s="610" t="s">
        <v>1428</v>
      </c>
      <c r="BK35" s="610" t="s">
        <v>1428</v>
      </c>
      <c r="BL35" s="610" t="s">
        <v>1428</v>
      </c>
      <c r="BM35" s="610" t="s">
        <v>1428</v>
      </c>
      <c r="BN35" s="610" t="s">
        <v>1428</v>
      </c>
      <c r="BO35" s="610" t="s">
        <v>1428</v>
      </c>
      <c r="BP35" s="610" t="s">
        <v>1428</v>
      </c>
      <c r="BQ35" s="610" t="s">
        <v>1428</v>
      </c>
      <c r="BR35" s="610" t="s">
        <v>1428</v>
      </c>
      <c r="BS35" s="610" t="s">
        <v>1428</v>
      </c>
      <c r="BT35" s="610" t="s">
        <v>1428</v>
      </c>
      <c r="BU35" s="610" t="s">
        <v>1428</v>
      </c>
      <c r="BV35" s="610" t="s">
        <v>1428</v>
      </c>
    </row>
    <row r="36" spans="1:74" ht="11.1" customHeight="1" x14ac:dyDescent="0.2">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5">
      <c r="B37" s="829" t="s">
        <v>908</v>
      </c>
      <c r="C37" s="787"/>
      <c r="D37" s="787"/>
      <c r="E37" s="787"/>
      <c r="F37" s="787"/>
      <c r="G37" s="787"/>
      <c r="H37" s="787"/>
      <c r="I37" s="787"/>
      <c r="J37" s="787"/>
      <c r="K37" s="787"/>
      <c r="L37" s="787"/>
      <c r="M37" s="787"/>
      <c r="N37" s="787"/>
      <c r="O37" s="787"/>
      <c r="P37" s="787"/>
      <c r="Q37" s="787"/>
    </row>
    <row r="38" spans="1:74" ht="12" customHeight="1" x14ac:dyDescent="0.2">
      <c r="B38" s="821" t="s">
        <v>1412</v>
      </c>
      <c r="C38" s="809"/>
      <c r="D38" s="809"/>
      <c r="E38" s="809"/>
      <c r="F38" s="809"/>
      <c r="G38" s="809"/>
      <c r="H38" s="809"/>
      <c r="I38" s="809"/>
      <c r="J38" s="809"/>
      <c r="K38" s="809"/>
      <c r="L38" s="809"/>
      <c r="M38" s="809"/>
      <c r="N38" s="809"/>
      <c r="O38" s="809"/>
      <c r="P38" s="809"/>
      <c r="Q38" s="805"/>
    </row>
    <row r="39" spans="1:74" ht="12" customHeight="1" x14ac:dyDescent="0.2">
      <c r="B39" s="819" t="s">
        <v>1413</v>
      </c>
      <c r="C39" s="819"/>
      <c r="D39" s="819"/>
      <c r="E39" s="819"/>
      <c r="F39" s="819"/>
      <c r="G39" s="819"/>
      <c r="H39" s="819"/>
      <c r="I39" s="819"/>
      <c r="J39" s="819"/>
      <c r="K39" s="819"/>
      <c r="L39" s="819"/>
      <c r="M39" s="819"/>
      <c r="N39" s="819"/>
      <c r="O39" s="819"/>
      <c r="P39" s="819"/>
      <c r="Q39" s="782"/>
    </row>
    <row r="40" spans="1:74" ht="12" customHeight="1" x14ac:dyDescent="0.2">
      <c r="B40" s="826" t="s">
        <v>1047</v>
      </c>
      <c r="C40" s="805"/>
      <c r="D40" s="805"/>
      <c r="E40" s="805"/>
      <c r="F40" s="805"/>
      <c r="G40" s="805"/>
      <c r="H40" s="805"/>
      <c r="I40" s="805"/>
      <c r="J40" s="805"/>
      <c r="K40" s="805"/>
      <c r="L40" s="805"/>
      <c r="M40" s="805"/>
      <c r="N40" s="805"/>
      <c r="O40" s="805"/>
      <c r="P40" s="805"/>
      <c r="Q40" s="805"/>
    </row>
    <row r="41" spans="1:74" s="433" customFormat="1" ht="12" customHeight="1" x14ac:dyDescent="0.25">
      <c r="A41" s="434"/>
      <c r="B41" s="808" t="s">
        <v>851</v>
      </c>
      <c r="C41" s="809"/>
      <c r="D41" s="809"/>
      <c r="E41" s="809"/>
      <c r="F41" s="809"/>
      <c r="G41" s="809"/>
      <c r="H41" s="809"/>
      <c r="I41" s="809"/>
      <c r="J41" s="809"/>
      <c r="K41" s="809"/>
      <c r="L41" s="809"/>
      <c r="M41" s="809"/>
      <c r="N41" s="809"/>
      <c r="O41" s="809"/>
      <c r="P41" s="809"/>
      <c r="Q41" s="805"/>
      <c r="AY41" s="529"/>
      <c r="AZ41" s="529"/>
      <c r="BA41" s="529"/>
      <c r="BB41" s="529"/>
      <c r="BC41" s="529"/>
      <c r="BD41" s="628"/>
      <c r="BE41" s="628"/>
      <c r="BF41" s="628"/>
      <c r="BG41" s="529"/>
      <c r="BH41" s="529"/>
      <c r="BI41" s="529"/>
      <c r="BJ41" s="529"/>
    </row>
    <row r="42" spans="1:74" s="433" customFormat="1" ht="12" customHeight="1" x14ac:dyDescent="0.25">
      <c r="A42" s="434"/>
      <c r="B42" s="823" t="s">
        <v>873</v>
      </c>
      <c r="C42" s="805"/>
      <c r="D42" s="805"/>
      <c r="E42" s="805"/>
      <c r="F42" s="805"/>
      <c r="G42" s="805"/>
      <c r="H42" s="805"/>
      <c r="I42" s="805"/>
      <c r="J42" s="805"/>
      <c r="K42" s="805"/>
      <c r="L42" s="805"/>
      <c r="M42" s="805"/>
      <c r="N42" s="805"/>
      <c r="O42" s="805"/>
      <c r="P42" s="805"/>
      <c r="Q42" s="805"/>
      <c r="AY42" s="529"/>
      <c r="AZ42" s="529"/>
      <c r="BA42" s="529"/>
      <c r="BB42" s="529"/>
      <c r="BC42" s="529"/>
      <c r="BD42" s="628"/>
      <c r="BE42" s="628"/>
      <c r="BF42" s="628"/>
      <c r="BG42" s="529"/>
      <c r="BH42" s="529"/>
      <c r="BI42" s="529"/>
      <c r="BJ42" s="529"/>
    </row>
    <row r="43" spans="1:74" s="433" customFormat="1" ht="12" customHeight="1" x14ac:dyDescent="0.25">
      <c r="A43" s="434"/>
      <c r="B43" s="803" t="s">
        <v>855</v>
      </c>
      <c r="C43" s="804"/>
      <c r="D43" s="804"/>
      <c r="E43" s="804"/>
      <c r="F43" s="804"/>
      <c r="G43" s="804"/>
      <c r="H43" s="804"/>
      <c r="I43" s="804"/>
      <c r="J43" s="804"/>
      <c r="K43" s="804"/>
      <c r="L43" s="804"/>
      <c r="M43" s="804"/>
      <c r="N43" s="804"/>
      <c r="O43" s="804"/>
      <c r="P43" s="804"/>
      <c r="Q43" s="805"/>
      <c r="AY43" s="529"/>
      <c r="AZ43" s="529"/>
      <c r="BA43" s="529"/>
      <c r="BB43" s="529"/>
      <c r="BC43" s="529"/>
      <c r="BD43" s="628"/>
      <c r="BE43" s="628"/>
      <c r="BF43" s="628"/>
      <c r="BG43" s="529"/>
      <c r="BH43" s="529"/>
      <c r="BI43" s="529"/>
      <c r="BJ43" s="529"/>
    </row>
    <row r="44" spans="1:74" s="433" customFormat="1" ht="12" customHeight="1" x14ac:dyDescent="0.25">
      <c r="A44" s="429"/>
      <c r="B44" s="817" t="s">
        <v>949</v>
      </c>
      <c r="C44" s="805"/>
      <c r="D44" s="805"/>
      <c r="E44" s="805"/>
      <c r="F44" s="805"/>
      <c r="G44" s="805"/>
      <c r="H44" s="805"/>
      <c r="I44" s="805"/>
      <c r="J44" s="805"/>
      <c r="K44" s="805"/>
      <c r="L44" s="805"/>
      <c r="M44" s="805"/>
      <c r="N44" s="805"/>
      <c r="O44" s="805"/>
      <c r="P44" s="805"/>
      <c r="Q44" s="805"/>
      <c r="AY44" s="529"/>
      <c r="AZ44" s="529"/>
      <c r="BA44" s="529"/>
      <c r="BB44" s="529"/>
      <c r="BC44" s="529"/>
      <c r="BD44" s="628"/>
      <c r="BE44" s="628"/>
      <c r="BF44" s="628"/>
      <c r="BG44" s="529"/>
      <c r="BH44" s="529"/>
      <c r="BI44" s="529"/>
      <c r="BJ44" s="529"/>
    </row>
    <row r="45" spans="1:74" x14ac:dyDescent="0.2">
      <c r="BK45" s="405"/>
      <c r="BL45" s="405"/>
      <c r="BM45" s="405"/>
      <c r="BN45" s="405"/>
      <c r="BO45" s="405"/>
      <c r="BP45" s="405"/>
      <c r="BQ45" s="405"/>
      <c r="BR45" s="405"/>
      <c r="BS45" s="405"/>
      <c r="BT45" s="405"/>
      <c r="BU45" s="405"/>
      <c r="BV45" s="405"/>
    </row>
    <row r="46" spans="1:74" x14ac:dyDescent="0.2">
      <c r="BK46" s="405"/>
      <c r="BL46" s="405"/>
      <c r="BM46" s="405"/>
      <c r="BN46" s="405"/>
      <c r="BO46" s="405"/>
      <c r="BP46" s="405"/>
      <c r="BQ46" s="405"/>
      <c r="BR46" s="405"/>
      <c r="BS46" s="405"/>
      <c r="BT46" s="405"/>
      <c r="BU46" s="405"/>
      <c r="BV46" s="405"/>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sheetData>
  <mergeCells count="16">
    <mergeCell ref="B44:Q44"/>
    <mergeCell ref="B37:Q37"/>
    <mergeCell ref="B41:Q41"/>
    <mergeCell ref="B42:Q42"/>
    <mergeCell ref="B43:Q43"/>
    <mergeCell ref="B38:Q38"/>
    <mergeCell ref="B40:Q40"/>
    <mergeCell ref="B39:P3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F63" sqref="BF63"/>
      <selection pane="topRight" activeCell="BF63" sqref="BF63"/>
      <selection pane="bottomLeft" activeCell="BF63" sqref="BF63"/>
      <selection pane="bottomRight" activeCell="BF6" sqref="BF6:BF43"/>
    </sheetView>
  </sheetViews>
  <sheetFormatPr defaultColWidth="8.5546875" defaultRowHeight="10.199999999999999" x14ac:dyDescent="0.2"/>
  <cols>
    <col min="1" max="1" width="11.5546875" style="162" customWidth="1"/>
    <col min="2" max="2" width="35.7773437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2.75" customHeight="1" x14ac:dyDescent="0.25">
      <c r="A1" s="796" t="s">
        <v>809</v>
      </c>
      <c r="B1" s="830" t="s">
        <v>1418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row>
    <row r="2" spans="1:74" ht="12.75" customHeight="1"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3.2" x14ac:dyDescent="0.25">
      <c r="B3" s="468"/>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x14ac:dyDescent="0.2">
      <c r="B4" s="469"/>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Y5" s="153"/>
      <c r="BG5" s="623"/>
      <c r="BH5" s="623"/>
      <c r="BI5" s="623"/>
    </row>
    <row r="6" spans="1:74" ht="11.1" customHeight="1" x14ac:dyDescent="0.2">
      <c r="A6" s="162" t="s">
        <v>606</v>
      </c>
      <c r="B6" s="172" t="s">
        <v>239</v>
      </c>
      <c r="C6" s="250">
        <v>23.580817839000002</v>
      </c>
      <c r="D6" s="250">
        <v>24.366608828</v>
      </c>
      <c r="E6" s="250">
        <v>24.226283355</v>
      </c>
      <c r="F6" s="250">
        <v>23.702920333000002</v>
      </c>
      <c r="G6" s="250">
        <v>23.751719225999999</v>
      </c>
      <c r="H6" s="250">
        <v>24.436534000000002</v>
      </c>
      <c r="I6" s="250">
        <v>24.302513548</v>
      </c>
      <c r="J6" s="250">
        <v>24.973960129000002</v>
      </c>
      <c r="K6" s="250">
        <v>24.305253666999999</v>
      </c>
      <c r="L6" s="250">
        <v>24.084186355</v>
      </c>
      <c r="M6" s="250">
        <v>24.162928999999998</v>
      </c>
      <c r="N6" s="250">
        <v>24.688909323000001</v>
      </c>
      <c r="O6" s="250">
        <v>23.703752038000001</v>
      </c>
      <c r="P6" s="250">
        <v>23.673379163</v>
      </c>
      <c r="Q6" s="250">
        <v>24.562126811999999</v>
      </c>
      <c r="R6" s="250">
        <v>23.827385877000001</v>
      </c>
      <c r="S6" s="250">
        <v>24.619054263999999</v>
      </c>
      <c r="T6" s="250">
        <v>25.149273544</v>
      </c>
      <c r="U6" s="250">
        <v>24.641604231999999</v>
      </c>
      <c r="V6" s="250">
        <v>24.851163553999999</v>
      </c>
      <c r="W6" s="250">
        <v>24.138371877000001</v>
      </c>
      <c r="X6" s="250">
        <v>24.471589296000001</v>
      </c>
      <c r="Y6" s="250">
        <v>24.90133221</v>
      </c>
      <c r="Z6" s="250">
        <v>24.804715877</v>
      </c>
      <c r="AA6" s="250">
        <v>24.987720645</v>
      </c>
      <c r="AB6" s="250">
        <v>24.228383570999998</v>
      </c>
      <c r="AC6" s="250">
        <v>25.187036418999998</v>
      </c>
      <c r="AD6" s="250">
        <v>24.446953333</v>
      </c>
      <c r="AE6" s="250">
        <v>24.823204709999999</v>
      </c>
      <c r="AF6" s="250">
        <v>25.362902333000001</v>
      </c>
      <c r="AG6" s="250">
        <v>25.364146968</v>
      </c>
      <c r="AH6" s="250">
        <v>26.009971645</v>
      </c>
      <c r="AI6" s="250">
        <v>24.797175667000001</v>
      </c>
      <c r="AJ6" s="250">
        <v>25.445501774</v>
      </c>
      <c r="AK6" s="250">
        <v>25.364378667</v>
      </c>
      <c r="AL6" s="250">
        <v>24.54260829</v>
      </c>
      <c r="AM6" s="250">
        <v>24.935883</v>
      </c>
      <c r="AN6" s="250">
        <v>24.812477000000001</v>
      </c>
      <c r="AO6" s="250">
        <v>24.502417000000001</v>
      </c>
      <c r="AP6" s="250">
        <v>24.770994000000002</v>
      </c>
      <c r="AQ6" s="250">
        <v>24.684183000000001</v>
      </c>
      <c r="AR6" s="250">
        <v>25.128867</v>
      </c>
      <c r="AS6" s="250">
        <v>25.315355</v>
      </c>
      <c r="AT6" s="250">
        <v>25.947448000000001</v>
      </c>
      <c r="AU6" s="250">
        <v>24.781925000000001</v>
      </c>
      <c r="AV6" s="250">
        <v>25.202612999999999</v>
      </c>
      <c r="AW6" s="250">
        <v>25.1785</v>
      </c>
      <c r="AX6" s="250">
        <v>24.981164</v>
      </c>
      <c r="AY6" s="250">
        <v>24.167377999999999</v>
      </c>
      <c r="AZ6" s="250">
        <v>24.321856</v>
      </c>
      <c r="BA6" s="250">
        <v>22.396864999999998</v>
      </c>
      <c r="BB6" s="250">
        <v>17.785706000000001</v>
      </c>
      <c r="BC6" s="250">
        <v>19.311333999999999</v>
      </c>
      <c r="BD6" s="250">
        <v>21.202369747999999</v>
      </c>
      <c r="BE6" s="250">
        <v>22.251328834999999</v>
      </c>
      <c r="BF6" s="250">
        <v>22.699132723999998</v>
      </c>
      <c r="BG6" s="403">
        <v>23.162163703000001</v>
      </c>
      <c r="BH6" s="403">
        <v>23.667209504999999</v>
      </c>
      <c r="BI6" s="403">
        <v>23.666031612000001</v>
      </c>
      <c r="BJ6" s="403">
        <v>23.894382718999999</v>
      </c>
      <c r="BK6" s="403">
        <v>23.577140403000001</v>
      </c>
      <c r="BL6" s="403">
        <v>24.007975050999999</v>
      </c>
      <c r="BM6" s="403">
        <v>23.967490805000001</v>
      </c>
      <c r="BN6" s="403">
        <v>23.644670512000001</v>
      </c>
      <c r="BO6" s="403">
        <v>24.017030130999999</v>
      </c>
      <c r="BP6" s="403">
        <v>24.468213900999999</v>
      </c>
      <c r="BQ6" s="403">
        <v>24.601262783999999</v>
      </c>
      <c r="BR6" s="403">
        <v>25.075328755000001</v>
      </c>
      <c r="BS6" s="403">
        <v>24.419550959999999</v>
      </c>
      <c r="BT6" s="403">
        <v>24.768837276999999</v>
      </c>
      <c r="BU6" s="403">
        <v>24.891418199</v>
      </c>
      <c r="BV6" s="403">
        <v>24.587746071000002</v>
      </c>
    </row>
    <row r="7" spans="1:74" ht="11.1" customHeight="1" x14ac:dyDescent="0.2">
      <c r="A7" s="162" t="s">
        <v>286</v>
      </c>
      <c r="B7" s="173" t="s">
        <v>345</v>
      </c>
      <c r="C7" s="250">
        <v>2.4557419354999999</v>
      </c>
      <c r="D7" s="250">
        <v>2.4195517241000002</v>
      </c>
      <c r="E7" s="250">
        <v>2.3890322580999999</v>
      </c>
      <c r="F7" s="250">
        <v>2.3460000000000001</v>
      </c>
      <c r="G7" s="250">
        <v>2.3898709676999998</v>
      </c>
      <c r="H7" s="250">
        <v>2.4773666667000001</v>
      </c>
      <c r="I7" s="250">
        <v>2.4866774193999999</v>
      </c>
      <c r="J7" s="250">
        <v>2.6171290322999998</v>
      </c>
      <c r="K7" s="250">
        <v>2.5428333332999999</v>
      </c>
      <c r="L7" s="250">
        <v>2.4322903226000001</v>
      </c>
      <c r="M7" s="250">
        <v>2.4744666667000002</v>
      </c>
      <c r="N7" s="250">
        <v>2.5523548386999999</v>
      </c>
      <c r="O7" s="250">
        <v>2.3911935484</v>
      </c>
      <c r="P7" s="250">
        <v>2.3696428571000001</v>
      </c>
      <c r="Q7" s="250">
        <v>2.4168387096999999</v>
      </c>
      <c r="R7" s="250">
        <v>2.2014333332999998</v>
      </c>
      <c r="S7" s="250">
        <v>2.4533870968000002</v>
      </c>
      <c r="T7" s="250">
        <v>2.4792333332999998</v>
      </c>
      <c r="U7" s="250">
        <v>2.505483871</v>
      </c>
      <c r="V7" s="250">
        <v>2.6016129031999999</v>
      </c>
      <c r="W7" s="250">
        <v>2.5175666667000001</v>
      </c>
      <c r="X7" s="250">
        <v>2.5226451612999998</v>
      </c>
      <c r="Y7" s="250">
        <v>2.6053000000000002</v>
      </c>
      <c r="Z7" s="250">
        <v>2.4930645161</v>
      </c>
      <c r="AA7" s="250">
        <v>2.4542580644999998</v>
      </c>
      <c r="AB7" s="250">
        <v>2.4815</v>
      </c>
      <c r="AC7" s="250">
        <v>2.3306129032</v>
      </c>
      <c r="AD7" s="250">
        <v>2.3505666666999998</v>
      </c>
      <c r="AE7" s="250">
        <v>2.5031612903</v>
      </c>
      <c r="AF7" s="250">
        <v>2.4690333333000001</v>
      </c>
      <c r="AG7" s="250">
        <v>2.6423225806000001</v>
      </c>
      <c r="AH7" s="250">
        <v>2.6325806452</v>
      </c>
      <c r="AI7" s="250">
        <v>2.6878666667000002</v>
      </c>
      <c r="AJ7" s="250">
        <v>2.7310645161</v>
      </c>
      <c r="AK7" s="250">
        <v>2.6126333332999998</v>
      </c>
      <c r="AL7" s="250">
        <v>2.4032903226000002</v>
      </c>
      <c r="AM7" s="250">
        <v>2.3195000000000001</v>
      </c>
      <c r="AN7" s="250">
        <v>2.3733</v>
      </c>
      <c r="AO7" s="250">
        <v>2.2361</v>
      </c>
      <c r="AP7" s="250">
        <v>2.3388</v>
      </c>
      <c r="AQ7" s="250">
        <v>2.2124000000000001</v>
      </c>
      <c r="AR7" s="250">
        <v>2.4077999999999999</v>
      </c>
      <c r="AS7" s="250">
        <v>2.4636999999999998</v>
      </c>
      <c r="AT7" s="250">
        <v>2.6970999999999998</v>
      </c>
      <c r="AU7" s="250">
        <v>2.5428999999999999</v>
      </c>
      <c r="AV7" s="250">
        <v>2.4941</v>
      </c>
      <c r="AW7" s="250">
        <v>2.4531000000000001</v>
      </c>
      <c r="AX7" s="250">
        <v>2.5122</v>
      </c>
      <c r="AY7" s="250">
        <v>2.2984</v>
      </c>
      <c r="AZ7" s="250">
        <v>2.5021</v>
      </c>
      <c r="BA7" s="250">
        <v>2.1934</v>
      </c>
      <c r="BB7" s="250">
        <v>1.6600999999999999</v>
      </c>
      <c r="BC7" s="250">
        <v>1.7859</v>
      </c>
      <c r="BD7" s="250">
        <v>2.0216789899999998</v>
      </c>
      <c r="BE7" s="250">
        <v>2.0962158369999999</v>
      </c>
      <c r="BF7" s="250">
        <v>2.2679395000000002</v>
      </c>
      <c r="BG7" s="403">
        <v>2.275390003</v>
      </c>
      <c r="BH7" s="403">
        <v>2.2730413519999999</v>
      </c>
      <c r="BI7" s="403">
        <v>2.295566193</v>
      </c>
      <c r="BJ7" s="403">
        <v>2.3020360129999999</v>
      </c>
      <c r="BK7" s="403">
        <v>2.3660078160000002</v>
      </c>
      <c r="BL7" s="403">
        <v>2.4151802130000002</v>
      </c>
      <c r="BM7" s="403">
        <v>2.3116850289999999</v>
      </c>
      <c r="BN7" s="403">
        <v>2.256830227</v>
      </c>
      <c r="BO7" s="403">
        <v>2.3181063430000002</v>
      </c>
      <c r="BP7" s="403">
        <v>2.3794110590000002</v>
      </c>
      <c r="BQ7" s="403">
        <v>2.4017128310000002</v>
      </c>
      <c r="BR7" s="403">
        <v>2.4598727249999999</v>
      </c>
      <c r="BS7" s="403">
        <v>2.4134348929999998</v>
      </c>
      <c r="BT7" s="403">
        <v>2.388887671</v>
      </c>
      <c r="BU7" s="403">
        <v>2.4077753940000002</v>
      </c>
      <c r="BV7" s="403">
        <v>2.4123112309999999</v>
      </c>
    </row>
    <row r="8" spans="1:74" ht="11.1" customHeight="1" x14ac:dyDescent="0.2">
      <c r="A8" s="162" t="s">
        <v>607</v>
      </c>
      <c r="B8" s="173" t="s">
        <v>346</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1.9783225806</v>
      </c>
      <c r="AB8" s="250">
        <v>2.0581785714</v>
      </c>
      <c r="AC8" s="250">
        <v>2.0900645161</v>
      </c>
      <c r="AD8" s="250">
        <v>2.0498666666999998</v>
      </c>
      <c r="AE8" s="250">
        <v>2.0626774193999999</v>
      </c>
      <c r="AF8" s="250">
        <v>2.0935999999999999</v>
      </c>
      <c r="AG8" s="250">
        <v>2.0295483871000002</v>
      </c>
      <c r="AH8" s="250">
        <v>2.0089999999999999</v>
      </c>
      <c r="AI8" s="250">
        <v>2.0165000000000002</v>
      </c>
      <c r="AJ8" s="250">
        <v>1.9700322581</v>
      </c>
      <c r="AK8" s="250">
        <v>1.9952333333000001</v>
      </c>
      <c r="AL8" s="250">
        <v>1.8258709677</v>
      </c>
      <c r="AM8" s="250">
        <v>1.9914000000000001</v>
      </c>
      <c r="AN8" s="250">
        <v>2.145308</v>
      </c>
      <c r="AO8" s="250">
        <v>2.0800700000000001</v>
      </c>
      <c r="AP8" s="250">
        <v>2.089594</v>
      </c>
      <c r="AQ8" s="250">
        <v>2.074694</v>
      </c>
      <c r="AR8" s="250">
        <v>2.0570879999999998</v>
      </c>
      <c r="AS8" s="250">
        <v>2.107081</v>
      </c>
      <c r="AT8" s="250">
        <v>2.0824340000000001</v>
      </c>
      <c r="AU8" s="250">
        <v>1.9805410000000001</v>
      </c>
      <c r="AV8" s="250">
        <v>1.984526</v>
      </c>
      <c r="AW8" s="250">
        <v>1.9792479999999999</v>
      </c>
      <c r="AX8" s="250">
        <v>2.016095</v>
      </c>
      <c r="AY8" s="250">
        <v>1.953635</v>
      </c>
      <c r="AZ8" s="250">
        <v>1.9708859999999999</v>
      </c>
      <c r="BA8" s="250">
        <v>1.9096919999999999</v>
      </c>
      <c r="BB8" s="250">
        <v>1.424617</v>
      </c>
      <c r="BC8" s="250">
        <v>1.4122060000000001</v>
      </c>
      <c r="BD8" s="250">
        <v>1.7354827580000001</v>
      </c>
      <c r="BE8" s="250">
        <v>1.7681471630000001</v>
      </c>
      <c r="BF8" s="250">
        <v>1.767156145</v>
      </c>
      <c r="BG8" s="403">
        <v>1.7897236999999999</v>
      </c>
      <c r="BH8" s="403">
        <v>1.848538153</v>
      </c>
      <c r="BI8" s="403">
        <v>1.844555419</v>
      </c>
      <c r="BJ8" s="403">
        <v>1.9533967059999999</v>
      </c>
      <c r="BK8" s="403">
        <v>1.8371625869999999</v>
      </c>
      <c r="BL8" s="403">
        <v>1.8964248379999999</v>
      </c>
      <c r="BM8" s="403">
        <v>1.8847057760000001</v>
      </c>
      <c r="BN8" s="403">
        <v>1.8790702850000001</v>
      </c>
      <c r="BO8" s="403">
        <v>1.8892037880000001</v>
      </c>
      <c r="BP8" s="403">
        <v>1.9178928420000001</v>
      </c>
      <c r="BQ8" s="403">
        <v>1.9117499529999999</v>
      </c>
      <c r="BR8" s="403">
        <v>1.89347603</v>
      </c>
      <c r="BS8" s="403">
        <v>1.858676067</v>
      </c>
      <c r="BT8" s="403">
        <v>1.877019606</v>
      </c>
      <c r="BU8" s="403">
        <v>1.856052805</v>
      </c>
      <c r="BV8" s="403">
        <v>1.9633648400000001</v>
      </c>
    </row>
    <row r="9" spans="1:74" ht="11.1" customHeight="1" x14ac:dyDescent="0.2">
      <c r="A9" s="162" t="s">
        <v>284</v>
      </c>
      <c r="B9" s="173" t="s">
        <v>347</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20.54514</v>
      </c>
      <c r="AB9" s="250">
        <v>19.678705000000001</v>
      </c>
      <c r="AC9" s="250">
        <v>20.756359</v>
      </c>
      <c r="AD9" s="250">
        <v>20.036519999999999</v>
      </c>
      <c r="AE9" s="250">
        <v>20.247366</v>
      </c>
      <c r="AF9" s="250">
        <v>20.790268999999999</v>
      </c>
      <c r="AG9" s="250">
        <v>20.682276000000002</v>
      </c>
      <c r="AH9" s="250">
        <v>21.358391000000001</v>
      </c>
      <c r="AI9" s="250">
        <v>20.082809000000001</v>
      </c>
      <c r="AJ9" s="250">
        <v>20.734404999999999</v>
      </c>
      <c r="AK9" s="250">
        <v>20.746511999999999</v>
      </c>
      <c r="AL9" s="250">
        <v>20.303446999999998</v>
      </c>
      <c r="AM9" s="250">
        <v>20.614982999999999</v>
      </c>
      <c r="AN9" s="250">
        <v>20.283868999999999</v>
      </c>
      <c r="AO9" s="250">
        <v>20.176247</v>
      </c>
      <c r="AP9" s="250">
        <v>20.332599999999999</v>
      </c>
      <c r="AQ9" s="250">
        <v>20.387089</v>
      </c>
      <c r="AR9" s="250">
        <v>20.653979</v>
      </c>
      <c r="AS9" s="250">
        <v>20.734573999999999</v>
      </c>
      <c r="AT9" s="250">
        <v>21.157914000000002</v>
      </c>
      <c r="AU9" s="250">
        <v>20.248484000000001</v>
      </c>
      <c r="AV9" s="250">
        <v>20.713986999999999</v>
      </c>
      <c r="AW9" s="250">
        <v>20.736152000000001</v>
      </c>
      <c r="AX9" s="250">
        <v>20.442869000000002</v>
      </c>
      <c r="AY9" s="250">
        <v>19.905342999999998</v>
      </c>
      <c r="AZ9" s="250">
        <v>19.83887</v>
      </c>
      <c r="BA9" s="250">
        <v>18.283773</v>
      </c>
      <c r="BB9" s="250">
        <v>14.690989</v>
      </c>
      <c r="BC9" s="250">
        <v>16.103228000000001</v>
      </c>
      <c r="BD9" s="250">
        <v>17.435207999999999</v>
      </c>
      <c r="BE9" s="250">
        <v>18.376965835</v>
      </c>
      <c r="BF9" s="250">
        <v>18.654037078999998</v>
      </c>
      <c r="BG9" s="403">
        <v>19.087050000000001</v>
      </c>
      <c r="BH9" s="403">
        <v>19.535630000000001</v>
      </c>
      <c r="BI9" s="403">
        <v>19.515910000000002</v>
      </c>
      <c r="BJ9" s="403">
        <v>19.62895</v>
      </c>
      <c r="BK9" s="403">
        <v>19.363969999999998</v>
      </c>
      <c r="BL9" s="403">
        <v>19.68637</v>
      </c>
      <c r="BM9" s="403">
        <v>19.761099999999999</v>
      </c>
      <c r="BN9" s="403">
        <v>19.49877</v>
      </c>
      <c r="BO9" s="403">
        <v>19.799720000000001</v>
      </c>
      <c r="BP9" s="403">
        <v>20.160910000000001</v>
      </c>
      <c r="BQ9" s="403">
        <v>20.277799999999999</v>
      </c>
      <c r="BR9" s="403">
        <v>20.711980000000001</v>
      </c>
      <c r="BS9" s="403">
        <v>20.137440000000002</v>
      </c>
      <c r="BT9" s="403">
        <v>20.492930000000001</v>
      </c>
      <c r="BU9" s="403">
        <v>20.61759</v>
      </c>
      <c r="BV9" s="403">
        <v>20.202069999999999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608</v>
      </c>
      <c r="B11" s="172" t="s">
        <v>389</v>
      </c>
      <c r="C11" s="250">
        <v>6.7058718595000002</v>
      </c>
      <c r="D11" s="250">
        <v>7.0854655050000002</v>
      </c>
      <c r="E11" s="250">
        <v>7.0311508271000003</v>
      </c>
      <c r="F11" s="250">
        <v>7.0350214634999997</v>
      </c>
      <c r="G11" s="250">
        <v>6.9553365381000001</v>
      </c>
      <c r="H11" s="250">
        <v>7.1425591221999998</v>
      </c>
      <c r="I11" s="250">
        <v>7.0610667051</v>
      </c>
      <c r="J11" s="250">
        <v>7.1701410274999997</v>
      </c>
      <c r="K11" s="250">
        <v>7.0953659169999996</v>
      </c>
      <c r="L11" s="250">
        <v>6.9018066128999997</v>
      </c>
      <c r="M11" s="250">
        <v>6.9473575182999996</v>
      </c>
      <c r="N11" s="250">
        <v>7.0930435747000002</v>
      </c>
      <c r="O11" s="250">
        <v>6.4897715299999996</v>
      </c>
      <c r="P11" s="250">
        <v>6.7946902147000001</v>
      </c>
      <c r="Q11" s="250">
        <v>6.9522211838999999</v>
      </c>
      <c r="R11" s="250">
        <v>6.7837566817999999</v>
      </c>
      <c r="S11" s="250">
        <v>6.8484988148000001</v>
      </c>
      <c r="T11" s="250">
        <v>7.0456491077000001</v>
      </c>
      <c r="U11" s="250">
        <v>6.9743859954999996</v>
      </c>
      <c r="V11" s="250">
        <v>7.0731908141000002</v>
      </c>
      <c r="W11" s="250">
        <v>7.0839693645999997</v>
      </c>
      <c r="X11" s="250">
        <v>6.9571127074000003</v>
      </c>
      <c r="Y11" s="250">
        <v>6.9339662509000002</v>
      </c>
      <c r="Z11" s="250">
        <v>6.9284219050000004</v>
      </c>
      <c r="AA11" s="250">
        <v>6.5126969104999999</v>
      </c>
      <c r="AB11" s="250">
        <v>6.7650381046000003</v>
      </c>
      <c r="AC11" s="250">
        <v>6.8196795528000003</v>
      </c>
      <c r="AD11" s="250">
        <v>6.8103815288999998</v>
      </c>
      <c r="AE11" s="250">
        <v>6.7353144249000003</v>
      </c>
      <c r="AF11" s="250">
        <v>6.8968761146000004</v>
      </c>
      <c r="AG11" s="250">
        <v>6.8689447023000003</v>
      </c>
      <c r="AH11" s="250">
        <v>6.9153822749999998</v>
      </c>
      <c r="AI11" s="250">
        <v>6.9253933315999996</v>
      </c>
      <c r="AJ11" s="250">
        <v>6.9409214204999996</v>
      </c>
      <c r="AK11" s="250">
        <v>6.8142462533000003</v>
      </c>
      <c r="AL11" s="250">
        <v>6.9077010850000002</v>
      </c>
      <c r="AM11" s="250">
        <v>6.5039352287999996</v>
      </c>
      <c r="AN11" s="250">
        <v>6.7647539990999999</v>
      </c>
      <c r="AO11" s="250">
        <v>6.8285322917000002</v>
      </c>
      <c r="AP11" s="250">
        <v>6.8247749170000001</v>
      </c>
      <c r="AQ11" s="250">
        <v>6.7496226799999999</v>
      </c>
      <c r="AR11" s="250">
        <v>6.8945481590000002</v>
      </c>
      <c r="AS11" s="250">
        <v>6.9054997881000002</v>
      </c>
      <c r="AT11" s="250">
        <v>6.9280505670999997</v>
      </c>
      <c r="AU11" s="250">
        <v>6.9173232589999998</v>
      </c>
      <c r="AV11" s="250">
        <v>6.9705815655999999</v>
      </c>
      <c r="AW11" s="250">
        <v>6.8760917529999999</v>
      </c>
      <c r="AX11" s="250">
        <v>6.9263516073</v>
      </c>
      <c r="AY11" s="250">
        <v>6.1078942913000001</v>
      </c>
      <c r="AZ11" s="250">
        <v>6.3334264814000001</v>
      </c>
      <c r="BA11" s="250">
        <v>6.2316585818999997</v>
      </c>
      <c r="BB11" s="250">
        <v>5.7545873803000003</v>
      </c>
      <c r="BC11" s="250">
        <v>5.6317808832000003</v>
      </c>
      <c r="BD11" s="250">
        <v>6.0892732489999997</v>
      </c>
      <c r="BE11" s="250">
        <v>6.1827558549999999</v>
      </c>
      <c r="BF11" s="250">
        <v>6.3008818140000002</v>
      </c>
      <c r="BG11" s="403">
        <v>6.4668685320000003</v>
      </c>
      <c r="BH11" s="403">
        <v>6.5336406550000001</v>
      </c>
      <c r="BI11" s="403">
        <v>6.4438891859999998</v>
      </c>
      <c r="BJ11" s="403">
        <v>6.5500513700000003</v>
      </c>
      <c r="BK11" s="403">
        <v>6.2621103189999996</v>
      </c>
      <c r="BL11" s="403">
        <v>6.5503757690000004</v>
      </c>
      <c r="BM11" s="403">
        <v>6.6194369249999996</v>
      </c>
      <c r="BN11" s="403">
        <v>6.6267614229999996</v>
      </c>
      <c r="BO11" s="403">
        <v>6.5757645030000003</v>
      </c>
      <c r="BP11" s="403">
        <v>6.7467328630000001</v>
      </c>
      <c r="BQ11" s="403">
        <v>6.7573315940000001</v>
      </c>
      <c r="BR11" s="403">
        <v>6.7914637989999997</v>
      </c>
      <c r="BS11" s="403">
        <v>6.8261989549999997</v>
      </c>
      <c r="BT11" s="403">
        <v>6.8442015090000003</v>
      </c>
      <c r="BU11" s="403">
        <v>6.7358227089999998</v>
      </c>
      <c r="BV11" s="403">
        <v>6.8424824830000004</v>
      </c>
    </row>
    <row r="12" spans="1:74" ht="11.1" customHeight="1" x14ac:dyDescent="0.2">
      <c r="A12" s="162" t="s">
        <v>609</v>
      </c>
      <c r="B12" s="173" t="s">
        <v>349</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2.8841302440000001</v>
      </c>
      <c r="AN12" s="250">
        <v>3.0838847810000001</v>
      </c>
      <c r="AO12" s="250">
        <v>3.1379872190000002</v>
      </c>
      <c r="AP12" s="250">
        <v>3.1107905790000001</v>
      </c>
      <c r="AQ12" s="250">
        <v>3.0494895930000001</v>
      </c>
      <c r="AR12" s="250">
        <v>3.1521782200000001</v>
      </c>
      <c r="AS12" s="250">
        <v>3.1311605120000001</v>
      </c>
      <c r="AT12" s="250">
        <v>3.1960704600000001</v>
      </c>
      <c r="AU12" s="250">
        <v>3.2453441920000001</v>
      </c>
      <c r="AV12" s="250">
        <v>3.247811515</v>
      </c>
      <c r="AW12" s="250">
        <v>3.1346603659999999</v>
      </c>
      <c r="AX12" s="250">
        <v>3.1624480479999999</v>
      </c>
      <c r="AY12" s="250">
        <v>2.7062006200000002</v>
      </c>
      <c r="AZ12" s="250">
        <v>2.8897443429999998</v>
      </c>
      <c r="BA12" s="250">
        <v>2.8148270919999998</v>
      </c>
      <c r="BB12" s="250">
        <v>2.5851252640000002</v>
      </c>
      <c r="BC12" s="250">
        <v>2.422192651</v>
      </c>
      <c r="BD12" s="250">
        <v>2.6927920740000002</v>
      </c>
      <c r="BE12" s="250">
        <v>2.737785954</v>
      </c>
      <c r="BF12" s="250">
        <v>2.8921314859999998</v>
      </c>
      <c r="BG12" s="403">
        <v>3.0092635730000001</v>
      </c>
      <c r="BH12" s="403">
        <v>3.047085279</v>
      </c>
      <c r="BI12" s="403">
        <v>2.9510443720000001</v>
      </c>
      <c r="BJ12" s="403">
        <v>2.9858053500000001</v>
      </c>
      <c r="BK12" s="403">
        <v>2.7921301829999998</v>
      </c>
      <c r="BL12" s="403">
        <v>2.9983341700000001</v>
      </c>
      <c r="BM12" s="403">
        <v>3.0597874639999998</v>
      </c>
      <c r="BN12" s="403">
        <v>3.0403688209999999</v>
      </c>
      <c r="BO12" s="403">
        <v>2.986880384</v>
      </c>
      <c r="BP12" s="403">
        <v>3.09507259</v>
      </c>
      <c r="BQ12" s="403">
        <v>3.080922744</v>
      </c>
      <c r="BR12" s="403">
        <v>3.151512635</v>
      </c>
      <c r="BS12" s="403">
        <v>3.2065901120000002</v>
      </c>
      <c r="BT12" s="403">
        <v>3.2154081140000002</v>
      </c>
      <c r="BU12" s="403">
        <v>3.1100393359999998</v>
      </c>
      <c r="BV12" s="403">
        <v>3.1438635750000001</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610</v>
      </c>
      <c r="B14" s="172" t="s">
        <v>390</v>
      </c>
      <c r="C14" s="250">
        <v>13.637357444999999</v>
      </c>
      <c r="D14" s="250">
        <v>14.624521385</v>
      </c>
      <c r="E14" s="250">
        <v>14.675394067999999</v>
      </c>
      <c r="F14" s="250">
        <v>14.770339245000001</v>
      </c>
      <c r="G14" s="250">
        <v>14.411886601000001</v>
      </c>
      <c r="H14" s="250">
        <v>14.854013179000001</v>
      </c>
      <c r="I14" s="250">
        <v>14.852139155</v>
      </c>
      <c r="J14" s="250">
        <v>15.391910687999999</v>
      </c>
      <c r="K14" s="250">
        <v>15.329187596000001</v>
      </c>
      <c r="L14" s="250">
        <v>15.089576724</v>
      </c>
      <c r="M14" s="250">
        <v>14.852993585</v>
      </c>
      <c r="N14" s="250">
        <v>14.832693938</v>
      </c>
      <c r="O14" s="250">
        <v>14.305983012</v>
      </c>
      <c r="P14" s="250">
        <v>14.724341518999999</v>
      </c>
      <c r="Q14" s="250">
        <v>14.951004730999999</v>
      </c>
      <c r="R14" s="250">
        <v>14.695565029000001</v>
      </c>
      <c r="S14" s="250">
        <v>15.117320470999999</v>
      </c>
      <c r="T14" s="250">
        <v>15.605837452999999</v>
      </c>
      <c r="U14" s="250">
        <v>15.503296495000001</v>
      </c>
      <c r="V14" s="250">
        <v>15.452051178</v>
      </c>
      <c r="W14" s="250">
        <v>15.858619955</v>
      </c>
      <c r="X14" s="250">
        <v>15.405198963</v>
      </c>
      <c r="Y14" s="250">
        <v>15.411493676999999</v>
      </c>
      <c r="Z14" s="250">
        <v>15.019456089</v>
      </c>
      <c r="AA14" s="250">
        <v>14.182619256000001</v>
      </c>
      <c r="AB14" s="250">
        <v>15.421464936</v>
      </c>
      <c r="AC14" s="250">
        <v>15.098010432000001</v>
      </c>
      <c r="AD14" s="250">
        <v>15.045820298000001</v>
      </c>
      <c r="AE14" s="250">
        <v>14.855465851</v>
      </c>
      <c r="AF14" s="250">
        <v>15.208031166</v>
      </c>
      <c r="AG14" s="250">
        <v>15.613364113999999</v>
      </c>
      <c r="AH14" s="250">
        <v>15.511820476</v>
      </c>
      <c r="AI14" s="250">
        <v>15.288317418</v>
      </c>
      <c r="AJ14" s="250">
        <v>15.400234714</v>
      </c>
      <c r="AK14" s="250">
        <v>14.976862989000001</v>
      </c>
      <c r="AL14" s="250">
        <v>14.429525388</v>
      </c>
      <c r="AM14" s="250">
        <v>14.711228478000001</v>
      </c>
      <c r="AN14" s="250">
        <v>15.099001791999999</v>
      </c>
      <c r="AO14" s="250">
        <v>14.635803496999999</v>
      </c>
      <c r="AP14" s="250">
        <v>15.201382367000001</v>
      </c>
      <c r="AQ14" s="250">
        <v>14.692866346000001</v>
      </c>
      <c r="AR14" s="250">
        <v>14.939581451</v>
      </c>
      <c r="AS14" s="250">
        <v>15.698363067000001</v>
      </c>
      <c r="AT14" s="250">
        <v>15.285590723</v>
      </c>
      <c r="AU14" s="250">
        <v>15.318160451000001</v>
      </c>
      <c r="AV14" s="250">
        <v>15.301755522000001</v>
      </c>
      <c r="AW14" s="250">
        <v>14.766038781000001</v>
      </c>
      <c r="AX14" s="250">
        <v>14.465785264999999</v>
      </c>
      <c r="AY14" s="250">
        <v>14.15985422</v>
      </c>
      <c r="AZ14" s="250">
        <v>14.638573463</v>
      </c>
      <c r="BA14" s="250">
        <v>13.450081889</v>
      </c>
      <c r="BB14" s="250">
        <v>11.056405830999999</v>
      </c>
      <c r="BC14" s="250">
        <v>11.331546790999999</v>
      </c>
      <c r="BD14" s="250">
        <v>12.882006091999999</v>
      </c>
      <c r="BE14" s="250">
        <v>13.531305095</v>
      </c>
      <c r="BF14" s="250">
        <v>13.495619291000001</v>
      </c>
      <c r="BG14" s="403">
        <v>14.164916857</v>
      </c>
      <c r="BH14" s="403">
        <v>14.009102333</v>
      </c>
      <c r="BI14" s="403">
        <v>13.706051576</v>
      </c>
      <c r="BJ14" s="403">
        <v>13.520200609</v>
      </c>
      <c r="BK14" s="403">
        <v>13.20665337</v>
      </c>
      <c r="BL14" s="403">
        <v>14.146263825</v>
      </c>
      <c r="BM14" s="403">
        <v>13.959321542</v>
      </c>
      <c r="BN14" s="403">
        <v>14.034427566</v>
      </c>
      <c r="BO14" s="403">
        <v>13.849735333</v>
      </c>
      <c r="BP14" s="403">
        <v>14.391630502</v>
      </c>
      <c r="BQ14" s="403">
        <v>14.607044932000001</v>
      </c>
      <c r="BR14" s="403">
        <v>14.473698354</v>
      </c>
      <c r="BS14" s="403">
        <v>14.951713235</v>
      </c>
      <c r="BT14" s="403">
        <v>14.750116273</v>
      </c>
      <c r="BU14" s="403">
        <v>14.408254437</v>
      </c>
      <c r="BV14" s="403">
        <v>14.201178936</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611</v>
      </c>
      <c r="B16" s="172" t="s">
        <v>947</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4.9673229760000002</v>
      </c>
      <c r="AB16" s="250">
        <v>5.1943243280000004</v>
      </c>
      <c r="AC16" s="250">
        <v>5.0553031390000003</v>
      </c>
      <c r="AD16" s="250">
        <v>4.9710484429999999</v>
      </c>
      <c r="AE16" s="250">
        <v>5.0947027619999998</v>
      </c>
      <c r="AF16" s="250">
        <v>5.2970209370000001</v>
      </c>
      <c r="AG16" s="250">
        <v>5.4712212830000002</v>
      </c>
      <c r="AH16" s="250">
        <v>5.5622696789999999</v>
      </c>
      <c r="AI16" s="250">
        <v>5.4842628199999996</v>
      </c>
      <c r="AJ16" s="250">
        <v>5.2945752390000003</v>
      </c>
      <c r="AK16" s="250">
        <v>5.3632817890000002</v>
      </c>
      <c r="AL16" s="250">
        <v>5.4220675829999996</v>
      </c>
      <c r="AM16" s="250">
        <v>5.0362018800000001</v>
      </c>
      <c r="AN16" s="250">
        <v>5.2681037020000003</v>
      </c>
      <c r="AO16" s="250">
        <v>5.1268371070000001</v>
      </c>
      <c r="AP16" s="250">
        <v>5.0409273280000004</v>
      </c>
      <c r="AQ16" s="250">
        <v>5.1674351009999997</v>
      </c>
      <c r="AR16" s="250">
        <v>5.3739091180000003</v>
      </c>
      <c r="AS16" s="250">
        <v>5.549412341</v>
      </c>
      <c r="AT16" s="250">
        <v>5.6429487050000002</v>
      </c>
      <c r="AU16" s="250">
        <v>5.5630288080000003</v>
      </c>
      <c r="AV16" s="250">
        <v>5.3695276390000002</v>
      </c>
      <c r="AW16" s="250">
        <v>5.4396401750000001</v>
      </c>
      <c r="AX16" s="250">
        <v>5.4993719590000003</v>
      </c>
      <c r="AY16" s="250">
        <v>4.8876228670000001</v>
      </c>
      <c r="AZ16" s="250">
        <v>5.0915198989999997</v>
      </c>
      <c r="BA16" s="250">
        <v>4.8409100460000003</v>
      </c>
      <c r="BB16" s="250">
        <v>4.3264913759999999</v>
      </c>
      <c r="BC16" s="250">
        <v>4.4535859919999998</v>
      </c>
      <c r="BD16" s="250">
        <v>4.8999722800000001</v>
      </c>
      <c r="BE16" s="250">
        <v>5.25420263</v>
      </c>
      <c r="BF16" s="250">
        <v>5.4323422170000004</v>
      </c>
      <c r="BG16" s="403">
        <v>5.3991390509999997</v>
      </c>
      <c r="BH16" s="403">
        <v>5.214411267</v>
      </c>
      <c r="BI16" s="403">
        <v>5.289788959</v>
      </c>
      <c r="BJ16" s="403">
        <v>5.3528483700000002</v>
      </c>
      <c r="BK16" s="403">
        <v>4.9659231119999996</v>
      </c>
      <c r="BL16" s="403">
        <v>5.208142746</v>
      </c>
      <c r="BM16" s="403">
        <v>5.0726529420000004</v>
      </c>
      <c r="BN16" s="403">
        <v>4.9909649839999997</v>
      </c>
      <c r="BO16" s="403">
        <v>5.124633029</v>
      </c>
      <c r="BP16" s="403">
        <v>5.3381555660000002</v>
      </c>
      <c r="BQ16" s="403">
        <v>5.5133533510000001</v>
      </c>
      <c r="BR16" s="403">
        <v>5.6135507699999998</v>
      </c>
      <c r="BS16" s="403">
        <v>5.5351880769999999</v>
      </c>
      <c r="BT16" s="403">
        <v>5.3427775039999998</v>
      </c>
      <c r="BU16" s="403">
        <v>5.416874999</v>
      </c>
      <c r="BV16" s="403">
        <v>5.4796380669999998</v>
      </c>
    </row>
    <row r="17" spans="1:74" ht="11.1" customHeight="1" x14ac:dyDescent="0.2">
      <c r="A17" s="162" t="s">
        <v>612</v>
      </c>
      <c r="B17" s="173" t="s">
        <v>377</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3.4521883560000002</v>
      </c>
      <c r="AB17" s="250">
        <v>3.6966667270000002</v>
      </c>
      <c r="AC17" s="250">
        <v>3.5834641029999998</v>
      </c>
      <c r="AD17" s="250">
        <v>3.499802909</v>
      </c>
      <c r="AE17" s="250">
        <v>3.6418028919999998</v>
      </c>
      <c r="AF17" s="250">
        <v>3.8489855959999999</v>
      </c>
      <c r="AG17" s="250">
        <v>3.9133619959999999</v>
      </c>
      <c r="AH17" s="250">
        <v>4.0370497939999996</v>
      </c>
      <c r="AI17" s="250">
        <v>3.9404466669999998</v>
      </c>
      <c r="AJ17" s="250">
        <v>3.7487083619999999</v>
      </c>
      <c r="AK17" s="250">
        <v>3.818221146</v>
      </c>
      <c r="AL17" s="250">
        <v>3.864703279</v>
      </c>
      <c r="AM17" s="250">
        <v>3.5210672600000001</v>
      </c>
      <c r="AN17" s="250">
        <v>3.7704461010000001</v>
      </c>
      <c r="AO17" s="250">
        <v>3.6549980710000001</v>
      </c>
      <c r="AP17" s="250">
        <v>3.5696817940000001</v>
      </c>
      <c r="AQ17" s="250">
        <v>3.7145352310000002</v>
      </c>
      <c r="AR17" s="250">
        <v>3.9258737770000001</v>
      </c>
      <c r="AS17" s="250">
        <v>3.9915530540000002</v>
      </c>
      <c r="AT17" s="250">
        <v>4.11772882</v>
      </c>
      <c r="AU17" s="250">
        <v>4.0192126549999996</v>
      </c>
      <c r="AV17" s="250">
        <v>3.8236607619999998</v>
      </c>
      <c r="AW17" s="250">
        <v>3.8945795319999998</v>
      </c>
      <c r="AX17" s="250">
        <v>3.9420076549999998</v>
      </c>
      <c r="AY17" s="250">
        <v>3.448155394</v>
      </c>
      <c r="AZ17" s="250">
        <v>3.671798125</v>
      </c>
      <c r="BA17" s="250">
        <v>3.4469868199999998</v>
      </c>
      <c r="BB17" s="250">
        <v>2.959934531</v>
      </c>
      <c r="BC17" s="250">
        <v>3.1034478750000001</v>
      </c>
      <c r="BD17" s="250">
        <v>3.5322164850000002</v>
      </c>
      <c r="BE17" s="250">
        <v>3.7801641269999999</v>
      </c>
      <c r="BF17" s="250">
        <v>3.9889989880000001</v>
      </c>
      <c r="BG17" s="403">
        <v>3.933223119</v>
      </c>
      <c r="BH17" s="403">
        <v>3.7463116990000001</v>
      </c>
      <c r="BI17" s="403">
        <v>3.8222886460000001</v>
      </c>
      <c r="BJ17" s="403">
        <v>3.8735066429999998</v>
      </c>
      <c r="BK17" s="403">
        <v>3.5213329070000001</v>
      </c>
      <c r="BL17" s="403">
        <v>3.7799189439999998</v>
      </c>
      <c r="BM17" s="403">
        <v>3.6687691070000001</v>
      </c>
      <c r="BN17" s="403">
        <v>3.5875010239999998</v>
      </c>
      <c r="BO17" s="403">
        <v>3.73853978</v>
      </c>
      <c r="BP17" s="403">
        <v>3.9564572569999998</v>
      </c>
      <c r="BQ17" s="403">
        <v>4.026793595</v>
      </c>
      <c r="BR17" s="403">
        <v>4.1580688260000001</v>
      </c>
      <c r="BS17" s="403">
        <v>4.0619290130000003</v>
      </c>
      <c r="BT17" s="403">
        <v>3.8674927669999999</v>
      </c>
      <c r="BU17" s="403">
        <v>3.9423715060000002</v>
      </c>
      <c r="BV17" s="403">
        <v>3.9933659970000002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613</v>
      </c>
      <c r="B19" s="172" t="s">
        <v>391</v>
      </c>
      <c r="C19" s="250">
        <v>7.9440645406000003</v>
      </c>
      <c r="D19" s="250">
        <v>7.7363851113999997</v>
      </c>
      <c r="E19" s="250">
        <v>8.0394177075000002</v>
      </c>
      <c r="F19" s="250">
        <v>7.9371468282000004</v>
      </c>
      <c r="G19" s="250">
        <v>8.5418788315</v>
      </c>
      <c r="H19" s="250">
        <v>8.8033586318000001</v>
      </c>
      <c r="I19" s="250">
        <v>8.7396016855000003</v>
      </c>
      <c r="J19" s="250">
        <v>9.0176020115999993</v>
      </c>
      <c r="K19" s="250">
        <v>8.4257597173000001</v>
      </c>
      <c r="L19" s="250">
        <v>8.3542492241000001</v>
      </c>
      <c r="M19" s="250">
        <v>7.9856063860999997</v>
      </c>
      <c r="N19" s="250">
        <v>8.0560721690000001</v>
      </c>
      <c r="O19" s="250">
        <v>8.1985934621999998</v>
      </c>
      <c r="P19" s="250">
        <v>8.1327247582000002</v>
      </c>
      <c r="Q19" s="250">
        <v>8.1143126635999998</v>
      </c>
      <c r="R19" s="250">
        <v>8.2122128478</v>
      </c>
      <c r="S19" s="250">
        <v>8.7789166920999993</v>
      </c>
      <c r="T19" s="250">
        <v>9.1794127316999994</v>
      </c>
      <c r="U19" s="250">
        <v>9.1193431214</v>
      </c>
      <c r="V19" s="250">
        <v>9.0972324226999994</v>
      </c>
      <c r="W19" s="250">
        <v>8.8853660369000007</v>
      </c>
      <c r="X19" s="250">
        <v>8.7209326061999999</v>
      </c>
      <c r="Y19" s="250">
        <v>8.4156740767000002</v>
      </c>
      <c r="Z19" s="250">
        <v>8.3568187544000008</v>
      </c>
      <c r="AA19" s="250">
        <v>7.8948229685999998</v>
      </c>
      <c r="AB19" s="250">
        <v>7.8700755443999997</v>
      </c>
      <c r="AC19" s="250">
        <v>7.8498020635000003</v>
      </c>
      <c r="AD19" s="250">
        <v>8.0079806002999998</v>
      </c>
      <c r="AE19" s="250">
        <v>8.4681296574000005</v>
      </c>
      <c r="AF19" s="250">
        <v>8.8041913710999999</v>
      </c>
      <c r="AG19" s="250">
        <v>8.8615720300999996</v>
      </c>
      <c r="AH19" s="250">
        <v>8.8386892181000007</v>
      </c>
      <c r="AI19" s="250">
        <v>8.6772531061000002</v>
      </c>
      <c r="AJ19" s="250">
        <v>8.3865844791999997</v>
      </c>
      <c r="AK19" s="250">
        <v>8.0192102539000008</v>
      </c>
      <c r="AL19" s="250">
        <v>8.0696554618</v>
      </c>
      <c r="AM19" s="250">
        <v>8.0940958721000005</v>
      </c>
      <c r="AN19" s="250">
        <v>8.1119251699999992</v>
      </c>
      <c r="AO19" s="250">
        <v>8.0583483534999996</v>
      </c>
      <c r="AP19" s="250">
        <v>8.2453433846999999</v>
      </c>
      <c r="AQ19" s="250">
        <v>8.6811037266</v>
      </c>
      <c r="AR19" s="250">
        <v>9.0167411143000002</v>
      </c>
      <c r="AS19" s="250">
        <v>9.0689356202999996</v>
      </c>
      <c r="AT19" s="250">
        <v>9.0679871591999994</v>
      </c>
      <c r="AU19" s="250">
        <v>8.9298358886999996</v>
      </c>
      <c r="AV19" s="250">
        <v>8.5997554847999993</v>
      </c>
      <c r="AW19" s="250">
        <v>8.2332243586999994</v>
      </c>
      <c r="AX19" s="250">
        <v>8.2705696720000006</v>
      </c>
      <c r="AY19" s="250">
        <v>7.7143245428</v>
      </c>
      <c r="AZ19" s="250">
        <v>7.7127335593000002</v>
      </c>
      <c r="BA19" s="250">
        <v>7.3063960668999997</v>
      </c>
      <c r="BB19" s="250">
        <v>6.9900533776999998</v>
      </c>
      <c r="BC19" s="250">
        <v>7.4692333335000001</v>
      </c>
      <c r="BD19" s="250">
        <v>8.1740559089999998</v>
      </c>
      <c r="BE19" s="250">
        <v>8.3937368459999995</v>
      </c>
      <c r="BF19" s="250">
        <v>8.5280224019999995</v>
      </c>
      <c r="BG19" s="403">
        <v>8.4585865410000007</v>
      </c>
      <c r="BH19" s="403">
        <v>8.1768311300000001</v>
      </c>
      <c r="BI19" s="403">
        <v>7.8318292950000004</v>
      </c>
      <c r="BJ19" s="403">
        <v>7.8713724579999997</v>
      </c>
      <c r="BK19" s="403">
        <v>7.7152208980000001</v>
      </c>
      <c r="BL19" s="403">
        <v>7.739612545</v>
      </c>
      <c r="BM19" s="403">
        <v>7.699785329</v>
      </c>
      <c r="BN19" s="403">
        <v>7.869243011</v>
      </c>
      <c r="BO19" s="403">
        <v>8.3032007629999995</v>
      </c>
      <c r="BP19" s="403">
        <v>8.6536103509999993</v>
      </c>
      <c r="BQ19" s="403">
        <v>8.6936522099999998</v>
      </c>
      <c r="BR19" s="403">
        <v>8.7178001300000005</v>
      </c>
      <c r="BS19" s="403">
        <v>8.5648967920000008</v>
      </c>
      <c r="BT19" s="403">
        <v>8.2589447679999992</v>
      </c>
      <c r="BU19" s="403">
        <v>7.9053343470000002</v>
      </c>
      <c r="BV19" s="403">
        <v>7.9444341549999997</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614</v>
      </c>
      <c r="B21" s="172" t="s">
        <v>392</v>
      </c>
      <c r="C21" s="250">
        <v>32.512004505</v>
      </c>
      <c r="D21" s="250">
        <v>35.337035499000002</v>
      </c>
      <c r="E21" s="250">
        <v>34.260883141000001</v>
      </c>
      <c r="F21" s="250">
        <v>34.583757837999997</v>
      </c>
      <c r="G21" s="250">
        <v>33.607972336000003</v>
      </c>
      <c r="H21" s="250">
        <v>32.508996494000002</v>
      </c>
      <c r="I21" s="250">
        <v>32.152879136999999</v>
      </c>
      <c r="J21" s="250">
        <v>33.418760554000002</v>
      </c>
      <c r="K21" s="250">
        <v>33.032307273999997</v>
      </c>
      <c r="L21" s="250">
        <v>32.213694273000002</v>
      </c>
      <c r="M21" s="250">
        <v>34.510403197000002</v>
      </c>
      <c r="N21" s="250">
        <v>35.433512190999998</v>
      </c>
      <c r="O21" s="250">
        <v>34.125159856000003</v>
      </c>
      <c r="P21" s="250">
        <v>34.660459775</v>
      </c>
      <c r="Q21" s="250">
        <v>35.527457265000002</v>
      </c>
      <c r="R21" s="250">
        <v>34.262019004999999</v>
      </c>
      <c r="S21" s="250">
        <v>34.985138618000001</v>
      </c>
      <c r="T21" s="250">
        <v>34.868954635000001</v>
      </c>
      <c r="U21" s="250">
        <v>33.667463013000003</v>
      </c>
      <c r="V21" s="250">
        <v>33.570108343999998</v>
      </c>
      <c r="W21" s="250">
        <v>34.964308613</v>
      </c>
      <c r="X21" s="250">
        <v>33.90580155</v>
      </c>
      <c r="Y21" s="250">
        <v>36.500829009999997</v>
      </c>
      <c r="Z21" s="250">
        <v>35.359087883999997</v>
      </c>
      <c r="AA21" s="250">
        <v>35.619239698999998</v>
      </c>
      <c r="AB21" s="250">
        <v>36.872588374999999</v>
      </c>
      <c r="AC21" s="250">
        <v>36.052419573999998</v>
      </c>
      <c r="AD21" s="250">
        <v>35.827449657000003</v>
      </c>
      <c r="AE21" s="250">
        <v>35.622191854999997</v>
      </c>
      <c r="AF21" s="250">
        <v>35.186657937</v>
      </c>
      <c r="AG21" s="250">
        <v>34.973061252999997</v>
      </c>
      <c r="AH21" s="250">
        <v>34.524797116999999</v>
      </c>
      <c r="AI21" s="250">
        <v>35.045116950000001</v>
      </c>
      <c r="AJ21" s="250">
        <v>34.530609544999997</v>
      </c>
      <c r="AK21" s="250">
        <v>35.807767757000001</v>
      </c>
      <c r="AL21" s="250">
        <v>36.935620278999998</v>
      </c>
      <c r="AM21" s="250">
        <v>36.090064951999999</v>
      </c>
      <c r="AN21" s="250">
        <v>37.061802192000002</v>
      </c>
      <c r="AO21" s="250">
        <v>36.321210348999998</v>
      </c>
      <c r="AP21" s="250">
        <v>36.470151487999999</v>
      </c>
      <c r="AQ21" s="250">
        <v>35.988539015000001</v>
      </c>
      <c r="AR21" s="250">
        <v>35.574080385000002</v>
      </c>
      <c r="AS21" s="250">
        <v>35.652177883</v>
      </c>
      <c r="AT21" s="250">
        <v>35.254374327999997</v>
      </c>
      <c r="AU21" s="250">
        <v>35.58704642</v>
      </c>
      <c r="AV21" s="250">
        <v>34.947034752</v>
      </c>
      <c r="AW21" s="250">
        <v>36.895501359000001</v>
      </c>
      <c r="AX21" s="250">
        <v>37.708670263999998</v>
      </c>
      <c r="AY21" s="250">
        <v>35.196096093000001</v>
      </c>
      <c r="AZ21" s="250">
        <v>34.645969766999997</v>
      </c>
      <c r="BA21" s="250">
        <v>32.682680767999997</v>
      </c>
      <c r="BB21" s="250">
        <v>30.771035868999999</v>
      </c>
      <c r="BC21" s="250">
        <v>31.737736052999999</v>
      </c>
      <c r="BD21" s="250">
        <v>32.651085531</v>
      </c>
      <c r="BE21" s="250">
        <v>33.454223671000001</v>
      </c>
      <c r="BF21" s="250">
        <v>33.608885843000003</v>
      </c>
      <c r="BG21" s="403">
        <v>34.670271863000004</v>
      </c>
      <c r="BH21" s="403">
        <v>34.367747858000001</v>
      </c>
      <c r="BI21" s="403">
        <v>35.941504367</v>
      </c>
      <c r="BJ21" s="403">
        <v>37.000905512999999</v>
      </c>
      <c r="BK21" s="403">
        <v>35.918262800999997</v>
      </c>
      <c r="BL21" s="403">
        <v>37.275394427999998</v>
      </c>
      <c r="BM21" s="403">
        <v>36.784748428999997</v>
      </c>
      <c r="BN21" s="403">
        <v>36.612474529000004</v>
      </c>
      <c r="BO21" s="403">
        <v>36.309744743000003</v>
      </c>
      <c r="BP21" s="403">
        <v>36.031030281</v>
      </c>
      <c r="BQ21" s="403">
        <v>35.813462786999999</v>
      </c>
      <c r="BR21" s="403">
        <v>35.441881475000002</v>
      </c>
      <c r="BS21" s="403">
        <v>36.165019100999999</v>
      </c>
      <c r="BT21" s="403">
        <v>35.526981710999998</v>
      </c>
      <c r="BU21" s="403">
        <v>37.102719305000001</v>
      </c>
      <c r="BV21" s="403">
        <v>37.910641871000003</v>
      </c>
    </row>
    <row r="22" spans="1:74" ht="11.1" customHeight="1" x14ac:dyDescent="0.2">
      <c r="A22" s="162" t="s">
        <v>293</v>
      </c>
      <c r="B22" s="173" t="s">
        <v>341</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13.70374758</v>
      </c>
      <c r="AB22" s="250">
        <v>14.121038649999999</v>
      </c>
      <c r="AC22" s="250">
        <v>14.037613820000001</v>
      </c>
      <c r="AD22" s="250">
        <v>14.332272870000001</v>
      </c>
      <c r="AE22" s="250">
        <v>14.12828698</v>
      </c>
      <c r="AF22" s="250">
        <v>13.971571389999999</v>
      </c>
      <c r="AG22" s="250">
        <v>13.919394329999999</v>
      </c>
      <c r="AH22" s="250">
        <v>13.49563539</v>
      </c>
      <c r="AI22" s="250">
        <v>14.23160481</v>
      </c>
      <c r="AJ22" s="250">
        <v>13.40155691</v>
      </c>
      <c r="AK22" s="250">
        <v>14.24614495</v>
      </c>
      <c r="AL22" s="250">
        <v>14.648219729999999</v>
      </c>
      <c r="AM22" s="250">
        <v>14.19858142</v>
      </c>
      <c r="AN22" s="250">
        <v>14.629234500000001</v>
      </c>
      <c r="AO22" s="250">
        <v>14.54131029</v>
      </c>
      <c r="AP22" s="250">
        <v>14.84464277</v>
      </c>
      <c r="AQ22" s="250">
        <v>14.63154209</v>
      </c>
      <c r="AR22" s="250">
        <v>14.467202070000001</v>
      </c>
      <c r="AS22" s="250">
        <v>14.41091333</v>
      </c>
      <c r="AT22" s="250">
        <v>13.969741600000001</v>
      </c>
      <c r="AU22" s="250">
        <v>14.729074260000001</v>
      </c>
      <c r="AV22" s="250">
        <v>13.86690789</v>
      </c>
      <c r="AW22" s="250">
        <v>14.73833703</v>
      </c>
      <c r="AX22" s="250">
        <v>15.151446930000001</v>
      </c>
      <c r="AY22" s="250">
        <v>13.86557994</v>
      </c>
      <c r="AZ22" s="250">
        <v>12.97016919</v>
      </c>
      <c r="BA22" s="250">
        <v>12.913867890000001</v>
      </c>
      <c r="BB22" s="250">
        <v>13.436258840000001</v>
      </c>
      <c r="BC22" s="250">
        <v>13.28197698</v>
      </c>
      <c r="BD22" s="250">
        <v>13.46191353</v>
      </c>
      <c r="BE22" s="250">
        <v>14.08485085</v>
      </c>
      <c r="BF22" s="250">
        <v>13.947662190000001</v>
      </c>
      <c r="BG22" s="403">
        <v>14.74673823</v>
      </c>
      <c r="BH22" s="403">
        <v>14.0128106</v>
      </c>
      <c r="BI22" s="403">
        <v>14.912736069999999</v>
      </c>
      <c r="BJ22" s="403">
        <v>15.34495136</v>
      </c>
      <c r="BK22" s="403">
        <v>14.577935119999999</v>
      </c>
      <c r="BL22" s="403">
        <v>15.03940542</v>
      </c>
      <c r="BM22" s="403">
        <v>14.962475599999999</v>
      </c>
      <c r="BN22" s="403">
        <v>15.288185779999999</v>
      </c>
      <c r="BO22" s="403">
        <v>15.07855161</v>
      </c>
      <c r="BP22" s="403">
        <v>14.91808546</v>
      </c>
      <c r="BQ22" s="403">
        <v>14.86825837</v>
      </c>
      <c r="BR22" s="403">
        <v>14.41963548</v>
      </c>
      <c r="BS22" s="403">
        <v>15.21121778</v>
      </c>
      <c r="BT22" s="403">
        <v>14.32584149</v>
      </c>
      <c r="BU22" s="403">
        <v>15.231905250000001</v>
      </c>
      <c r="BV22" s="403">
        <v>15.664767960000001</v>
      </c>
    </row>
    <row r="23" spans="1:74" ht="11.1" customHeight="1" x14ac:dyDescent="0.2">
      <c r="A23" s="162" t="s">
        <v>288</v>
      </c>
      <c r="B23" s="173" t="s">
        <v>615</v>
      </c>
      <c r="C23" s="250">
        <v>4.3861612902999996</v>
      </c>
      <c r="D23" s="250">
        <v>4.673</v>
      </c>
      <c r="E23" s="250">
        <v>4.3975161290000004</v>
      </c>
      <c r="F23" s="250">
        <v>3.9636666667</v>
      </c>
      <c r="G23" s="250">
        <v>3.5696129031999999</v>
      </c>
      <c r="H23" s="250">
        <v>3.5518999999999998</v>
      </c>
      <c r="I23" s="250">
        <v>3.7695806452</v>
      </c>
      <c r="J23" s="250">
        <v>3.8511290322999998</v>
      </c>
      <c r="K23" s="250">
        <v>3.7135666666999998</v>
      </c>
      <c r="L23" s="250">
        <v>3.7681290323000001</v>
      </c>
      <c r="M23" s="250">
        <v>4.1482000000000001</v>
      </c>
      <c r="N23" s="250">
        <v>4.5867096774</v>
      </c>
      <c r="O23" s="250">
        <v>4.1673870967999997</v>
      </c>
      <c r="P23" s="250">
        <v>4.5548214286000004</v>
      </c>
      <c r="Q23" s="250">
        <v>4.2699032258000003</v>
      </c>
      <c r="R23" s="250">
        <v>3.8311666667000002</v>
      </c>
      <c r="S23" s="250">
        <v>3.5437419354999999</v>
      </c>
      <c r="T23" s="250">
        <v>3.5138333333</v>
      </c>
      <c r="U23" s="250">
        <v>3.6263870967999998</v>
      </c>
      <c r="V23" s="250">
        <v>3.7366774193999999</v>
      </c>
      <c r="W23" s="250">
        <v>3.6689333333</v>
      </c>
      <c r="X23" s="250">
        <v>3.6391935484000002</v>
      </c>
      <c r="Y23" s="250">
        <v>4.1383666666999996</v>
      </c>
      <c r="Z23" s="250">
        <v>4.5405483871000003</v>
      </c>
      <c r="AA23" s="250">
        <v>4.300516129</v>
      </c>
      <c r="AB23" s="250">
        <v>4.6036428570999997</v>
      </c>
      <c r="AC23" s="250">
        <v>4.0751290322999996</v>
      </c>
      <c r="AD23" s="250">
        <v>3.5968666667</v>
      </c>
      <c r="AE23" s="250">
        <v>3.43</v>
      </c>
      <c r="AF23" s="250">
        <v>3.2311999999999999</v>
      </c>
      <c r="AG23" s="250">
        <v>3.4980000000000002</v>
      </c>
      <c r="AH23" s="250">
        <v>3.5927741934999999</v>
      </c>
      <c r="AI23" s="250">
        <v>3.4896666666999998</v>
      </c>
      <c r="AJ23" s="250">
        <v>3.6167096773999998</v>
      </c>
      <c r="AK23" s="250">
        <v>3.8548</v>
      </c>
      <c r="AL23" s="250">
        <v>4.1917741934999997</v>
      </c>
      <c r="AM23" s="250">
        <v>4.0535483871000002</v>
      </c>
      <c r="AN23" s="250">
        <v>4.2978928570999999</v>
      </c>
      <c r="AO23" s="250">
        <v>3.8169354839</v>
      </c>
      <c r="AP23" s="250">
        <v>3.5719666666999998</v>
      </c>
      <c r="AQ23" s="250">
        <v>3.3067419354999998</v>
      </c>
      <c r="AR23" s="250">
        <v>3.2981333333</v>
      </c>
      <c r="AS23" s="250">
        <v>3.3910645161000001</v>
      </c>
      <c r="AT23" s="250">
        <v>3.4247096774000001</v>
      </c>
      <c r="AU23" s="250">
        <v>3.4733666667</v>
      </c>
      <c r="AV23" s="250">
        <v>3.3489032258</v>
      </c>
      <c r="AW23" s="250">
        <v>3.7365333333000001</v>
      </c>
      <c r="AX23" s="250">
        <v>4.1484838709999998</v>
      </c>
      <c r="AY23" s="250">
        <v>3.7093548386999999</v>
      </c>
      <c r="AZ23" s="250">
        <v>3.9429655172000002</v>
      </c>
      <c r="BA23" s="250">
        <v>3.425516129</v>
      </c>
      <c r="BB23" s="250">
        <v>3.0783666667</v>
      </c>
      <c r="BC23" s="250">
        <v>2.7280967742</v>
      </c>
      <c r="BD23" s="250">
        <v>2.7312226609999999</v>
      </c>
      <c r="BE23" s="250">
        <v>2.9843467929999998</v>
      </c>
      <c r="BF23" s="250">
        <v>3.094444298</v>
      </c>
      <c r="BG23" s="403">
        <v>3.0299978190000001</v>
      </c>
      <c r="BH23" s="403">
        <v>3.056209671</v>
      </c>
      <c r="BI23" s="403">
        <v>3.2963549159999999</v>
      </c>
      <c r="BJ23" s="403">
        <v>3.7846476409999998</v>
      </c>
      <c r="BK23" s="403">
        <v>3.5719430550000002</v>
      </c>
      <c r="BL23" s="403">
        <v>3.8267336639999998</v>
      </c>
      <c r="BM23" s="403">
        <v>3.516126367</v>
      </c>
      <c r="BN23" s="403">
        <v>3.1725664820000001</v>
      </c>
      <c r="BO23" s="403">
        <v>2.904806003</v>
      </c>
      <c r="BP23" s="403">
        <v>2.9332900890000002</v>
      </c>
      <c r="BQ23" s="403">
        <v>3.0630450929999999</v>
      </c>
      <c r="BR23" s="403">
        <v>3.1606433900000002</v>
      </c>
      <c r="BS23" s="403">
        <v>3.0779966760000002</v>
      </c>
      <c r="BT23" s="403">
        <v>3.103653971</v>
      </c>
      <c r="BU23" s="403">
        <v>3.3425154969999999</v>
      </c>
      <c r="BV23" s="403">
        <v>3.5910624530000002</v>
      </c>
    </row>
    <row r="24" spans="1:74" ht="11.1" customHeight="1" x14ac:dyDescent="0.2">
      <c r="A24" s="162" t="s">
        <v>616</v>
      </c>
      <c r="B24" s="173" t="s">
        <v>342</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4.6037311550000002</v>
      </c>
      <c r="AB24" s="250">
        <v>4.931235858</v>
      </c>
      <c r="AC24" s="250">
        <v>4.9236301779999998</v>
      </c>
      <c r="AD24" s="250">
        <v>4.8332197739999998</v>
      </c>
      <c r="AE24" s="250">
        <v>4.924412534</v>
      </c>
      <c r="AF24" s="250">
        <v>4.9522748989999998</v>
      </c>
      <c r="AG24" s="250">
        <v>4.6007255909999998</v>
      </c>
      <c r="AH24" s="250">
        <v>4.4914689010000002</v>
      </c>
      <c r="AI24" s="250">
        <v>4.4935606090000002</v>
      </c>
      <c r="AJ24" s="250">
        <v>4.7508513419999998</v>
      </c>
      <c r="AK24" s="250">
        <v>4.6993776260000004</v>
      </c>
      <c r="AL24" s="250">
        <v>4.9944020489999996</v>
      </c>
      <c r="AM24" s="250">
        <v>4.7347125810000001</v>
      </c>
      <c r="AN24" s="250">
        <v>4.9627632139999998</v>
      </c>
      <c r="AO24" s="250">
        <v>4.9654151610000001</v>
      </c>
      <c r="AP24" s="250">
        <v>4.9700564800000002</v>
      </c>
      <c r="AQ24" s="250">
        <v>5.0316480290000003</v>
      </c>
      <c r="AR24" s="250">
        <v>4.8552281080000004</v>
      </c>
      <c r="AS24" s="250">
        <v>4.7967328489999996</v>
      </c>
      <c r="AT24" s="250">
        <v>4.6773970220000001</v>
      </c>
      <c r="AU24" s="250">
        <v>4.5077813899999999</v>
      </c>
      <c r="AV24" s="250">
        <v>4.6918350960000001</v>
      </c>
      <c r="AW24" s="250">
        <v>5.1216786120000002</v>
      </c>
      <c r="AX24" s="250">
        <v>5.0236457919999999</v>
      </c>
      <c r="AY24" s="250">
        <v>4.7714075290000002</v>
      </c>
      <c r="AZ24" s="250">
        <v>4.9775293449999998</v>
      </c>
      <c r="BA24" s="250">
        <v>4.1673431790000004</v>
      </c>
      <c r="BB24" s="250">
        <v>2.8767198839999999</v>
      </c>
      <c r="BC24" s="250">
        <v>3.9536865190000001</v>
      </c>
      <c r="BD24" s="250">
        <v>4.4791937490000002</v>
      </c>
      <c r="BE24" s="250">
        <v>4.2382631350000004</v>
      </c>
      <c r="BF24" s="250">
        <v>4.3033588390000004</v>
      </c>
      <c r="BG24" s="403">
        <v>4.4713212750000002</v>
      </c>
      <c r="BH24" s="403">
        <v>4.636225756</v>
      </c>
      <c r="BI24" s="403">
        <v>4.840398617</v>
      </c>
      <c r="BJ24" s="403">
        <v>4.9041528630000002</v>
      </c>
      <c r="BK24" s="403">
        <v>4.7618493580000001</v>
      </c>
      <c r="BL24" s="403">
        <v>5.1195481010000004</v>
      </c>
      <c r="BM24" s="403">
        <v>5.1216521869999996</v>
      </c>
      <c r="BN24" s="403">
        <v>5.0511544810000002</v>
      </c>
      <c r="BO24" s="403">
        <v>5.1307035729999999</v>
      </c>
      <c r="BP24" s="403">
        <v>5.0519609980000002</v>
      </c>
      <c r="BQ24" s="403">
        <v>4.7935945430000002</v>
      </c>
      <c r="BR24" s="403">
        <v>4.6899137309999999</v>
      </c>
      <c r="BS24" s="403">
        <v>4.7729593489999997</v>
      </c>
      <c r="BT24" s="403">
        <v>4.9020103439999998</v>
      </c>
      <c r="BU24" s="403">
        <v>5.1101111130000003</v>
      </c>
      <c r="BV24" s="403">
        <v>5.1707065219999997</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617</v>
      </c>
      <c r="B26" s="172" t="s">
        <v>393</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4.4329872339999996</v>
      </c>
      <c r="AB26" s="250">
        <v>4.4754493100000001</v>
      </c>
      <c r="AC26" s="250">
        <v>4.4520086010000002</v>
      </c>
      <c r="AD26" s="250">
        <v>4.4458140549999996</v>
      </c>
      <c r="AE26" s="250">
        <v>4.3937588009999997</v>
      </c>
      <c r="AF26" s="250">
        <v>4.4686594380000004</v>
      </c>
      <c r="AG26" s="250">
        <v>4.3126986550000002</v>
      </c>
      <c r="AH26" s="250">
        <v>4.3190533369999997</v>
      </c>
      <c r="AI26" s="250">
        <v>4.3836630000000003</v>
      </c>
      <c r="AJ26" s="250">
        <v>4.5140615239999997</v>
      </c>
      <c r="AK26" s="250">
        <v>4.5620577019999997</v>
      </c>
      <c r="AL26" s="250">
        <v>4.4776542600000004</v>
      </c>
      <c r="AM26" s="250">
        <v>4.4723781340000004</v>
      </c>
      <c r="AN26" s="250">
        <v>4.5280312800000004</v>
      </c>
      <c r="AO26" s="250">
        <v>4.5153632930000001</v>
      </c>
      <c r="AP26" s="250">
        <v>4.51915114</v>
      </c>
      <c r="AQ26" s="250">
        <v>4.4750637979999999</v>
      </c>
      <c r="AR26" s="250">
        <v>4.5592835259999998</v>
      </c>
      <c r="AS26" s="250">
        <v>4.4070147979999996</v>
      </c>
      <c r="AT26" s="250">
        <v>4.4191094460000002</v>
      </c>
      <c r="AU26" s="250">
        <v>4.4894713550000001</v>
      </c>
      <c r="AV26" s="250">
        <v>4.6257996490000002</v>
      </c>
      <c r="AW26" s="250">
        <v>4.6769752259999997</v>
      </c>
      <c r="AX26" s="250">
        <v>4.5920429690000004</v>
      </c>
      <c r="AY26" s="250">
        <v>4.3325639950000001</v>
      </c>
      <c r="AZ26" s="250">
        <v>4.3750692610000002</v>
      </c>
      <c r="BA26" s="250">
        <v>4.3136190450000003</v>
      </c>
      <c r="BB26" s="250">
        <v>4.183209078</v>
      </c>
      <c r="BC26" s="250">
        <v>4.1442318140000003</v>
      </c>
      <c r="BD26" s="250">
        <v>4.3424196750000004</v>
      </c>
      <c r="BE26" s="250">
        <v>4.2113264179999996</v>
      </c>
      <c r="BF26" s="250">
        <v>4.2416931140000003</v>
      </c>
      <c r="BG26" s="403">
        <v>4.3285926789999998</v>
      </c>
      <c r="BH26" s="403">
        <v>4.4740617220000001</v>
      </c>
      <c r="BI26" s="403">
        <v>4.5293334700000001</v>
      </c>
      <c r="BJ26" s="403">
        <v>4.4475335090000003</v>
      </c>
      <c r="BK26" s="403">
        <v>4.4023125710000004</v>
      </c>
      <c r="BL26" s="403">
        <v>4.4590775980000004</v>
      </c>
      <c r="BM26" s="403">
        <v>4.4477767019999996</v>
      </c>
      <c r="BN26" s="403">
        <v>4.4517159819999996</v>
      </c>
      <c r="BO26" s="403">
        <v>4.4086183700000001</v>
      </c>
      <c r="BP26" s="403">
        <v>4.4927236549999998</v>
      </c>
      <c r="BQ26" s="403">
        <v>4.3433125290000003</v>
      </c>
      <c r="BR26" s="403">
        <v>4.3550141419999999</v>
      </c>
      <c r="BS26" s="403">
        <v>4.4245289850000002</v>
      </c>
      <c r="BT26" s="403">
        <v>4.5588174329999998</v>
      </c>
      <c r="BU26" s="403">
        <v>4.6091573769999998</v>
      </c>
      <c r="BV26" s="403">
        <v>4.5254821779999999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290</v>
      </c>
      <c r="B28" s="172" t="s">
        <v>544</v>
      </c>
      <c r="C28" s="250">
        <v>45.492290635000003</v>
      </c>
      <c r="D28" s="250">
        <v>47.746612669999998</v>
      </c>
      <c r="E28" s="250">
        <v>47.121533739</v>
      </c>
      <c r="F28" s="250">
        <v>46.180529225999997</v>
      </c>
      <c r="G28" s="250">
        <v>45.519270442</v>
      </c>
      <c r="H28" s="250">
        <v>46.584080843999999</v>
      </c>
      <c r="I28" s="250">
        <v>46.571396696000001</v>
      </c>
      <c r="J28" s="250">
        <v>48.143860042</v>
      </c>
      <c r="K28" s="250">
        <v>47.210110614000001</v>
      </c>
      <c r="L28" s="250">
        <v>46.677975402000001</v>
      </c>
      <c r="M28" s="250">
        <v>47.240968352000003</v>
      </c>
      <c r="N28" s="250">
        <v>48.212240876000003</v>
      </c>
      <c r="O28" s="250">
        <v>46.053602542</v>
      </c>
      <c r="P28" s="250">
        <v>47.046389800999997</v>
      </c>
      <c r="Q28" s="250">
        <v>47.773191064000002</v>
      </c>
      <c r="R28" s="250">
        <v>46.127153178999997</v>
      </c>
      <c r="S28" s="250">
        <v>47.183507612</v>
      </c>
      <c r="T28" s="250">
        <v>48.165281444000001</v>
      </c>
      <c r="U28" s="250">
        <v>47.677179867</v>
      </c>
      <c r="V28" s="250">
        <v>47.942219940000001</v>
      </c>
      <c r="W28" s="250">
        <v>47.621159915</v>
      </c>
      <c r="X28" s="250">
        <v>47.359435417999997</v>
      </c>
      <c r="Y28" s="250">
        <v>48.522506241999999</v>
      </c>
      <c r="Z28" s="250">
        <v>48.457495436000002</v>
      </c>
      <c r="AA28" s="250">
        <v>47.492146171000002</v>
      </c>
      <c r="AB28" s="250">
        <v>48.348281610000001</v>
      </c>
      <c r="AC28" s="250">
        <v>48.309862682000002</v>
      </c>
      <c r="AD28" s="250">
        <v>46.984361200999999</v>
      </c>
      <c r="AE28" s="250">
        <v>47.098787563999998</v>
      </c>
      <c r="AF28" s="250">
        <v>47.731927282000001</v>
      </c>
      <c r="AG28" s="250">
        <v>48.357383992000003</v>
      </c>
      <c r="AH28" s="250">
        <v>49.009525603999997</v>
      </c>
      <c r="AI28" s="250">
        <v>47.319708550999998</v>
      </c>
      <c r="AJ28" s="250">
        <v>48.149430156000001</v>
      </c>
      <c r="AK28" s="250">
        <v>48.072916220000003</v>
      </c>
      <c r="AL28" s="250">
        <v>47.086095567999998</v>
      </c>
      <c r="AM28" s="250">
        <v>47.745805703000002</v>
      </c>
      <c r="AN28" s="250">
        <v>48.189516476999998</v>
      </c>
      <c r="AO28" s="250">
        <v>46.799529771000003</v>
      </c>
      <c r="AP28" s="250">
        <v>47.373235211000001</v>
      </c>
      <c r="AQ28" s="250">
        <v>46.449368466999999</v>
      </c>
      <c r="AR28" s="250">
        <v>47.095593420999997</v>
      </c>
      <c r="AS28" s="250">
        <v>48.297211089999998</v>
      </c>
      <c r="AT28" s="250">
        <v>48.674119435000001</v>
      </c>
      <c r="AU28" s="250">
        <v>47.254316615</v>
      </c>
      <c r="AV28" s="250">
        <v>47.696165596</v>
      </c>
      <c r="AW28" s="250">
        <v>47.773157615999999</v>
      </c>
      <c r="AX28" s="250">
        <v>47.683673935000002</v>
      </c>
      <c r="AY28" s="250">
        <v>46.000480441000001</v>
      </c>
      <c r="AZ28" s="250">
        <v>46.841563252</v>
      </c>
      <c r="BA28" s="250">
        <v>42.999335041999998</v>
      </c>
      <c r="BB28" s="250">
        <v>35.042109230000001</v>
      </c>
      <c r="BC28" s="250">
        <v>36.957289533000001</v>
      </c>
      <c r="BD28" s="250">
        <v>40.239256429999998</v>
      </c>
      <c r="BE28" s="250">
        <v>42.237941284999998</v>
      </c>
      <c r="BF28" s="250">
        <v>42.887110243000002</v>
      </c>
      <c r="BG28" s="403">
        <v>43.948809834000002</v>
      </c>
      <c r="BH28" s="403">
        <v>44.410106454000001</v>
      </c>
      <c r="BI28" s="403">
        <v>44.528118395</v>
      </c>
      <c r="BJ28" s="403">
        <v>45.074049113999997</v>
      </c>
      <c r="BK28" s="403">
        <v>44.150605868</v>
      </c>
      <c r="BL28" s="403">
        <v>45.920521452000003</v>
      </c>
      <c r="BM28" s="403">
        <v>45.294156543</v>
      </c>
      <c r="BN28" s="403">
        <v>44.473682975999999</v>
      </c>
      <c r="BO28" s="403">
        <v>44.491907585</v>
      </c>
      <c r="BP28" s="403">
        <v>45.496470567999999</v>
      </c>
      <c r="BQ28" s="403">
        <v>45.960616469000001</v>
      </c>
      <c r="BR28" s="403">
        <v>46.492072931000003</v>
      </c>
      <c r="BS28" s="403">
        <v>46.140101659999999</v>
      </c>
      <c r="BT28" s="403">
        <v>46.364556835000002</v>
      </c>
      <c r="BU28" s="403">
        <v>46.565086530999999</v>
      </c>
      <c r="BV28" s="403">
        <v>46.316453766999999</v>
      </c>
    </row>
    <row r="29" spans="1:74" ht="11.1" customHeight="1" x14ac:dyDescent="0.2">
      <c r="A29" s="162" t="s">
        <v>296</v>
      </c>
      <c r="B29" s="172" t="s">
        <v>545</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51.105263518000001</v>
      </c>
      <c r="AB29" s="250">
        <v>52.479042560000003</v>
      </c>
      <c r="AC29" s="250">
        <v>52.204397100000001</v>
      </c>
      <c r="AD29" s="250">
        <v>52.571086715</v>
      </c>
      <c r="AE29" s="250">
        <v>52.893980495999998</v>
      </c>
      <c r="AF29" s="250">
        <v>53.492412014999999</v>
      </c>
      <c r="AG29" s="250">
        <v>53.107625013000003</v>
      </c>
      <c r="AH29" s="250">
        <v>52.672458143999997</v>
      </c>
      <c r="AI29" s="250">
        <v>53.281473742000003</v>
      </c>
      <c r="AJ29" s="250">
        <v>52.363058539999997</v>
      </c>
      <c r="AK29" s="250">
        <v>52.834889191000002</v>
      </c>
      <c r="AL29" s="250">
        <v>53.698736779000001</v>
      </c>
      <c r="AM29" s="250">
        <v>52.097981840999999</v>
      </c>
      <c r="AN29" s="250">
        <v>53.456578657999998</v>
      </c>
      <c r="AO29" s="250">
        <v>53.188982119999999</v>
      </c>
      <c r="AP29" s="250">
        <v>53.699489413000002</v>
      </c>
      <c r="AQ29" s="250">
        <v>53.989445199999999</v>
      </c>
      <c r="AR29" s="250">
        <v>54.391417332000003</v>
      </c>
      <c r="AS29" s="250">
        <v>54.299547408000002</v>
      </c>
      <c r="AT29" s="250">
        <v>53.871389493000002</v>
      </c>
      <c r="AU29" s="250">
        <v>54.332474566999998</v>
      </c>
      <c r="AV29" s="250">
        <v>53.320902015999998</v>
      </c>
      <c r="AW29" s="250">
        <v>54.292814036999999</v>
      </c>
      <c r="AX29" s="250">
        <v>54.760281800999998</v>
      </c>
      <c r="AY29" s="250">
        <v>50.565253568999999</v>
      </c>
      <c r="AZ29" s="250">
        <v>50.277585178999999</v>
      </c>
      <c r="BA29" s="250">
        <v>48.222876354999997</v>
      </c>
      <c r="BB29" s="250">
        <v>45.825379681999998</v>
      </c>
      <c r="BC29" s="250">
        <v>47.122159332999999</v>
      </c>
      <c r="BD29" s="250">
        <v>50.001926054000002</v>
      </c>
      <c r="BE29" s="250">
        <v>51.040938064999999</v>
      </c>
      <c r="BF29" s="250">
        <v>51.419467161999997</v>
      </c>
      <c r="BG29" s="403">
        <v>52.701729391999997</v>
      </c>
      <c r="BH29" s="403">
        <v>52.032898015999997</v>
      </c>
      <c r="BI29" s="403">
        <v>52.88031007</v>
      </c>
      <c r="BJ29" s="403">
        <v>53.563245434000002</v>
      </c>
      <c r="BK29" s="403">
        <v>51.897017605999999</v>
      </c>
      <c r="BL29" s="403">
        <v>53.466320510000003</v>
      </c>
      <c r="BM29" s="403">
        <v>53.257056130999999</v>
      </c>
      <c r="BN29" s="403">
        <v>53.756575030999997</v>
      </c>
      <c r="BO29" s="403">
        <v>54.096819287000002</v>
      </c>
      <c r="BP29" s="403">
        <v>54.625626551000003</v>
      </c>
      <c r="BQ29" s="403">
        <v>54.368803718000002</v>
      </c>
      <c r="BR29" s="403">
        <v>53.976664493999998</v>
      </c>
      <c r="BS29" s="403">
        <v>54.746994444999999</v>
      </c>
      <c r="BT29" s="403">
        <v>53.686119640000001</v>
      </c>
      <c r="BU29" s="403">
        <v>54.504494842</v>
      </c>
      <c r="BV29" s="403">
        <v>55.175149994000002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297</v>
      </c>
      <c r="B31" s="172" t="s">
        <v>546</v>
      </c>
      <c r="C31" s="250">
        <v>92.898245363000001</v>
      </c>
      <c r="D31" s="250">
        <v>97.964128422000002</v>
      </c>
      <c r="E31" s="250">
        <v>96.896432935000007</v>
      </c>
      <c r="F31" s="250">
        <v>96.550461486000003</v>
      </c>
      <c r="G31" s="250">
        <v>95.912485646999997</v>
      </c>
      <c r="H31" s="250">
        <v>96.600231488000006</v>
      </c>
      <c r="I31" s="250">
        <v>95.910589948999998</v>
      </c>
      <c r="J31" s="250">
        <v>99.080145287999997</v>
      </c>
      <c r="K31" s="250">
        <v>96.943126802999998</v>
      </c>
      <c r="L31" s="250">
        <v>95.483563496000002</v>
      </c>
      <c r="M31" s="250">
        <v>97.600374313000003</v>
      </c>
      <c r="N31" s="250">
        <v>99.035703472999998</v>
      </c>
      <c r="O31" s="250">
        <v>95.348198237999995</v>
      </c>
      <c r="P31" s="250">
        <v>97.011990960999995</v>
      </c>
      <c r="Q31" s="250">
        <v>99.005292358000005</v>
      </c>
      <c r="R31" s="250">
        <v>96.719076986999994</v>
      </c>
      <c r="S31" s="250">
        <v>99.211202323999998</v>
      </c>
      <c r="T31" s="250">
        <v>100.99293867999999</v>
      </c>
      <c r="U31" s="250">
        <v>98.953542526000007</v>
      </c>
      <c r="V31" s="250">
        <v>99.168761083000007</v>
      </c>
      <c r="W31" s="250">
        <v>100.16629741</v>
      </c>
      <c r="X31" s="250">
        <v>98.518998773999996</v>
      </c>
      <c r="Y31" s="250">
        <v>101.20503793</v>
      </c>
      <c r="Z31" s="250">
        <v>99.618447028999995</v>
      </c>
      <c r="AA31" s="250">
        <v>98.597409689000003</v>
      </c>
      <c r="AB31" s="250">
        <v>100.82732417</v>
      </c>
      <c r="AC31" s="250">
        <v>100.51425978</v>
      </c>
      <c r="AD31" s="250">
        <v>99.555447916000006</v>
      </c>
      <c r="AE31" s="250">
        <v>99.992768060000003</v>
      </c>
      <c r="AF31" s="250">
        <v>101.2243393</v>
      </c>
      <c r="AG31" s="250">
        <v>101.46500899999999</v>
      </c>
      <c r="AH31" s="250">
        <v>101.68198375</v>
      </c>
      <c r="AI31" s="250">
        <v>100.60118229</v>
      </c>
      <c r="AJ31" s="250">
        <v>100.51248870000001</v>
      </c>
      <c r="AK31" s="250">
        <v>100.90780540999999</v>
      </c>
      <c r="AL31" s="250">
        <v>100.78483235</v>
      </c>
      <c r="AM31" s="250">
        <v>99.843787543999994</v>
      </c>
      <c r="AN31" s="250">
        <v>101.64609514</v>
      </c>
      <c r="AO31" s="250">
        <v>99.988511891000002</v>
      </c>
      <c r="AP31" s="250">
        <v>101.07272462</v>
      </c>
      <c r="AQ31" s="250">
        <v>100.43881367</v>
      </c>
      <c r="AR31" s="250">
        <v>101.48701075</v>
      </c>
      <c r="AS31" s="250">
        <v>102.59675850000001</v>
      </c>
      <c r="AT31" s="250">
        <v>102.54550893</v>
      </c>
      <c r="AU31" s="250">
        <v>101.58679118000001</v>
      </c>
      <c r="AV31" s="250">
        <v>101.01706761</v>
      </c>
      <c r="AW31" s="250">
        <v>102.06597164999999</v>
      </c>
      <c r="AX31" s="250">
        <v>102.44395574000001</v>
      </c>
      <c r="AY31" s="250">
        <v>96.56573401</v>
      </c>
      <c r="AZ31" s="250">
        <v>97.119148430999999</v>
      </c>
      <c r="BA31" s="250">
        <v>91.222211396999995</v>
      </c>
      <c r="BB31" s="250">
        <v>80.867488911999999</v>
      </c>
      <c r="BC31" s="250">
        <v>84.079448866000007</v>
      </c>
      <c r="BD31" s="250">
        <v>90.241182484000007</v>
      </c>
      <c r="BE31" s="250">
        <v>93.278879349999997</v>
      </c>
      <c r="BF31" s="250">
        <v>94.306577404999999</v>
      </c>
      <c r="BG31" s="403">
        <v>96.650539226000006</v>
      </c>
      <c r="BH31" s="403">
        <v>96.443004470000005</v>
      </c>
      <c r="BI31" s="403">
        <v>97.408428465</v>
      </c>
      <c r="BJ31" s="403">
        <v>98.637294548</v>
      </c>
      <c r="BK31" s="403">
        <v>96.047623474000005</v>
      </c>
      <c r="BL31" s="403">
        <v>99.386841962000005</v>
      </c>
      <c r="BM31" s="403">
        <v>98.551212673999999</v>
      </c>
      <c r="BN31" s="403">
        <v>98.230258007000003</v>
      </c>
      <c r="BO31" s="403">
        <v>98.588726871999995</v>
      </c>
      <c r="BP31" s="403">
        <v>100.12209712000001</v>
      </c>
      <c r="BQ31" s="403">
        <v>100.32942018999999</v>
      </c>
      <c r="BR31" s="403">
        <v>100.46873743</v>
      </c>
      <c r="BS31" s="403">
        <v>100.88709611</v>
      </c>
      <c r="BT31" s="403">
        <v>100.05067648000001</v>
      </c>
      <c r="BU31" s="403">
        <v>101.06958136999999</v>
      </c>
      <c r="BV31" s="403">
        <v>101.49160376</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311</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618</v>
      </c>
      <c r="B34" s="173" t="s">
        <v>1140</v>
      </c>
      <c r="C34" s="250">
        <v>102.52468227999999</v>
      </c>
      <c r="D34" s="250">
        <v>102.79503766000001</v>
      </c>
      <c r="E34" s="250">
        <v>103.05902643</v>
      </c>
      <c r="F34" s="250">
        <v>103.32744639000001</v>
      </c>
      <c r="G34" s="250">
        <v>103.5706036</v>
      </c>
      <c r="H34" s="250">
        <v>103.79929586999999</v>
      </c>
      <c r="I34" s="250">
        <v>103.97336667</v>
      </c>
      <c r="J34" s="250">
        <v>104.20324642</v>
      </c>
      <c r="K34" s="250">
        <v>104.44877862</v>
      </c>
      <c r="L34" s="250">
        <v>104.70403311</v>
      </c>
      <c r="M34" s="250">
        <v>104.98531778</v>
      </c>
      <c r="N34" s="250">
        <v>105.2867025</v>
      </c>
      <c r="O34" s="250">
        <v>105.63342</v>
      </c>
      <c r="P34" s="250">
        <v>105.95608025999999</v>
      </c>
      <c r="Q34" s="250">
        <v>106.27991600999999</v>
      </c>
      <c r="R34" s="250">
        <v>106.63532416</v>
      </c>
      <c r="S34" s="250">
        <v>106.93871323</v>
      </c>
      <c r="T34" s="250">
        <v>107.22048012</v>
      </c>
      <c r="U34" s="250">
        <v>107.47683055</v>
      </c>
      <c r="V34" s="250">
        <v>107.71819879</v>
      </c>
      <c r="W34" s="250">
        <v>107.94079056</v>
      </c>
      <c r="X34" s="250">
        <v>108.03649029</v>
      </c>
      <c r="Y34" s="250">
        <v>108.3026158</v>
      </c>
      <c r="Z34" s="250">
        <v>108.63105151000001</v>
      </c>
      <c r="AA34" s="250">
        <v>109.13900399000001</v>
      </c>
      <c r="AB34" s="250">
        <v>109.50415519000001</v>
      </c>
      <c r="AC34" s="250">
        <v>109.84371169000001</v>
      </c>
      <c r="AD34" s="250">
        <v>110.22075091000001</v>
      </c>
      <c r="AE34" s="250">
        <v>110.46180989</v>
      </c>
      <c r="AF34" s="250">
        <v>110.62996609</v>
      </c>
      <c r="AG34" s="250">
        <v>110.65716148</v>
      </c>
      <c r="AH34" s="250">
        <v>110.73055558999999</v>
      </c>
      <c r="AI34" s="250">
        <v>110.78209041</v>
      </c>
      <c r="AJ34" s="250">
        <v>110.61883174</v>
      </c>
      <c r="AK34" s="250">
        <v>110.77134864</v>
      </c>
      <c r="AL34" s="250">
        <v>111.04670691</v>
      </c>
      <c r="AM34" s="250">
        <v>111.67045894</v>
      </c>
      <c r="AN34" s="250">
        <v>112.02233566</v>
      </c>
      <c r="AO34" s="250">
        <v>112.32788945999999</v>
      </c>
      <c r="AP34" s="250">
        <v>112.63883045</v>
      </c>
      <c r="AQ34" s="250">
        <v>112.81295582</v>
      </c>
      <c r="AR34" s="250">
        <v>112.90197569999999</v>
      </c>
      <c r="AS34" s="250">
        <v>112.85455897</v>
      </c>
      <c r="AT34" s="250">
        <v>112.81186617</v>
      </c>
      <c r="AU34" s="250">
        <v>112.72256618</v>
      </c>
      <c r="AV34" s="250">
        <v>112.95822699</v>
      </c>
      <c r="AW34" s="250">
        <v>112.49703667999999</v>
      </c>
      <c r="AX34" s="250">
        <v>111.7105632</v>
      </c>
      <c r="AY34" s="250">
        <v>110.69407698000001</v>
      </c>
      <c r="AZ34" s="250">
        <v>109.18558439</v>
      </c>
      <c r="BA34" s="250">
        <v>107.28035584</v>
      </c>
      <c r="BB34" s="250">
        <v>102.70160686</v>
      </c>
      <c r="BC34" s="250">
        <v>101.71049472999999</v>
      </c>
      <c r="BD34" s="250">
        <v>102.03023499</v>
      </c>
      <c r="BE34" s="250">
        <v>105.85932337</v>
      </c>
      <c r="BF34" s="250">
        <v>107.15189660999999</v>
      </c>
      <c r="BG34" s="403">
        <v>108.10645045</v>
      </c>
      <c r="BH34" s="403">
        <v>108.23207385000001</v>
      </c>
      <c r="BI34" s="403">
        <v>108.87877215</v>
      </c>
      <c r="BJ34" s="403">
        <v>109.55563433</v>
      </c>
      <c r="BK34" s="403">
        <v>110.40264535</v>
      </c>
      <c r="BL34" s="403">
        <v>111.03484654</v>
      </c>
      <c r="BM34" s="403">
        <v>111.59222289</v>
      </c>
      <c r="BN34" s="403">
        <v>112.0663177</v>
      </c>
      <c r="BO34" s="403">
        <v>112.48038683999999</v>
      </c>
      <c r="BP34" s="403">
        <v>112.82597362</v>
      </c>
      <c r="BQ34" s="403">
        <v>113.0263738</v>
      </c>
      <c r="BR34" s="403">
        <v>113.29252408000001</v>
      </c>
      <c r="BS34" s="403">
        <v>113.54772020999999</v>
      </c>
      <c r="BT34" s="403">
        <v>113.65549493</v>
      </c>
      <c r="BU34" s="403">
        <v>113.99113318000001</v>
      </c>
      <c r="BV34" s="403">
        <v>114.41816772999999</v>
      </c>
    </row>
    <row r="35" spans="1:74" ht="11.1" customHeight="1" x14ac:dyDescent="0.2">
      <c r="A35" s="162" t="s">
        <v>619</v>
      </c>
      <c r="B35" s="173" t="s">
        <v>845</v>
      </c>
      <c r="C35" s="477">
        <v>2.7608120045</v>
      </c>
      <c r="D35" s="477">
        <v>2.7995080250000002</v>
      </c>
      <c r="E35" s="477">
        <v>2.8182934405000002</v>
      </c>
      <c r="F35" s="477">
        <v>2.7960631901999999</v>
      </c>
      <c r="G35" s="477">
        <v>2.7913887238999999</v>
      </c>
      <c r="H35" s="477">
        <v>2.7830022701999999</v>
      </c>
      <c r="I35" s="477">
        <v>2.7282261361</v>
      </c>
      <c r="J35" s="477">
        <v>2.7445289784</v>
      </c>
      <c r="K35" s="477">
        <v>2.7889494523999998</v>
      </c>
      <c r="L35" s="477">
        <v>2.9149324109000001</v>
      </c>
      <c r="M35" s="477">
        <v>2.9749687013999999</v>
      </c>
      <c r="N35" s="477">
        <v>3.0227244278000001</v>
      </c>
      <c r="O35" s="477">
        <v>3.0321846877</v>
      </c>
      <c r="P35" s="477">
        <v>3.0750926030999999</v>
      </c>
      <c r="Q35" s="477">
        <v>3.1252862493000002</v>
      </c>
      <c r="R35" s="477">
        <v>3.2013544182999998</v>
      </c>
      <c r="S35" s="477">
        <v>3.2519938150000001</v>
      </c>
      <c r="T35" s="477">
        <v>3.2959609392</v>
      </c>
      <c r="U35" s="477">
        <v>3.3695781836999998</v>
      </c>
      <c r="V35" s="477">
        <v>3.3731697300999999</v>
      </c>
      <c r="W35" s="477">
        <v>3.3432769536000002</v>
      </c>
      <c r="X35" s="477">
        <v>3.1827400414000002</v>
      </c>
      <c r="Y35" s="477">
        <v>3.1597732782999999</v>
      </c>
      <c r="Z35" s="477">
        <v>3.1764210770000001</v>
      </c>
      <c r="AA35" s="477">
        <v>3.3186315354000002</v>
      </c>
      <c r="AB35" s="477">
        <v>3.3486279651999999</v>
      </c>
      <c r="AC35" s="477">
        <v>3.3532164939000002</v>
      </c>
      <c r="AD35" s="477">
        <v>3.3623255482999999</v>
      </c>
      <c r="AE35" s="477">
        <v>3.2945007088999998</v>
      </c>
      <c r="AF35" s="477">
        <v>3.1798831391000002</v>
      </c>
      <c r="AG35" s="477">
        <v>2.9590851482999998</v>
      </c>
      <c r="AH35" s="477">
        <v>2.7965161275999999</v>
      </c>
      <c r="AI35" s="477">
        <v>2.6322763054</v>
      </c>
      <c r="AJ35" s="477">
        <v>2.3902492934000001</v>
      </c>
      <c r="AK35" s="477">
        <v>2.2794766535000002</v>
      </c>
      <c r="AL35" s="477">
        <v>2.2237245868</v>
      </c>
      <c r="AM35" s="477">
        <v>2.3194777833</v>
      </c>
      <c r="AN35" s="477">
        <v>2.2996209233</v>
      </c>
      <c r="AO35" s="477">
        <v>2.2615566546000001</v>
      </c>
      <c r="AP35" s="477">
        <v>2.1938514470000001</v>
      </c>
      <c r="AQ35" s="477">
        <v>2.1284694965000002</v>
      </c>
      <c r="AR35" s="477">
        <v>2.0537018049000002</v>
      </c>
      <c r="AS35" s="477">
        <v>1.9857706995</v>
      </c>
      <c r="AT35" s="477">
        <v>1.8796172042999999</v>
      </c>
      <c r="AU35" s="477">
        <v>1.7516150498</v>
      </c>
      <c r="AV35" s="477">
        <v>2.1148254950999998</v>
      </c>
      <c r="AW35" s="477">
        <v>1.5578830245999999</v>
      </c>
      <c r="AX35" s="477">
        <v>0.59781718019999996</v>
      </c>
      <c r="AY35" s="477">
        <v>-0.87434220832999998</v>
      </c>
      <c r="AZ35" s="477">
        <v>-2.5323086251000002</v>
      </c>
      <c r="BA35" s="477">
        <v>-4.4935711376</v>
      </c>
      <c r="BB35" s="477">
        <v>-8.8222006121999996</v>
      </c>
      <c r="BC35" s="477">
        <v>-9.8414769929000006</v>
      </c>
      <c r="BD35" s="477">
        <v>-9.6293626731999993</v>
      </c>
      <c r="BE35" s="477">
        <v>-6.1984519426000002</v>
      </c>
      <c r="BF35" s="477">
        <v>-5.0171757152999996</v>
      </c>
      <c r="BG35" s="478">
        <v>-4.0951123524000002</v>
      </c>
      <c r="BH35" s="478">
        <v>-4.1839831176000004</v>
      </c>
      <c r="BI35" s="478">
        <v>-3.2163198533999999</v>
      </c>
      <c r="BJ35" s="478">
        <v>-1.9290287439</v>
      </c>
      <c r="BK35" s="478">
        <v>-0.26327662697999998</v>
      </c>
      <c r="BL35" s="478">
        <v>1.6936870971</v>
      </c>
      <c r="BM35" s="478">
        <v>4.0192512553000004</v>
      </c>
      <c r="BN35" s="478">
        <v>9.1183683784999996</v>
      </c>
      <c r="BO35" s="478">
        <v>10.588771724000001</v>
      </c>
      <c r="BP35" s="478">
        <v>10.580921069</v>
      </c>
      <c r="BQ35" s="478">
        <v>6.7703535240999999</v>
      </c>
      <c r="BR35" s="478">
        <v>5.7307688071999996</v>
      </c>
      <c r="BS35" s="478">
        <v>5.0332517007000002</v>
      </c>
      <c r="BT35" s="478">
        <v>5.0109185628999997</v>
      </c>
      <c r="BU35" s="478">
        <v>4.695461688</v>
      </c>
      <c r="BV35" s="478">
        <v>4.4384147189999998</v>
      </c>
    </row>
    <row r="36" spans="1:74" ht="11.1" customHeight="1" x14ac:dyDescent="0.2">
      <c r="A36" s="162" t="s">
        <v>846</v>
      </c>
      <c r="B36" s="173" t="s">
        <v>1141</v>
      </c>
      <c r="C36" s="250">
        <v>101.6725419</v>
      </c>
      <c r="D36" s="250">
        <v>101.83906148</v>
      </c>
      <c r="E36" s="250">
        <v>102.00428719999999</v>
      </c>
      <c r="F36" s="250">
        <v>102.18444156</v>
      </c>
      <c r="G36" s="250">
        <v>102.33491268</v>
      </c>
      <c r="H36" s="250">
        <v>102.47192305999999</v>
      </c>
      <c r="I36" s="250">
        <v>102.53777632000001</v>
      </c>
      <c r="J36" s="250">
        <v>102.6911375</v>
      </c>
      <c r="K36" s="250">
        <v>102.87431022</v>
      </c>
      <c r="L36" s="250">
        <v>103.10063044</v>
      </c>
      <c r="M36" s="250">
        <v>103.33342426</v>
      </c>
      <c r="N36" s="250">
        <v>103.58602763</v>
      </c>
      <c r="O36" s="250">
        <v>103.87553004</v>
      </c>
      <c r="P36" s="250">
        <v>104.15493542999999</v>
      </c>
      <c r="Q36" s="250">
        <v>104.44133327999999</v>
      </c>
      <c r="R36" s="250">
        <v>104.78422933</v>
      </c>
      <c r="S36" s="250">
        <v>105.0474828</v>
      </c>
      <c r="T36" s="250">
        <v>105.28059942</v>
      </c>
      <c r="U36" s="250">
        <v>105.46748495</v>
      </c>
      <c r="V36" s="250">
        <v>105.65239858</v>
      </c>
      <c r="W36" s="250">
        <v>105.81924604</v>
      </c>
      <c r="X36" s="250">
        <v>105.86989594000001</v>
      </c>
      <c r="Y36" s="250">
        <v>106.07420965</v>
      </c>
      <c r="Z36" s="250">
        <v>106.33405577000001</v>
      </c>
      <c r="AA36" s="250">
        <v>106.71836827</v>
      </c>
      <c r="AB36" s="250">
        <v>107.0375787</v>
      </c>
      <c r="AC36" s="250">
        <v>107.36062104</v>
      </c>
      <c r="AD36" s="250">
        <v>107.82510545</v>
      </c>
      <c r="AE36" s="250">
        <v>108.052604</v>
      </c>
      <c r="AF36" s="250">
        <v>108.18072684000001</v>
      </c>
      <c r="AG36" s="250">
        <v>108.13456840000001</v>
      </c>
      <c r="AH36" s="250">
        <v>108.12011902</v>
      </c>
      <c r="AI36" s="250">
        <v>108.06247310000001</v>
      </c>
      <c r="AJ36" s="250">
        <v>107.69443013999999</v>
      </c>
      <c r="AK36" s="250">
        <v>107.75079157</v>
      </c>
      <c r="AL36" s="250">
        <v>107.96435686</v>
      </c>
      <c r="AM36" s="250">
        <v>108.57158832</v>
      </c>
      <c r="AN36" s="250">
        <v>108.92221462000001</v>
      </c>
      <c r="AO36" s="250">
        <v>109.25269806</v>
      </c>
      <c r="AP36" s="250">
        <v>109.65025914</v>
      </c>
      <c r="AQ36" s="250">
        <v>109.87504149</v>
      </c>
      <c r="AR36" s="250">
        <v>110.0142656</v>
      </c>
      <c r="AS36" s="250">
        <v>110.0663442</v>
      </c>
      <c r="AT36" s="250">
        <v>110.03564231</v>
      </c>
      <c r="AU36" s="250">
        <v>109.92057266</v>
      </c>
      <c r="AV36" s="250">
        <v>109.71551925999999</v>
      </c>
      <c r="AW36" s="250">
        <v>109.43592605000001</v>
      </c>
      <c r="AX36" s="250">
        <v>109.07617705</v>
      </c>
      <c r="AY36" s="250">
        <v>109.95487287</v>
      </c>
      <c r="AZ36" s="250">
        <v>108.44586183</v>
      </c>
      <c r="BA36" s="250">
        <v>105.86774455</v>
      </c>
      <c r="BB36" s="250">
        <v>98.184719720000004</v>
      </c>
      <c r="BC36" s="250">
        <v>96.495240937999995</v>
      </c>
      <c r="BD36" s="250">
        <v>96.763506894000002</v>
      </c>
      <c r="BE36" s="250">
        <v>102.38495829999999</v>
      </c>
      <c r="BF36" s="250">
        <v>104.0221332</v>
      </c>
      <c r="BG36" s="403">
        <v>105.07047231</v>
      </c>
      <c r="BH36" s="403">
        <v>104.68259183000001</v>
      </c>
      <c r="BI36" s="403">
        <v>105.18879722</v>
      </c>
      <c r="BJ36" s="403">
        <v>105.74170467</v>
      </c>
      <c r="BK36" s="403">
        <v>106.43714335999999</v>
      </c>
      <c r="BL36" s="403">
        <v>107.01158306000001</v>
      </c>
      <c r="BM36" s="403">
        <v>107.56085295</v>
      </c>
      <c r="BN36" s="403">
        <v>108.18041875999999</v>
      </c>
      <c r="BO36" s="403">
        <v>108.60774970999999</v>
      </c>
      <c r="BP36" s="403">
        <v>108.93831154999999</v>
      </c>
      <c r="BQ36" s="403">
        <v>109.10025847999999</v>
      </c>
      <c r="BR36" s="403">
        <v>109.29116642</v>
      </c>
      <c r="BS36" s="403">
        <v>109.43918958</v>
      </c>
      <c r="BT36" s="403">
        <v>109.33369062</v>
      </c>
      <c r="BU36" s="403">
        <v>109.55392222</v>
      </c>
      <c r="BV36" s="403">
        <v>109.88924703000001</v>
      </c>
    </row>
    <row r="37" spans="1:74" ht="11.1" customHeight="1" x14ac:dyDescent="0.2">
      <c r="A37" s="162" t="s">
        <v>847</v>
      </c>
      <c r="B37" s="173" t="s">
        <v>845</v>
      </c>
      <c r="C37" s="477">
        <v>1.9098536290999999</v>
      </c>
      <c r="D37" s="477">
        <v>1.8346790643999999</v>
      </c>
      <c r="E37" s="477">
        <v>1.7716769365</v>
      </c>
      <c r="F37" s="477">
        <v>1.722834414</v>
      </c>
      <c r="G37" s="477">
        <v>1.6823004958000001</v>
      </c>
      <c r="H37" s="477">
        <v>1.6520792176000001</v>
      </c>
      <c r="I37" s="477">
        <v>1.5842979567</v>
      </c>
      <c r="J37" s="477">
        <v>1.6103677597999999</v>
      </c>
      <c r="K37" s="477">
        <v>1.682264371</v>
      </c>
      <c r="L37" s="477">
        <v>1.8687217334999999</v>
      </c>
      <c r="M37" s="477">
        <v>1.9803458142999999</v>
      </c>
      <c r="N37" s="477">
        <v>2.085919541</v>
      </c>
      <c r="O37" s="477">
        <v>2.1667483626999999</v>
      </c>
      <c r="P37" s="477">
        <v>2.2740527250000002</v>
      </c>
      <c r="Q37" s="477">
        <v>2.3891604495999998</v>
      </c>
      <c r="R37" s="477">
        <v>2.5442109652</v>
      </c>
      <c r="S37" s="477">
        <v>2.6506790742000002</v>
      </c>
      <c r="T37" s="477">
        <v>2.7409228578999998</v>
      </c>
      <c r="U37" s="477">
        <v>2.8571993016000001</v>
      </c>
      <c r="V37" s="477">
        <v>2.8836578773000001</v>
      </c>
      <c r="W37" s="477">
        <v>2.8626542627</v>
      </c>
      <c r="X37" s="477">
        <v>2.6859830873999999</v>
      </c>
      <c r="Y37" s="477">
        <v>2.6523706276999999</v>
      </c>
      <c r="Z37" s="477">
        <v>2.6528945993000002</v>
      </c>
      <c r="AA37" s="477">
        <v>2.7367737431000001</v>
      </c>
      <c r="AB37" s="477">
        <v>2.7676492284999998</v>
      </c>
      <c r="AC37" s="477">
        <v>2.7951460064</v>
      </c>
      <c r="AD37" s="477">
        <v>2.9020360613</v>
      </c>
      <c r="AE37" s="477">
        <v>2.8607265234999999</v>
      </c>
      <c r="AF37" s="477">
        <v>2.7546646171</v>
      </c>
      <c r="AG37" s="477">
        <v>2.5288205671999999</v>
      </c>
      <c r="AH37" s="477">
        <v>2.3356975060999998</v>
      </c>
      <c r="AI37" s="477">
        <v>2.1198667935</v>
      </c>
      <c r="AJ37" s="477">
        <v>1.7233739425000001</v>
      </c>
      <c r="AK37" s="477">
        <v>1.5805745053</v>
      </c>
      <c r="AL37" s="477">
        <v>1.5331881034999999</v>
      </c>
      <c r="AM37" s="477">
        <v>1.7365520856000001</v>
      </c>
      <c r="AN37" s="477">
        <v>1.7607236103999999</v>
      </c>
      <c r="AO37" s="477">
        <v>1.7623566258000001</v>
      </c>
      <c r="AP37" s="477">
        <v>1.6926982596</v>
      </c>
      <c r="AQ37" s="477">
        <v>1.6866206051999999</v>
      </c>
      <c r="AR37" s="477">
        <v>1.6948848569999999</v>
      </c>
      <c r="AS37" s="477">
        <v>1.7864553626999999</v>
      </c>
      <c r="AT37" s="477">
        <v>1.771662219</v>
      </c>
      <c r="AU37" s="477">
        <v>1.7194679204000001</v>
      </c>
      <c r="AV37" s="477">
        <v>1.8766886255999999</v>
      </c>
      <c r="AW37" s="477">
        <v>1.5639184239999999</v>
      </c>
      <c r="AX37" s="477">
        <v>1.0298030013999999</v>
      </c>
      <c r="AY37" s="477">
        <v>1.274075997</v>
      </c>
      <c r="AZ37" s="477">
        <v>-0.43733299819999999</v>
      </c>
      <c r="BA37" s="477">
        <v>-3.0982790953000001</v>
      </c>
      <c r="BB37" s="477">
        <v>-10.456463584</v>
      </c>
      <c r="BC37" s="477">
        <v>-12.177288279000001</v>
      </c>
      <c r="BD37" s="477">
        <v>-12.044582251</v>
      </c>
      <c r="BE37" s="477">
        <v>-6.9788689364999996</v>
      </c>
      <c r="BF37" s="477">
        <v>-5.4650556746000003</v>
      </c>
      <c r="BG37" s="478">
        <v>-4.4123681564000004</v>
      </c>
      <c r="BH37" s="478">
        <v>-4.5872520718000001</v>
      </c>
      <c r="BI37" s="478">
        <v>-3.8809273910000002</v>
      </c>
      <c r="BJ37" s="478">
        <v>-3.0570125081000001</v>
      </c>
      <c r="BK37" s="478">
        <v>-3.1992483928</v>
      </c>
      <c r="BL37" s="478">
        <v>-1.3225758392</v>
      </c>
      <c r="BM37" s="478">
        <v>1.5992674675</v>
      </c>
      <c r="BN37" s="478">
        <v>10.180503715</v>
      </c>
      <c r="BO37" s="478">
        <v>12.552441610000001</v>
      </c>
      <c r="BP37" s="478">
        <v>12.582020891999999</v>
      </c>
      <c r="BQ37" s="478">
        <v>6.5588737798999999</v>
      </c>
      <c r="BR37" s="478">
        <v>5.0653000999</v>
      </c>
      <c r="BS37" s="478">
        <v>4.1578924736999996</v>
      </c>
      <c r="BT37" s="478">
        <v>4.4430489467000003</v>
      </c>
      <c r="BU37" s="478">
        <v>4.1498002787999999</v>
      </c>
      <c r="BV37" s="478">
        <v>3.9223335500999998</v>
      </c>
    </row>
    <row r="38" spans="1:74" ht="11.1" customHeight="1" x14ac:dyDescent="0.2">
      <c r="A38" s="162" t="s">
        <v>848</v>
      </c>
      <c r="B38" s="173" t="s">
        <v>1142</v>
      </c>
      <c r="C38" s="250">
        <v>103.33347456</v>
      </c>
      <c r="D38" s="250">
        <v>103.70322348000001</v>
      </c>
      <c r="E38" s="250">
        <v>104.06192274</v>
      </c>
      <c r="F38" s="250">
        <v>104.41521890999999</v>
      </c>
      <c r="G38" s="250">
        <v>104.74758391</v>
      </c>
      <c r="H38" s="250">
        <v>105.0646643</v>
      </c>
      <c r="I38" s="250">
        <v>105.34338119</v>
      </c>
      <c r="J38" s="250">
        <v>105.64720156999999</v>
      </c>
      <c r="K38" s="250">
        <v>105.95304652999999</v>
      </c>
      <c r="L38" s="250">
        <v>106.23639849</v>
      </c>
      <c r="M38" s="250">
        <v>106.5646808</v>
      </c>
      <c r="N38" s="250">
        <v>106.91337587</v>
      </c>
      <c r="O38" s="250">
        <v>107.31565154</v>
      </c>
      <c r="P38" s="250">
        <v>107.68029627</v>
      </c>
      <c r="Q38" s="250">
        <v>108.04047789000001</v>
      </c>
      <c r="R38" s="250">
        <v>108.40795948</v>
      </c>
      <c r="S38" s="250">
        <v>108.7503926</v>
      </c>
      <c r="T38" s="250">
        <v>109.07954032000001</v>
      </c>
      <c r="U38" s="250">
        <v>109.40357718</v>
      </c>
      <c r="V38" s="250">
        <v>109.70002318</v>
      </c>
      <c r="W38" s="250">
        <v>109.97705286999999</v>
      </c>
      <c r="X38" s="250">
        <v>110.11678722000001</v>
      </c>
      <c r="Y38" s="250">
        <v>110.44339354</v>
      </c>
      <c r="Z38" s="250">
        <v>110.83899280999999</v>
      </c>
      <c r="AA38" s="250">
        <v>111.46823139999999</v>
      </c>
      <c r="AB38" s="250">
        <v>111.87833179</v>
      </c>
      <c r="AC38" s="250">
        <v>112.23394034</v>
      </c>
      <c r="AD38" s="250">
        <v>112.52481543</v>
      </c>
      <c r="AE38" s="250">
        <v>112.77912154000001</v>
      </c>
      <c r="AF38" s="250">
        <v>112.98661703000001</v>
      </c>
      <c r="AG38" s="250">
        <v>113.08571087999999</v>
      </c>
      <c r="AH38" s="250">
        <v>113.24577841</v>
      </c>
      <c r="AI38" s="250">
        <v>113.4052286</v>
      </c>
      <c r="AJ38" s="250">
        <v>113.44486745</v>
      </c>
      <c r="AK38" s="250">
        <v>113.69247844</v>
      </c>
      <c r="AL38" s="250">
        <v>114.02886758</v>
      </c>
      <c r="AM38" s="250">
        <v>114.66878092</v>
      </c>
      <c r="AN38" s="250">
        <v>115.02166683</v>
      </c>
      <c r="AO38" s="250">
        <v>115.30227135</v>
      </c>
      <c r="AP38" s="250">
        <v>115.52695257000001</v>
      </c>
      <c r="AQ38" s="250">
        <v>115.65072575000001</v>
      </c>
      <c r="AR38" s="250">
        <v>115.68994898</v>
      </c>
      <c r="AS38" s="250">
        <v>115.54415145999999</v>
      </c>
      <c r="AT38" s="250">
        <v>115.48962788999999</v>
      </c>
      <c r="AU38" s="250">
        <v>115.42590745</v>
      </c>
      <c r="AV38" s="250">
        <v>116.09338113</v>
      </c>
      <c r="AW38" s="250">
        <v>115.45597376000001</v>
      </c>
      <c r="AX38" s="250">
        <v>114.25407629999999</v>
      </c>
      <c r="AY38" s="250">
        <v>111.37651654</v>
      </c>
      <c r="AZ38" s="250">
        <v>109.87901809</v>
      </c>
      <c r="BA38" s="250">
        <v>108.65040873</v>
      </c>
      <c r="BB38" s="250">
        <v>107.16845103999999</v>
      </c>
      <c r="BC38" s="250">
        <v>106.86929790000001</v>
      </c>
      <c r="BD38" s="250">
        <v>107.23071191</v>
      </c>
      <c r="BE38" s="250">
        <v>109.24393743</v>
      </c>
      <c r="BF38" s="250">
        <v>110.18305244</v>
      </c>
      <c r="BG38" s="403">
        <v>111.03930131</v>
      </c>
      <c r="BH38" s="403">
        <v>111.68390051</v>
      </c>
      <c r="BI38" s="403">
        <v>112.47100474</v>
      </c>
      <c r="BJ38" s="403">
        <v>113.27183048000001</v>
      </c>
      <c r="BK38" s="403">
        <v>114.27113111</v>
      </c>
      <c r="BL38" s="403">
        <v>114.96083483</v>
      </c>
      <c r="BM38" s="403">
        <v>115.52569502999999</v>
      </c>
      <c r="BN38" s="403">
        <v>115.85238654</v>
      </c>
      <c r="BO38" s="403">
        <v>116.25255355</v>
      </c>
      <c r="BP38" s="403">
        <v>116.61287091</v>
      </c>
      <c r="BQ38" s="403">
        <v>116.85158706</v>
      </c>
      <c r="BR38" s="403">
        <v>117.19351878000001</v>
      </c>
      <c r="BS38" s="403">
        <v>117.55691449</v>
      </c>
      <c r="BT38" s="403">
        <v>117.88060924</v>
      </c>
      <c r="BU38" s="403">
        <v>118.33280671</v>
      </c>
      <c r="BV38" s="403">
        <v>118.85234192</v>
      </c>
    </row>
    <row r="39" spans="1:74" ht="11.1" customHeight="1" x14ac:dyDescent="0.2">
      <c r="A39" s="162" t="s">
        <v>849</v>
      </c>
      <c r="B39" s="173" t="s">
        <v>845</v>
      </c>
      <c r="C39" s="477">
        <v>3.5684559041999999</v>
      </c>
      <c r="D39" s="477">
        <v>3.7161919015999998</v>
      </c>
      <c r="E39" s="477">
        <v>3.8134050649</v>
      </c>
      <c r="F39" s="477">
        <v>3.8168891478</v>
      </c>
      <c r="G39" s="477">
        <v>3.8466183859999998</v>
      </c>
      <c r="H39" s="477">
        <v>3.8591604676000002</v>
      </c>
      <c r="I39" s="477">
        <v>3.8171161378999998</v>
      </c>
      <c r="J39" s="477">
        <v>3.8239166855</v>
      </c>
      <c r="K39" s="477">
        <v>3.8418121940000001</v>
      </c>
      <c r="L39" s="477">
        <v>3.9098465744999999</v>
      </c>
      <c r="M39" s="477">
        <v>3.9203123809</v>
      </c>
      <c r="N39" s="477">
        <v>3.9125762357</v>
      </c>
      <c r="O39" s="477">
        <v>3.8537143846999999</v>
      </c>
      <c r="P39" s="477">
        <v>3.8350522321999998</v>
      </c>
      <c r="Q39" s="477">
        <v>3.8232573965999999</v>
      </c>
      <c r="R39" s="477">
        <v>3.8239067152000001</v>
      </c>
      <c r="S39" s="477">
        <v>3.8213852233000001</v>
      </c>
      <c r="T39" s="477">
        <v>3.8213380704</v>
      </c>
      <c r="U39" s="477">
        <v>3.8542487881</v>
      </c>
      <c r="V39" s="477">
        <v>3.8361845416999998</v>
      </c>
      <c r="W39" s="477">
        <v>3.7979147110999998</v>
      </c>
      <c r="X39" s="477">
        <v>3.6525981527</v>
      </c>
      <c r="Y39" s="477">
        <v>3.6397732461999999</v>
      </c>
      <c r="Z39" s="477">
        <v>3.6717734393999999</v>
      </c>
      <c r="AA39" s="477">
        <v>3.8695006821</v>
      </c>
      <c r="AB39" s="477">
        <v>3.8986106710000001</v>
      </c>
      <c r="AC39" s="477">
        <v>3.8813808746</v>
      </c>
      <c r="AD39" s="477">
        <v>3.7975587541000002</v>
      </c>
      <c r="AE39" s="477">
        <v>3.7045649619000001</v>
      </c>
      <c r="AF39" s="477">
        <v>3.5818602658000001</v>
      </c>
      <c r="AG39" s="477">
        <v>3.3656428710999999</v>
      </c>
      <c r="AH39" s="477">
        <v>3.2322283296999998</v>
      </c>
      <c r="AI39" s="477">
        <v>3.1171736639000001</v>
      </c>
      <c r="AJ39" s="477">
        <v>3.0223186763999998</v>
      </c>
      <c r="AK39" s="477">
        <v>2.9418553656999999</v>
      </c>
      <c r="AL39" s="477">
        <v>2.8779355458999998</v>
      </c>
      <c r="AM39" s="477">
        <v>2.8712660823</v>
      </c>
      <c r="AN39" s="477">
        <v>2.8096012800999999</v>
      </c>
      <c r="AO39" s="477">
        <v>2.7338708773999998</v>
      </c>
      <c r="AP39" s="477">
        <v>2.6679778352999999</v>
      </c>
      <c r="AQ39" s="477">
        <v>2.5462197011000001</v>
      </c>
      <c r="AR39" s="477">
        <v>2.3926125247000001</v>
      </c>
      <c r="AS39" s="477">
        <v>2.173962178</v>
      </c>
      <c r="AT39" s="477">
        <v>1.9813978986</v>
      </c>
      <c r="AU39" s="477">
        <v>1.7818215951</v>
      </c>
      <c r="AV39" s="477">
        <v>2.3346262755999998</v>
      </c>
      <c r="AW39" s="477">
        <v>1.5511099271</v>
      </c>
      <c r="AX39" s="477">
        <v>0.19750149869</v>
      </c>
      <c r="AY39" s="477">
        <v>-2.8711078590999999</v>
      </c>
      <c r="AZ39" s="477">
        <v>-4.4710260945</v>
      </c>
      <c r="BA39" s="477">
        <v>-5.7690646897000004</v>
      </c>
      <c r="BB39" s="477">
        <v>-7.2351095086999999</v>
      </c>
      <c r="BC39" s="477">
        <v>-7.5930590068999999</v>
      </c>
      <c r="BD39" s="477">
        <v>-7.3119896294000002</v>
      </c>
      <c r="BE39" s="477">
        <v>-5.452646412</v>
      </c>
      <c r="BF39" s="477">
        <v>-4.5948502390000003</v>
      </c>
      <c r="BG39" s="478">
        <v>-3.8003653063999998</v>
      </c>
      <c r="BH39" s="478">
        <v>-3.798218796</v>
      </c>
      <c r="BI39" s="478">
        <v>-2.5853742509000002</v>
      </c>
      <c r="BJ39" s="478">
        <v>-0.85970308707999998</v>
      </c>
      <c r="BK39" s="478">
        <v>2.5989451410000002</v>
      </c>
      <c r="BL39" s="478">
        <v>4.6249200500000001</v>
      </c>
      <c r="BM39" s="478">
        <v>6.3278973184999998</v>
      </c>
      <c r="BN39" s="478">
        <v>8.1030708352000005</v>
      </c>
      <c r="BO39" s="478">
        <v>8.7801228572000003</v>
      </c>
      <c r="BP39" s="478">
        <v>8.7495073365000007</v>
      </c>
      <c r="BQ39" s="478">
        <v>6.9639101341999998</v>
      </c>
      <c r="BR39" s="478">
        <v>6.3625631865000001</v>
      </c>
      <c r="BS39" s="478">
        <v>5.8696453476999997</v>
      </c>
      <c r="BT39" s="478">
        <v>5.5484350945000003</v>
      </c>
      <c r="BU39" s="478">
        <v>5.2118339130000004</v>
      </c>
      <c r="BV39" s="478">
        <v>4.9266542420999997</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877</v>
      </c>
      <c r="AY41" s="153"/>
      <c r="AZ41" s="153"/>
      <c r="BA41" s="153"/>
      <c r="BB41" s="153"/>
      <c r="BC41" s="153"/>
      <c r="BD41" s="153"/>
      <c r="BE41" s="153"/>
      <c r="BF41" s="153"/>
      <c r="BG41" s="153"/>
      <c r="BH41" s="153"/>
      <c r="BI41" s="153"/>
      <c r="BJ41" s="153"/>
    </row>
    <row r="42" spans="1:74" ht="11.1" customHeight="1" x14ac:dyDescent="0.2">
      <c r="A42" s="162" t="s">
        <v>878</v>
      </c>
      <c r="B42" s="173" t="s">
        <v>1143</v>
      </c>
      <c r="C42" s="250">
        <v>105.25840466</v>
      </c>
      <c r="D42" s="250">
        <v>105.34185608999999</v>
      </c>
      <c r="E42" s="250">
        <v>105.06271449</v>
      </c>
      <c r="F42" s="250">
        <v>103.6713811</v>
      </c>
      <c r="G42" s="250">
        <v>103.22925252</v>
      </c>
      <c r="H42" s="250">
        <v>102.98672999</v>
      </c>
      <c r="I42" s="250">
        <v>102.92417854999999</v>
      </c>
      <c r="J42" s="250">
        <v>103.09559433</v>
      </c>
      <c r="K42" s="250">
        <v>103.48134238</v>
      </c>
      <c r="L42" s="250">
        <v>104.62505627</v>
      </c>
      <c r="M42" s="250">
        <v>105.03174365</v>
      </c>
      <c r="N42" s="250">
        <v>105.2450381</v>
      </c>
      <c r="O42" s="250">
        <v>105.21425164</v>
      </c>
      <c r="P42" s="250">
        <v>105.07877621999999</v>
      </c>
      <c r="Q42" s="250">
        <v>104.78792385</v>
      </c>
      <c r="R42" s="250">
        <v>104.1597117</v>
      </c>
      <c r="S42" s="250">
        <v>103.69459259</v>
      </c>
      <c r="T42" s="250">
        <v>103.21058365</v>
      </c>
      <c r="U42" s="250">
        <v>102.4071244</v>
      </c>
      <c r="V42" s="250">
        <v>102.11075623000001</v>
      </c>
      <c r="W42" s="250">
        <v>102.02091863</v>
      </c>
      <c r="X42" s="250">
        <v>102.72651116</v>
      </c>
      <c r="Y42" s="250">
        <v>102.60806005000001</v>
      </c>
      <c r="Z42" s="250">
        <v>102.25446484</v>
      </c>
      <c r="AA42" s="250">
        <v>100.7795507</v>
      </c>
      <c r="AB42" s="250">
        <v>100.62029846</v>
      </c>
      <c r="AC42" s="250">
        <v>100.89053327000001</v>
      </c>
      <c r="AD42" s="250">
        <v>102.05925897</v>
      </c>
      <c r="AE42" s="250">
        <v>102.836715</v>
      </c>
      <c r="AF42" s="250">
        <v>103.69190519</v>
      </c>
      <c r="AG42" s="250">
        <v>105.04440934</v>
      </c>
      <c r="AH42" s="250">
        <v>105.74038304</v>
      </c>
      <c r="AI42" s="250">
        <v>106.19940606</v>
      </c>
      <c r="AJ42" s="250">
        <v>106.34509167</v>
      </c>
      <c r="AK42" s="250">
        <v>106.3875034</v>
      </c>
      <c r="AL42" s="250">
        <v>106.25025452</v>
      </c>
      <c r="AM42" s="250">
        <v>105.45916185</v>
      </c>
      <c r="AN42" s="250">
        <v>105.31822909</v>
      </c>
      <c r="AO42" s="250">
        <v>105.3532731</v>
      </c>
      <c r="AP42" s="250">
        <v>105.81812373</v>
      </c>
      <c r="AQ42" s="250">
        <v>106.01474883</v>
      </c>
      <c r="AR42" s="250">
        <v>106.19697827</v>
      </c>
      <c r="AS42" s="250">
        <v>106.44667311000001</v>
      </c>
      <c r="AT42" s="250">
        <v>106.53871544</v>
      </c>
      <c r="AU42" s="250">
        <v>106.55496632000001</v>
      </c>
      <c r="AV42" s="250">
        <v>106.28845113</v>
      </c>
      <c r="AW42" s="250">
        <v>106.30835005</v>
      </c>
      <c r="AX42" s="250">
        <v>106.40768846</v>
      </c>
      <c r="AY42" s="250">
        <v>106.50450271</v>
      </c>
      <c r="AZ42" s="250">
        <v>106.82419287</v>
      </c>
      <c r="BA42" s="250">
        <v>107.28479529000001</v>
      </c>
      <c r="BB42" s="250">
        <v>108.51730308</v>
      </c>
      <c r="BC42" s="250">
        <v>108.78648513</v>
      </c>
      <c r="BD42" s="250">
        <v>108.72333458</v>
      </c>
      <c r="BE42" s="250">
        <v>107.84199556</v>
      </c>
      <c r="BF42" s="250">
        <v>107.47857169</v>
      </c>
      <c r="BG42" s="403">
        <v>107.1472071</v>
      </c>
      <c r="BH42" s="403">
        <v>106.86968733</v>
      </c>
      <c r="BI42" s="403">
        <v>106.58610217</v>
      </c>
      <c r="BJ42" s="403">
        <v>106.31823713999999</v>
      </c>
      <c r="BK42" s="403">
        <v>106.02556201</v>
      </c>
      <c r="BL42" s="403">
        <v>105.81953493</v>
      </c>
      <c r="BM42" s="403">
        <v>105.65962567</v>
      </c>
      <c r="BN42" s="403">
        <v>105.6227198</v>
      </c>
      <c r="BO42" s="403">
        <v>105.497382</v>
      </c>
      <c r="BP42" s="403">
        <v>105.36049783999999</v>
      </c>
      <c r="BQ42" s="403">
        <v>105.20361035000001</v>
      </c>
      <c r="BR42" s="403">
        <v>105.04997622</v>
      </c>
      <c r="BS42" s="403">
        <v>104.89113845999999</v>
      </c>
      <c r="BT42" s="403">
        <v>104.71320265999999</v>
      </c>
      <c r="BU42" s="403">
        <v>104.55437847</v>
      </c>
      <c r="BV42" s="403">
        <v>104.40077144999999</v>
      </c>
    </row>
    <row r="43" spans="1:74" ht="11.1" customHeight="1" x14ac:dyDescent="0.2">
      <c r="A43" s="162" t="s">
        <v>879</v>
      </c>
      <c r="B43" s="470" t="s">
        <v>11</v>
      </c>
      <c r="C43" s="471">
        <v>5.9215660463999997</v>
      </c>
      <c r="D43" s="471">
        <v>5.2260651888999998</v>
      </c>
      <c r="E43" s="471">
        <v>4.5233249122999997</v>
      </c>
      <c r="F43" s="471">
        <v>3.8894772476999999</v>
      </c>
      <c r="G43" s="471">
        <v>3.087781347</v>
      </c>
      <c r="H43" s="471">
        <v>2.2143205069</v>
      </c>
      <c r="I43" s="471">
        <v>0.65299093496000005</v>
      </c>
      <c r="J43" s="471">
        <v>0.13251310621000001</v>
      </c>
      <c r="K43" s="471">
        <v>6.2717016806000002E-3</v>
      </c>
      <c r="L43" s="471">
        <v>1.0850408789999999</v>
      </c>
      <c r="M43" s="471">
        <v>1.1186366813999999</v>
      </c>
      <c r="N43" s="471">
        <v>0.92858460825</v>
      </c>
      <c r="O43" s="471">
        <v>-4.1947266626999997E-2</v>
      </c>
      <c r="P43" s="471">
        <v>-0.24973916448</v>
      </c>
      <c r="Q43" s="471">
        <v>-0.26154914967999998</v>
      </c>
      <c r="R43" s="471">
        <v>0.47103703754999998</v>
      </c>
      <c r="S43" s="471">
        <v>0.45078313525000002</v>
      </c>
      <c r="T43" s="471">
        <v>0.21736165536999999</v>
      </c>
      <c r="U43" s="471">
        <v>-0.50236413120000001</v>
      </c>
      <c r="V43" s="471">
        <v>-0.95526691547999998</v>
      </c>
      <c r="W43" s="471">
        <v>-1.4112918418</v>
      </c>
      <c r="X43" s="471">
        <v>-1.8146180065999999</v>
      </c>
      <c r="Y43" s="471">
        <v>-2.3075724690000001</v>
      </c>
      <c r="Z43" s="471">
        <v>-2.8415337243000001</v>
      </c>
      <c r="AA43" s="471">
        <v>-4.2149241794999996</v>
      </c>
      <c r="AB43" s="471">
        <v>-4.2429859888000001</v>
      </c>
      <c r="AC43" s="471">
        <v>-3.7193127188999999</v>
      </c>
      <c r="AD43" s="471">
        <v>-2.0165692661999999</v>
      </c>
      <c r="AE43" s="471">
        <v>-0.82731178874</v>
      </c>
      <c r="AF43" s="471">
        <v>0.46634901221000002</v>
      </c>
      <c r="AG43" s="471">
        <v>2.5752944046000001</v>
      </c>
      <c r="AH43" s="471">
        <v>3.5545979105000001</v>
      </c>
      <c r="AI43" s="471">
        <v>4.0957163312000002</v>
      </c>
      <c r="AJ43" s="471">
        <v>3.5225381193</v>
      </c>
      <c r="AK43" s="471">
        <v>3.6833786318000001</v>
      </c>
      <c r="AL43" s="471">
        <v>3.9076921268000002</v>
      </c>
      <c r="AM43" s="471">
        <v>4.6434133812000002</v>
      </c>
      <c r="AN43" s="471">
        <v>4.6689690877999999</v>
      </c>
      <c r="AO43" s="471">
        <v>4.4233484348000003</v>
      </c>
      <c r="AP43" s="471">
        <v>3.6830218067999998</v>
      </c>
      <c r="AQ43" s="471">
        <v>3.0903688771</v>
      </c>
      <c r="AR43" s="471">
        <v>2.4158810409</v>
      </c>
      <c r="AS43" s="471">
        <v>1.3349247042000001</v>
      </c>
      <c r="AT43" s="471">
        <v>0.75499291939000002</v>
      </c>
      <c r="AU43" s="471">
        <v>0.33480437344000002</v>
      </c>
      <c r="AV43" s="471">
        <v>-5.3261078966999997E-2</v>
      </c>
      <c r="AW43" s="471">
        <v>-7.4400991594000002E-2</v>
      </c>
      <c r="AX43" s="471">
        <v>0.14817277064000001</v>
      </c>
      <c r="AY43" s="471">
        <v>0.99122811780999998</v>
      </c>
      <c r="AZ43" s="471">
        <v>1.429917492</v>
      </c>
      <c r="BA43" s="471">
        <v>1.8333765363000001</v>
      </c>
      <c r="BB43" s="471">
        <v>2.5507722625999998</v>
      </c>
      <c r="BC43" s="471">
        <v>2.6144817906000002</v>
      </c>
      <c r="BD43" s="471">
        <v>2.3789342697999998</v>
      </c>
      <c r="BE43" s="471">
        <v>1.3108182781</v>
      </c>
      <c r="BF43" s="471">
        <v>0.88217343542000004</v>
      </c>
      <c r="BG43" s="472">
        <v>0.55580777315999996</v>
      </c>
      <c r="BH43" s="472">
        <v>0.54684793813999999</v>
      </c>
      <c r="BI43" s="472">
        <v>0.26127027788000001</v>
      </c>
      <c r="BJ43" s="472">
        <v>-8.4064717408000006E-2</v>
      </c>
      <c r="BK43" s="472">
        <v>-0.44969056848</v>
      </c>
      <c r="BL43" s="472">
        <v>-0.94047791460999997</v>
      </c>
      <c r="BM43" s="472">
        <v>-1.5148182053000001</v>
      </c>
      <c r="BN43" s="472">
        <v>-2.6673933123000002</v>
      </c>
      <c r="BO43" s="472">
        <v>-3.0234483005000001</v>
      </c>
      <c r="BP43" s="472">
        <v>-3.0930220732999998</v>
      </c>
      <c r="BQ43" s="472">
        <v>-2.4465285499</v>
      </c>
      <c r="BR43" s="472">
        <v>-2.2596089934000001</v>
      </c>
      <c r="BS43" s="472">
        <v>-2.1055785815000001</v>
      </c>
      <c r="BT43" s="472">
        <v>-2.0178637383</v>
      </c>
      <c r="BU43" s="472">
        <v>-1.9061806934000001</v>
      </c>
      <c r="BV43" s="472">
        <v>-1.8035153128000001</v>
      </c>
    </row>
    <row r="44" spans="1:74" ht="11.1" customHeight="1" x14ac:dyDescent="0.2"/>
    <row r="45" spans="1:74" ht="13.2" x14ac:dyDescent="0.25">
      <c r="B45" s="786" t="s">
        <v>826</v>
      </c>
      <c r="C45" s="787"/>
      <c r="D45" s="787"/>
      <c r="E45" s="787"/>
      <c r="F45" s="787"/>
      <c r="G45" s="787"/>
      <c r="H45" s="787"/>
      <c r="I45" s="787"/>
      <c r="J45" s="787"/>
      <c r="K45" s="787"/>
      <c r="L45" s="787"/>
      <c r="M45" s="787"/>
      <c r="N45" s="787"/>
      <c r="O45" s="787"/>
      <c r="P45" s="787"/>
      <c r="Q45" s="787"/>
    </row>
    <row r="46" spans="1:74" ht="12.75" customHeight="1" x14ac:dyDescent="0.2">
      <c r="B46" s="821" t="s">
        <v>661</v>
      </c>
      <c r="C46" s="809"/>
      <c r="D46" s="809"/>
      <c r="E46" s="809"/>
      <c r="F46" s="809"/>
      <c r="G46" s="809"/>
      <c r="H46" s="809"/>
      <c r="I46" s="809"/>
      <c r="J46" s="809"/>
      <c r="K46" s="809"/>
      <c r="L46" s="809"/>
      <c r="M46" s="809"/>
      <c r="N46" s="809"/>
      <c r="O46" s="809"/>
      <c r="P46" s="809"/>
      <c r="Q46" s="805"/>
    </row>
    <row r="47" spans="1:74" ht="12.75" customHeight="1" x14ac:dyDescent="0.2">
      <c r="B47" s="821" t="s">
        <v>1405</v>
      </c>
      <c r="C47" s="805"/>
      <c r="D47" s="805"/>
      <c r="E47" s="805"/>
      <c r="F47" s="805"/>
      <c r="G47" s="805"/>
      <c r="H47" s="805"/>
      <c r="I47" s="805"/>
      <c r="J47" s="805"/>
      <c r="K47" s="805"/>
      <c r="L47" s="805"/>
      <c r="M47" s="805"/>
      <c r="N47" s="805"/>
      <c r="O47" s="805"/>
      <c r="P47" s="805"/>
      <c r="Q47" s="805"/>
    </row>
    <row r="48" spans="1:74" ht="12.75" customHeight="1" x14ac:dyDescent="0.2">
      <c r="B48" s="821" t="s">
        <v>1404</v>
      </c>
      <c r="C48" s="805"/>
      <c r="D48" s="805"/>
      <c r="E48" s="805"/>
      <c r="F48" s="805"/>
      <c r="G48" s="805"/>
      <c r="H48" s="805"/>
      <c r="I48" s="805"/>
      <c r="J48" s="805"/>
      <c r="K48" s="805"/>
      <c r="L48" s="805"/>
      <c r="M48" s="805"/>
      <c r="N48" s="805"/>
      <c r="O48" s="805"/>
      <c r="P48" s="805"/>
      <c r="Q48" s="805"/>
    </row>
    <row r="49" spans="2:17" ht="23.85" customHeight="1" x14ac:dyDescent="0.2">
      <c r="B49" s="819" t="s">
        <v>1139</v>
      </c>
      <c r="C49" s="819"/>
      <c r="D49" s="819"/>
      <c r="E49" s="819"/>
      <c r="F49" s="819"/>
      <c r="G49" s="819"/>
      <c r="H49" s="819"/>
      <c r="I49" s="819"/>
      <c r="J49" s="819"/>
      <c r="K49" s="819"/>
      <c r="L49" s="819"/>
      <c r="M49" s="819"/>
      <c r="N49" s="819"/>
      <c r="O49" s="819"/>
      <c r="P49" s="819"/>
      <c r="Q49" s="819"/>
    </row>
    <row r="50" spans="2:17" ht="13.2" x14ac:dyDescent="0.2">
      <c r="B50" s="808" t="s">
        <v>851</v>
      </c>
      <c r="C50" s="809"/>
      <c r="D50" s="809"/>
      <c r="E50" s="809"/>
      <c r="F50" s="809"/>
      <c r="G50" s="809"/>
      <c r="H50" s="809"/>
      <c r="I50" s="809"/>
      <c r="J50" s="809"/>
      <c r="K50" s="809"/>
      <c r="L50" s="809"/>
      <c r="M50" s="809"/>
      <c r="N50" s="809"/>
      <c r="O50" s="809"/>
      <c r="P50" s="809"/>
      <c r="Q50" s="805"/>
    </row>
    <row r="51" spans="2:17" ht="14.85" customHeight="1" x14ac:dyDescent="0.2">
      <c r="B51" s="823" t="s">
        <v>873</v>
      </c>
      <c r="C51" s="805"/>
      <c r="D51" s="805"/>
      <c r="E51" s="805"/>
      <c r="F51" s="805"/>
      <c r="G51" s="805"/>
      <c r="H51" s="805"/>
      <c r="I51" s="805"/>
      <c r="J51" s="805"/>
      <c r="K51" s="805"/>
      <c r="L51" s="805"/>
      <c r="M51" s="805"/>
      <c r="N51" s="805"/>
      <c r="O51" s="805"/>
      <c r="P51" s="805"/>
      <c r="Q51" s="805"/>
    </row>
    <row r="52" spans="2:17" ht="13.2" x14ac:dyDescent="0.2">
      <c r="B52" s="803" t="s">
        <v>855</v>
      </c>
      <c r="C52" s="804"/>
      <c r="D52" s="804"/>
      <c r="E52" s="804"/>
      <c r="F52" s="804"/>
      <c r="G52" s="804"/>
      <c r="H52" s="804"/>
      <c r="I52" s="804"/>
      <c r="J52" s="804"/>
      <c r="K52" s="804"/>
      <c r="L52" s="804"/>
      <c r="M52" s="804"/>
      <c r="N52" s="804"/>
      <c r="O52" s="804"/>
      <c r="P52" s="804"/>
      <c r="Q52" s="805"/>
    </row>
    <row r="53" spans="2:17" ht="13.35" customHeight="1" x14ac:dyDescent="0.2">
      <c r="B53" s="817" t="s">
        <v>949</v>
      </c>
      <c r="C53" s="805"/>
      <c r="D53" s="805"/>
      <c r="E53" s="805"/>
      <c r="F53" s="805"/>
      <c r="G53" s="805"/>
      <c r="H53" s="805"/>
      <c r="I53" s="805"/>
      <c r="J53" s="805"/>
      <c r="K53" s="805"/>
      <c r="L53" s="805"/>
      <c r="M53" s="805"/>
      <c r="N53" s="805"/>
      <c r="O53" s="805"/>
      <c r="P53" s="805"/>
      <c r="Q53" s="805"/>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BB20" activePane="bottomRight" state="frozen"/>
      <selection activeCell="BF63" sqref="BF63"/>
      <selection pane="topRight" activeCell="BF63" sqref="BF63"/>
      <selection pane="bottomLeft" activeCell="BF63" sqref="BF63"/>
      <selection pane="bottomRight" activeCell="BE42" sqref="BE42"/>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402" customWidth="1"/>
    <col min="56" max="58" width="6.5546875" style="636" customWidth="1"/>
    <col min="59" max="62" width="6.5546875" style="402" customWidth="1"/>
    <col min="63" max="74" width="6.5546875" style="47" customWidth="1"/>
    <col min="75" max="16384" width="9.5546875" style="47"/>
  </cols>
  <sheetData>
    <row r="1" spans="1:74" ht="13.35" customHeight="1" x14ac:dyDescent="0.25">
      <c r="A1" s="796" t="s">
        <v>809</v>
      </c>
      <c r="B1" s="831" t="s">
        <v>924</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298"/>
    </row>
    <row r="2" spans="1:74" ht="13.2" x14ac:dyDescent="0.25">
      <c r="A2" s="797"/>
      <c r="B2" s="532" t="str">
        <f>"U.S. Energy Information Administration  |  Short-Term Energy Outlook  - "&amp;Dates!D1</f>
        <v>U.S. Energy Information Administration  |  Short-Term Energy Outlook  - September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3.2" x14ac:dyDescent="0.25">
      <c r="A3" s="14"/>
      <c r="B3" s="15"/>
      <c r="C3" s="801">
        <f>Dates!D3</f>
        <v>2016</v>
      </c>
      <c r="D3" s="792"/>
      <c r="E3" s="792"/>
      <c r="F3" s="792"/>
      <c r="G3" s="792"/>
      <c r="H3" s="792"/>
      <c r="I3" s="792"/>
      <c r="J3" s="792"/>
      <c r="K3" s="792"/>
      <c r="L3" s="792"/>
      <c r="M3" s="792"/>
      <c r="N3" s="793"/>
      <c r="O3" s="801">
        <f>C3+1</f>
        <v>2017</v>
      </c>
      <c r="P3" s="802"/>
      <c r="Q3" s="802"/>
      <c r="R3" s="802"/>
      <c r="S3" s="802"/>
      <c r="T3" s="802"/>
      <c r="U3" s="802"/>
      <c r="V3" s="802"/>
      <c r="W3" s="802"/>
      <c r="X3" s="792"/>
      <c r="Y3" s="792"/>
      <c r="Z3" s="793"/>
      <c r="AA3" s="791">
        <f>O3+1</f>
        <v>2018</v>
      </c>
      <c r="AB3" s="792"/>
      <c r="AC3" s="792"/>
      <c r="AD3" s="792"/>
      <c r="AE3" s="792"/>
      <c r="AF3" s="792"/>
      <c r="AG3" s="792"/>
      <c r="AH3" s="792"/>
      <c r="AI3" s="792"/>
      <c r="AJ3" s="792"/>
      <c r="AK3" s="792"/>
      <c r="AL3" s="793"/>
      <c r="AM3" s="791">
        <f>AA3+1</f>
        <v>2019</v>
      </c>
      <c r="AN3" s="792"/>
      <c r="AO3" s="792"/>
      <c r="AP3" s="792"/>
      <c r="AQ3" s="792"/>
      <c r="AR3" s="792"/>
      <c r="AS3" s="792"/>
      <c r="AT3" s="792"/>
      <c r="AU3" s="792"/>
      <c r="AV3" s="792"/>
      <c r="AW3" s="792"/>
      <c r="AX3" s="793"/>
      <c r="AY3" s="791">
        <f>AM3+1</f>
        <v>2020</v>
      </c>
      <c r="AZ3" s="798"/>
      <c r="BA3" s="798"/>
      <c r="BB3" s="798"/>
      <c r="BC3" s="798"/>
      <c r="BD3" s="798"/>
      <c r="BE3" s="798"/>
      <c r="BF3" s="798"/>
      <c r="BG3" s="798"/>
      <c r="BH3" s="798"/>
      <c r="BI3" s="798"/>
      <c r="BJ3" s="799"/>
      <c r="BK3" s="791">
        <f>AY3+1</f>
        <v>2021</v>
      </c>
      <c r="BL3" s="792"/>
      <c r="BM3" s="792"/>
      <c r="BN3" s="792"/>
      <c r="BO3" s="792"/>
      <c r="BP3" s="792"/>
      <c r="BQ3" s="792"/>
      <c r="BR3" s="792"/>
      <c r="BS3" s="792"/>
      <c r="BT3" s="792"/>
      <c r="BU3" s="792"/>
      <c r="BV3" s="79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7"/>
      <c r="B5" s="59" t="s">
        <v>782</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751</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511</v>
      </c>
      <c r="B7" s="175" t="s">
        <v>121</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10.281402999999999</v>
      </c>
      <c r="AC7" s="215">
        <v>10.504038</v>
      </c>
      <c r="AD7" s="215">
        <v>10.510258</v>
      </c>
      <c r="AE7" s="215">
        <v>10.459527</v>
      </c>
      <c r="AF7" s="215">
        <v>10.649082</v>
      </c>
      <c r="AG7" s="215">
        <v>10.890995999999999</v>
      </c>
      <c r="AH7" s="215">
        <v>11.360519</v>
      </c>
      <c r="AI7" s="215">
        <v>11.497683</v>
      </c>
      <c r="AJ7" s="215">
        <v>11.631364</v>
      </c>
      <c r="AK7" s="215">
        <v>11.999309</v>
      </c>
      <c r="AL7" s="215">
        <v>12.037535999999999</v>
      </c>
      <c r="AM7" s="215">
        <v>11.865012999999999</v>
      </c>
      <c r="AN7" s="215">
        <v>11.678834</v>
      </c>
      <c r="AO7" s="215">
        <v>11.937306</v>
      </c>
      <c r="AP7" s="215">
        <v>12.134698</v>
      </c>
      <c r="AQ7" s="215">
        <v>12.163192</v>
      </c>
      <c r="AR7" s="215">
        <v>12.087543999999999</v>
      </c>
      <c r="AS7" s="215">
        <v>11.819095000000001</v>
      </c>
      <c r="AT7" s="215">
        <v>12.424769</v>
      </c>
      <c r="AU7" s="215">
        <v>12.495187</v>
      </c>
      <c r="AV7" s="215">
        <v>12.672552</v>
      </c>
      <c r="AW7" s="215">
        <v>12.859780000000001</v>
      </c>
      <c r="AX7" s="215">
        <v>12.802096000000001</v>
      </c>
      <c r="AY7" s="215">
        <v>12.754821</v>
      </c>
      <c r="AZ7" s="215">
        <v>12.745602</v>
      </c>
      <c r="BA7" s="215">
        <v>12.737068000000001</v>
      </c>
      <c r="BB7" s="215">
        <v>12.009976999999999</v>
      </c>
      <c r="BC7" s="215">
        <v>10.016158000000001</v>
      </c>
      <c r="BD7" s="215">
        <v>10.436196000000001</v>
      </c>
      <c r="BE7" s="215">
        <v>10.737451406</v>
      </c>
      <c r="BF7" s="215">
        <v>10.802893702</v>
      </c>
      <c r="BG7" s="323">
        <v>11.20299</v>
      </c>
      <c r="BH7" s="323">
        <v>11.03722</v>
      </c>
      <c r="BI7" s="323">
        <v>11.13856</v>
      </c>
      <c r="BJ7" s="323">
        <v>11.057309999999999</v>
      </c>
      <c r="BK7" s="323">
        <v>10.97068</v>
      </c>
      <c r="BL7" s="323">
        <v>10.88705</v>
      </c>
      <c r="BM7" s="323">
        <v>11.02336</v>
      </c>
      <c r="BN7" s="323">
        <v>10.982480000000001</v>
      </c>
      <c r="BO7" s="323">
        <v>10.960940000000001</v>
      </c>
      <c r="BP7" s="323">
        <v>10.96618</v>
      </c>
      <c r="BQ7" s="323">
        <v>10.988429999999999</v>
      </c>
      <c r="BR7" s="323">
        <v>11.049530000000001</v>
      </c>
      <c r="BS7" s="323">
        <v>11.205270000000001</v>
      </c>
      <c r="BT7" s="323">
        <v>11.1585</v>
      </c>
      <c r="BU7" s="323">
        <v>11.367000000000001</v>
      </c>
      <c r="BV7" s="323">
        <v>11.432079999999999</v>
      </c>
    </row>
    <row r="8" spans="1:74" ht="11.1" customHeight="1" x14ac:dyDescent="0.2">
      <c r="A8" s="61" t="s">
        <v>512</v>
      </c>
      <c r="B8" s="175" t="s">
        <v>402</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0.51309800000000005</v>
      </c>
      <c r="AC8" s="215">
        <v>0.51219199999999998</v>
      </c>
      <c r="AD8" s="215">
        <v>0.49740699999999999</v>
      </c>
      <c r="AE8" s="215">
        <v>0.49571500000000002</v>
      </c>
      <c r="AF8" s="215">
        <v>0.450706</v>
      </c>
      <c r="AG8" s="215">
        <v>0.39473399999999997</v>
      </c>
      <c r="AH8" s="215">
        <v>0.42770799999999998</v>
      </c>
      <c r="AI8" s="215">
        <v>0.47142299999999998</v>
      </c>
      <c r="AJ8" s="215">
        <v>0.48655500000000002</v>
      </c>
      <c r="AK8" s="215">
        <v>0.49729499999999999</v>
      </c>
      <c r="AL8" s="215">
        <v>0.49566199999999999</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0.48244900000000002</v>
      </c>
      <c r="AZ8" s="215">
        <v>0.47666599999999998</v>
      </c>
      <c r="BA8" s="215">
        <v>0.469553</v>
      </c>
      <c r="BB8" s="215">
        <v>0.46270299999999998</v>
      </c>
      <c r="BC8" s="215">
        <v>0.40412100000000001</v>
      </c>
      <c r="BD8" s="215">
        <v>0.36097499999999999</v>
      </c>
      <c r="BE8" s="215">
        <v>0.40510071809999998</v>
      </c>
      <c r="BF8" s="215">
        <v>0.43505562263999997</v>
      </c>
      <c r="BG8" s="323">
        <v>0.49783413261999998</v>
      </c>
      <c r="BH8" s="323">
        <v>0.48819009644</v>
      </c>
      <c r="BI8" s="323">
        <v>0.49085092139999997</v>
      </c>
      <c r="BJ8" s="323">
        <v>0.47896677266999999</v>
      </c>
      <c r="BK8" s="323">
        <v>0.49716001310000002</v>
      </c>
      <c r="BL8" s="323">
        <v>0.49306795988000002</v>
      </c>
      <c r="BM8" s="323">
        <v>0.49917190622000002</v>
      </c>
      <c r="BN8" s="323">
        <v>0.49371617492999997</v>
      </c>
      <c r="BO8" s="323">
        <v>0.48573009102999998</v>
      </c>
      <c r="BP8" s="323">
        <v>0.47390370811999999</v>
      </c>
      <c r="BQ8" s="323">
        <v>0.41941621896999998</v>
      </c>
      <c r="BR8" s="323">
        <v>0.44617810027999999</v>
      </c>
      <c r="BS8" s="323">
        <v>0.52015012747</v>
      </c>
      <c r="BT8" s="323">
        <v>0.50072615496999995</v>
      </c>
      <c r="BU8" s="323">
        <v>0.49782092092000002</v>
      </c>
      <c r="BV8" s="323">
        <v>0.48226229116000002</v>
      </c>
    </row>
    <row r="9" spans="1:74" ht="11.1" customHeight="1" x14ac:dyDescent="0.2">
      <c r="A9" s="61" t="s">
        <v>513</v>
      </c>
      <c r="B9" s="175" t="s">
        <v>238</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1.637634</v>
      </c>
      <c r="AB9" s="215">
        <v>1.7126349999999999</v>
      </c>
      <c r="AC9" s="215">
        <v>1.704723</v>
      </c>
      <c r="AD9" s="215">
        <v>1.6027009999999999</v>
      </c>
      <c r="AE9" s="215">
        <v>1.5363929999999999</v>
      </c>
      <c r="AF9" s="215">
        <v>1.663767</v>
      </c>
      <c r="AG9" s="215">
        <v>1.866994</v>
      </c>
      <c r="AH9" s="215">
        <v>1.954907</v>
      </c>
      <c r="AI9" s="215">
        <v>1.7976780000000001</v>
      </c>
      <c r="AJ9" s="215">
        <v>1.7514959999999999</v>
      </c>
      <c r="AK9" s="215">
        <v>1.950248</v>
      </c>
      <c r="AL9" s="215">
        <v>1.9064890000000001</v>
      </c>
      <c r="AM9" s="215">
        <v>1.9173659999999999</v>
      </c>
      <c r="AN9" s="215">
        <v>1.7367360000000001</v>
      </c>
      <c r="AO9" s="215">
        <v>1.9251119999999999</v>
      </c>
      <c r="AP9" s="215">
        <v>1.962815</v>
      </c>
      <c r="AQ9" s="215">
        <v>1.9138930000000001</v>
      </c>
      <c r="AR9" s="215">
        <v>1.9155709999999999</v>
      </c>
      <c r="AS9" s="215">
        <v>1.53226</v>
      </c>
      <c r="AT9" s="215">
        <v>2.0450599999999999</v>
      </c>
      <c r="AU9" s="215">
        <v>1.9173500000000001</v>
      </c>
      <c r="AV9" s="215">
        <v>1.9145570000000001</v>
      </c>
      <c r="AW9" s="215">
        <v>2.0006110000000001</v>
      </c>
      <c r="AX9" s="215">
        <v>1.972947</v>
      </c>
      <c r="AY9" s="215">
        <v>1.981495</v>
      </c>
      <c r="AZ9" s="215">
        <v>1.971158</v>
      </c>
      <c r="BA9" s="215">
        <v>1.930739</v>
      </c>
      <c r="BB9" s="215">
        <v>1.911754</v>
      </c>
      <c r="BC9" s="215">
        <v>1.611945</v>
      </c>
      <c r="BD9" s="215">
        <v>1.563364</v>
      </c>
      <c r="BE9" s="215">
        <v>1.5556413887</v>
      </c>
      <c r="BF9" s="215">
        <v>1.3961242518999999</v>
      </c>
      <c r="BG9" s="323">
        <v>1.8793759701999999</v>
      </c>
      <c r="BH9" s="323">
        <v>1.791607277</v>
      </c>
      <c r="BI9" s="323">
        <v>1.9634082285000001</v>
      </c>
      <c r="BJ9" s="323">
        <v>1.9911438336</v>
      </c>
      <c r="BK9" s="323">
        <v>1.9805653811999999</v>
      </c>
      <c r="BL9" s="323">
        <v>1.974954165</v>
      </c>
      <c r="BM9" s="323">
        <v>1.9652842558000001</v>
      </c>
      <c r="BN9" s="323">
        <v>1.9561512051000001</v>
      </c>
      <c r="BO9" s="323">
        <v>1.9475234225</v>
      </c>
      <c r="BP9" s="323">
        <v>1.9102816831</v>
      </c>
      <c r="BQ9" s="323">
        <v>1.8930382367</v>
      </c>
      <c r="BR9" s="323">
        <v>1.837799915</v>
      </c>
      <c r="BS9" s="323">
        <v>1.8397047094000001</v>
      </c>
      <c r="BT9" s="323">
        <v>1.7495523168</v>
      </c>
      <c r="BU9" s="323">
        <v>1.9183442727</v>
      </c>
      <c r="BV9" s="323">
        <v>1.9736254424999999</v>
      </c>
    </row>
    <row r="10" spans="1:74" ht="11.1" customHeight="1" x14ac:dyDescent="0.2">
      <c r="A10" s="61" t="s">
        <v>514</v>
      </c>
      <c r="B10" s="175" t="s">
        <v>120</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7.8723429999999999</v>
      </c>
      <c r="AB10" s="215">
        <v>8.0556699999999992</v>
      </c>
      <c r="AC10" s="215">
        <v>8.2871229999999994</v>
      </c>
      <c r="AD10" s="215">
        <v>8.4101499999999998</v>
      </c>
      <c r="AE10" s="215">
        <v>8.4274190000000004</v>
      </c>
      <c r="AF10" s="215">
        <v>8.5346089999999997</v>
      </c>
      <c r="AG10" s="215">
        <v>8.6292679999999997</v>
      </c>
      <c r="AH10" s="215">
        <v>8.9779040000000006</v>
      </c>
      <c r="AI10" s="215">
        <v>9.2285819999999994</v>
      </c>
      <c r="AJ10" s="215">
        <v>9.3933129999999991</v>
      </c>
      <c r="AK10" s="215">
        <v>9.5517660000000006</v>
      </c>
      <c r="AL10" s="215">
        <v>9.6353849999999994</v>
      </c>
      <c r="AM10" s="215">
        <v>9.4514209999999999</v>
      </c>
      <c r="AN10" s="215">
        <v>9.4545060000000003</v>
      </c>
      <c r="AO10" s="215">
        <v>9.5311229999999991</v>
      </c>
      <c r="AP10" s="215">
        <v>9.6964109999999994</v>
      </c>
      <c r="AQ10" s="215">
        <v>9.7748489999999997</v>
      </c>
      <c r="AR10" s="215">
        <v>9.7172079999999994</v>
      </c>
      <c r="AS10" s="215">
        <v>9.838336</v>
      </c>
      <c r="AT10" s="215">
        <v>9.9979639999999996</v>
      </c>
      <c r="AU10" s="215">
        <v>10.128444</v>
      </c>
      <c r="AV10" s="215">
        <v>10.283211</v>
      </c>
      <c r="AW10" s="215">
        <v>10.375057999999999</v>
      </c>
      <c r="AX10" s="215">
        <v>10.34778</v>
      </c>
      <c r="AY10" s="215">
        <v>10.290877</v>
      </c>
      <c r="AZ10" s="215">
        <v>10.297777999999999</v>
      </c>
      <c r="BA10" s="215">
        <v>10.336776</v>
      </c>
      <c r="BB10" s="215">
        <v>9.6355199999999996</v>
      </c>
      <c r="BC10" s="215">
        <v>8.0000920000000004</v>
      </c>
      <c r="BD10" s="215">
        <v>8.5118569999999991</v>
      </c>
      <c r="BE10" s="215">
        <v>8.7767092996000002</v>
      </c>
      <c r="BF10" s="215">
        <v>8.9717138274000003</v>
      </c>
      <c r="BG10" s="323">
        <v>8.8257757375000008</v>
      </c>
      <c r="BH10" s="323">
        <v>8.7574211803999997</v>
      </c>
      <c r="BI10" s="323">
        <v>8.6843038078999992</v>
      </c>
      <c r="BJ10" s="323">
        <v>8.5872020596999992</v>
      </c>
      <c r="BK10" s="323">
        <v>8.4929566822000009</v>
      </c>
      <c r="BL10" s="323">
        <v>8.4190251919999994</v>
      </c>
      <c r="BM10" s="323">
        <v>8.5589035655999997</v>
      </c>
      <c r="BN10" s="323">
        <v>8.5326097924000006</v>
      </c>
      <c r="BO10" s="323">
        <v>8.5276904919999996</v>
      </c>
      <c r="BP10" s="323">
        <v>8.5819916639000002</v>
      </c>
      <c r="BQ10" s="323">
        <v>8.6759795235000006</v>
      </c>
      <c r="BR10" s="323">
        <v>8.7655569666000002</v>
      </c>
      <c r="BS10" s="323">
        <v>8.8454142318999995</v>
      </c>
      <c r="BT10" s="323">
        <v>8.9082215066000003</v>
      </c>
      <c r="BU10" s="323">
        <v>8.9508336127000003</v>
      </c>
      <c r="BV10" s="323">
        <v>8.9761942878000003</v>
      </c>
    </row>
    <row r="11" spans="1:74" ht="11.1" customHeight="1" x14ac:dyDescent="0.2">
      <c r="A11" s="61" t="s">
        <v>748</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4.9153419999999999</v>
      </c>
      <c r="AN11" s="215">
        <v>3.7550110000000001</v>
      </c>
      <c r="AO11" s="215">
        <v>4.1100700000000003</v>
      </c>
      <c r="AP11" s="215">
        <v>4.0878839999999999</v>
      </c>
      <c r="AQ11" s="215">
        <v>4.1950570000000003</v>
      </c>
      <c r="AR11" s="215">
        <v>4.0522790000000004</v>
      </c>
      <c r="AS11" s="215">
        <v>4.232246</v>
      </c>
      <c r="AT11" s="215">
        <v>4.1892469999999999</v>
      </c>
      <c r="AU11" s="215">
        <v>3.3901720000000002</v>
      </c>
      <c r="AV11" s="215">
        <v>2.8297590000000001</v>
      </c>
      <c r="AW11" s="215">
        <v>2.737447</v>
      </c>
      <c r="AX11" s="215">
        <v>3.2964319999999998</v>
      </c>
      <c r="AY11" s="215">
        <v>3.1577459999999999</v>
      </c>
      <c r="AZ11" s="215">
        <v>2.811439</v>
      </c>
      <c r="BA11" s="215">
        <v>2.7393239999999999</v>
      </c>
      <c r="BB11" s="215">
        <v>2.4423560000000002</v>
      </c>
      <c r="BC11" s="215">
        <v>3.158274</v>
      </c>
      <c r="BD11" s="215">
        <v>3.644476</v>
      </c>
      <c r="BE11" s="215">
        <v>2.9089677419000002</v>
      </c>
      <c r="BF11" s="215">
        <v>2.7206442581000001</v>
      </c>
      <c r="BG11" s="323">
        <v>2.6420940000000002</v>
      </c>
      <c r="BH11" s="323">
        <v>4.0176379999999998</v>
      </c>
      <c r="BI11" s="323">
        <v>4.3718149999999998</v>
      </c>
      <c r="BJ11" s="323">
        <v>4.782025</v>
      </c>
      <c r="BK11" s="323">
        <v>4.763255</v>
      </c>
      <c r="BL11" s="323">
        <v>4.3644759999999998</v>
      </c>
      <c r="BM11" s="323">
        <v>4.6742470000000003</v>
      </c>
      <c r="BN11" s="323">
        <v>4.9168909999999997</v>
      </c>
      <c r="BO11" s="323">
        <v>5.2115179999999999</v>
      </c>
      <c r="BP11" s="323">
        <v>4.7655349999999999</v>
      </c>
      <c r="BQ11" s="323">
        <v>5.4689899999999998</v>
      </c>
      <c r="BR11" s="323">
        <v>5.3262080000000003</v>
      </c>
      <c r="BS11" s="323">
        <v>5.2476700000000003</v>
      </c>
      <c r="BT11" s="323">
        <v>5.160793</v>
      </c>
      <c r="BU11" s="323">
        <v>5.0549540000000004</v>
      </c>
      <c r="BV11" s="323">
        <v>5.0483010000000004</v>
      </c>
    </row>
    <row r="12" spans="1:74" ht="11.1" customHeight="1" x14ac:dyDescent="0.2">
      <c r="A12" s="61" t="s">
        <v>750</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0</v>
      </c>
      <c r="BB12" s="215">
        <v>-9.5299999999999996E-2</v>
      </c>
      <c r="BC12" s="215">
        <v>-0.33870967742000002</v>
      </c>
      <c r="BD12" s="215">
        <v>-0.25656666667</v>
      </c>
      <c r="BE12" s="215">
        <v>6.5253456221000001E-3</v>
      </c>
      <c r="BF12" s="215">
        <v>0.26655342649000002</v>
      </c>
      <c r="BG12" s="323">
        <v>0.2133333</v>
      </c>
      <c r="BH12" s="323">
        <v>5.1612900000000003E-2</v>
      </c>
      <c r="BI12" s="323">
        <v>3.6666700000000003E-2</v>
      </c>
      <c r="BJ12" s="323">
        <v>9.2626700000000006E-2</v>
      </c>
      <c r="BK12" s="323">
        <v>9.2626700000000006E-2</v>
      </c>
      <c r="BL12" s="323">
        <v>0.102551</v>
      </c>
      <c r="BM12" s="323">
        <v>9.2626700000000006E-2</v>
      </c>
      <c r="BN12" s="323">
        <v>9.5714300000000002E-2</v>
      </c>
      <c r="BO12" s="323">
        <v>9.2626700000000006E-2</v>
      </c>
      <c r="BP12" s="323">
        <v>9.5714300000000002E-2</v>
      </c>
      <c r="BQ12" s="323">
        <v>0</v>
      </c>
      <c r="BR12" s="323">
        <v>0</v>
      </c>
      <c r="BS12" s="323">
        <v>0</v>
      </c>
      <c r="BT12" s="323">
        <v>2.58065E-2</v>
      </c>
      <c r="BU12" s="323">
        <v>2.6666700000000002E-2</v>
      </c>
      <c r="BV12" s="323">
        <v>2.58065E-2</v>
      </c>
    </row>
    <row r="13" spans="1:74" ht="11.1" customHeight="1" x14ac:dyDescent="0.2">
      <c r="A13" s="61" t="s">
        <v>749</v>
      </c>
      <c r="B13" s="175" t="s">
        <v>403</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-0.20874193548</v>
      </c>
      <c r="AN13" s="215">
        <v>-9.6000000000000002E-2</v>
      </c>
      <c r="AO13" s="215">
        <v>-0.23322580644999999</v>
      </c>
      <c r="AP13" s="215">
        <v>-0.36373333333000002</v>
      </c>
      <c r="AQ13" s="215">
        <v>-0.36525806451999998</v>
      </c>
      <c r="AR13" s="215">
        <v>0.58930000000000005</v>
      </c>
      <c r="AS13" s="215">
        <v>0.70509677419000005</v>
      </c>
      <c r="AT13" s="215">
        <v>0.37</v>
      </c>
      <c r="AU13" s="215">
        <v>0.15013333333000001</v>
      </c>
      <c r="AV13" s="215">
        <v>-0.57267741935000005</v>
      </c>
      <c r="AW13" s="215">
        <v>-8.4000000000000005E-2</v>
      </c>
      <c r="AX13" s="215">
        <v>0.42306451613000001</v>
      </c>
      <c r="AY13" s="215">
        <v>-0.32458064516000001</v>
      </c>
      <c r="AZ13" s="215">
        <v>-0.39279310345000001</v>
      </c>
      <c r="BA13" s="215">
        <v>-0.91061290322999999</v>
      </c>
      <c r="BB13" s="215">
        <v>-1.5569999999999999</v>
      </c>
      <c r="BC13" s="215">
        <v>0.26461290322999997</v>
      </c>
      <c r="BD13" s="215">
        <v>-0.36549999999999999</v>
      </c>
      <c r="BE13" s="215">
        <v>0.45079262672999998</v>
      </c>
      <c r="BF13" s="215">
        <v>0.76610570834000002</v>
      </c>
      <c r="BG13" s="323">
        <v>0.24963540000000001</v>
      </c>
      <c r="BH13" s="323">
        <v>-0.20280000000000001</v>
      </c>
      <c r="BI13" s="323">
        <v>3.9948999999999998E-2</v>
      </c>
      <c r="BJ13" s="323">
        <v>0.40254440000000002</v>
      </c>
      <c r="BK13" s="323">
        <v>-2.8240700000000001E-2</v>
      </c>
      <c r="BL13" s="323">
        <v>-0.3810905</v>
      </c>
      <c r="BM13" s="323">
        <v>-0.36976229999999999</v>
      </c>
      <c r="BN13" s="323">
        <v>-7.8110600000000002E-2</v>
      </c>
      <c r="BO13" s="323">
        <v>1.3984699999999999E-2</v>
      </c>
      <c r="BP13" s="323">
        <v>0.52930480000000002</v>
      </c>
      <c r="BQ13" s="323">
        <v>0.479182</v>
      </c>
      <c r="BR13" s="323">
        <v>0.24527080000000001</v>
      </c>
      <c r="BS13" s="323">
        <v>-2.8235E-2</v>
      </c>
      <c r="BT13" s="323">
        <v>-0.47858230000000002</v>
      </c>
      <c r="BU13" s="323">
        <v>-3.7593499999999998E-3</v>
      </c>
      <c r="BV13" s="323">
        <v>0.44022719999999999</v>
      </c>
    </row>
    <row r="14" spans="1:74" ht="11.1" customHeight="1" x14ac:dyDescent="0.2">
      <c r="A14" s="61" t="s">
        <v>516</v>
      </c>
      <c r="B14" s="175" t="s">
        <v>123</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4.6057428571000002E-2</v>
      </c>
      <c r="AC14" s="215">
        <v>0.54586932257999998</v>
      </c>
      <c r="AD14" s="215">
        <v>0.260021</v>
      </c>
      <c r="AE14" s="215">
        <v>0.54284916129000005</v>
      </c>
      <c r="AF14" s="215">
        <v>0.16811100000000001</v>
      </c>
      <c r="AG14" s="215">
        <v>0.65895729032000006</v>
      </c>
      <c r="AH14" s="215">
        <v>6.5721387096999997E-2</v>
      </c>
      <c r="AI14" s="215">
        <v>0.21840999999999999</v>
      </c>
      <c r="AJ14" s="215">
        <v>6.8951161289999993E-2</v>
      </c>
      <c r="AK14" s="215">
        <v>0.36477766667</v>
      </c>
      <c r="AL14" s="215">
        <v>0.42994558064999999</v>
      </c>
      <c r="AM14" s="215">
        <v>0.21135493548000001</v>
      </c>
      <c r="AN14" s="215">
        <v>0.50744071429000004</v>
      </c>
      <c r="AO14" s="215">
        <v>0.12052680645</v>
      </c>
      <c r="AP14" s="215">
        <v>0.464418</v>
      </c>
      <c r="AQ14" s="215">
        <v>0.60484816128999996</v>
      </c>
      <c r="AR14" s="215">
        <v>0.50667700000000004</v>
      </c>
      <c r="AS14" s="215">
        <v>0.41875622580999999</v>
      </c>
      <c r="AT14" s="215">
        <v>0.31282300000000002</v>
      </c>
      <c r="AU14" s="215">
        <v>0.36760766667</v>
      </c>
      <c r="AV14" s="215">
        <v>0.63301161289999996</v>
      </c>
      <c r="AW14" s="215">
        <v>0.76234000000000002</v>
      </c>
      <c r="AX14" s="215">
        <v>0.27095548387000001</v>
      </c>
      <c r="AY14" s="215">
        <v>0.64288464515999999</v>
      </c>
      <c r="AZ14" s="215">
        <v>0.70240710345000001</v>
      </c>
      <c r="BA14" s="215">
        <v>0.66051090322999995</v>
      </c>
      <c r="BB14" s="215">
        <v>-1.3632999999999999E-2</v>
      </c>
      <c r="BC14" s="215">
        <v>-0.14252822580999999</v>
      </c>
      <c r="BD14" s="215">
        <v>0.27342766667000001</v>
      </c>
      <c r="BE14" s="215">
        <v>0.33435965345000002</v>
      </c>
      <c r="BF14" s="215">
        <v>-0.28213257866000002</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517</v>
      </c>
      <c r="B15" s="175" t="s">
        <v>171</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16.782968</v>
      </c>
      <c r="AN15" s="215">
        <v>15.845750000000001</v>
      </c>
      <c r="AO15" s="215">
        <v>15.934677000000001</v>
      </c>
      <c r="AP15" s="215">
        <v>16.341200000000001</v>
      </c>
      <c r="AQ15" s="215">
        <v>16.719452</v>
      </c>
      <c r="AR15" s="215">
        <v>17.235800000000001</v>
      </c>
      <c r="AS15" s="215">
        <v>17.175194000000001</v>
      </c>
      <c r="AT15" s="215">
        <v>17.296838999999999</v>
      </c>
      <c r="AU15" s="215">
        <v>16.403099999999998</v>
      </c>
      <c r="AV15" s="215">
        <v>15.680871</v>
      </c>
      <c r="AW15" s="215">
        <v>16.481767000000001</v>
      </c>
      <c r="AX15" s="215">
        <v>16.792548</v>
      </c>
      <c r="AY15" s="215">
        <v>16.230871</v>
      </c>
      <c r="AZ15" s="215">
        <v>15.866655</v>
      </c>
      <c r="BA15" s="215">
        <v>15.226290000000001</v>
      </c>
      <c r="BB15" s="215">
        <v>12.7864</v>
      </c>
      <c r="BC15" s="215">
        <v>12.957807000000001</v>
      </c>
      <c r="BD15" s="215">
        <v>13.732032999999999</v>
      </c>
      <c r="BE15" s="215">
        <v>14.438096774</v>
      </c>
      <c r="BF15" s="215">
        <v>14.274064515999999</v>
      </c>
      <c r="BG15" s="323">
        <v>14.5221</v>
      </c>
      <c r="BH15" s="323">
        <v>15.05167</v>
      </c>
      <c r="BI15" s="323">
        <v>15.73545</v>
      </c>
      <c r="BJ15" s="323">
        <v>16.495529999999999</v>
      </c>
      <c r="BK15" s="323">
        <v>16.03614</v>
      </c>
      <c r="BL15" s="323">
        <v>15.17216</v>
      </c>
      <c r="BM15" s="323">
        <v>15.64498</v>
      </c>
      <c r="BN15" s="323">
        <v>16.067730000000001</v>
      </c>
      <c r="BO15" s="323">
        <v>16.496099999999998</v>
      </c>
      <c r="BP15" s="323">
        <v>16.635100000000001</v>
      </c>
      <c r="BQ15" s="323">
        <v>17.17258</v>
      </c>
      <c r="BR15" s="323">
        <v>16.817319999999999</v>
      </c>
      <c r="BS15" s="323">
        <v>16.668759999999999</v>
      </c>
      <c r="BT15" s="323">
        <v>16.024519999999999</v>
      </c>
      <c r="BU15" s="323">
        <v>16.60332</v>
      </c>
      <c r="BV15" s="323">
        <v>17.117439999999998</v>
      </c>
    </row>
    <row r="16" spans="1:74" ht="11.1" customHeight="1" x14ac:dyDescent="0.2">
      <c r="A16" s="57"/>
      <c r="B16" s="44" t="s">
        <v>752</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215"/>
      <c r="BC16" s="215"/>
      <c r="BD16" s="215"/>
      <c r="BE16" s="215"/>
      <c r="BF16" s="215"/>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519</v>
      </c>
      <c r="B17" s="175" t="s">
        <v>404</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1.108708</v>
      </c>
      <c r="AN17" s="215">
        <v>1.007071</v>
      </c>
      <c r="AO17" s="215">
        <v>1.0383579999999999</v>
      </c>
      <c r="AP17" s="215">
        <v>1.0650999999999999</v>
      </c>
      <c r="AQ17" s="215">
        <v>1.064227</v>
      </c>
      <c r="AR17" s="215">
        <v>1.0761670000000001</v>
      </c>
      <c r="AS17" s="215">
        <v>1.066033</v>
      </c>
      <c r="AT17" s="215">
        <v>1.098679</v>
      </c>
      <c r="AU17" s="215">
        <v>1.0174989999999999</v>
      </c>
      <c r="AV17" s="215">
        <v>1.0142260000000001</v>
      </c>
      <c r="AW17" s="215">
        <v>1.1312009999999999</v>
      </c>
      <c r="AX17" s="215">
        <v>1.1334200000000001</v>
      </c>
      <c r="AY17" s="215">
        <v>1.1360269999999999</v>
      </c>
      <c r="AZ17" s="215">
        <v>0.93948100000000001</v>
      </c>
      <c r="BA17" s="215">
        <v>0.97841800000000001</v>
      </c>
      <c r="BB17" s="215">
        <v>0.76726499999999997</v>
      </c>
      <c r="BC17" s="215">
        <v>0.80670799999999998</v>
      </c>
      <c r="BD17" s="215">
        <v>0.872498</v>
      </c>
      <c r="BE17" s="215">
        <v>0.99217120000000003</v>
      </c>
      <c r="BF17" s="215">
        <v>1.029342</v>
      </c>
      <c r="BG17" s="323">
        <v>0.99655280000000002</v>
      </c>
      <c r="BH17" s="323">
        <v>1.070273</v>
      </c>
      <c r="BI17" s="323">
        <v>1.1049720000000001</v>
      </c>
      <c r="BJ17" s="323">
        <v>1.1630229999999999</v>
      </c>
      <c r="BK17" s="323">
        <v>1.15046</v>
      </c>
      <c r="BL17" s="323">
        <v>1.0626450000000001</v>
      </c>
      <c r="BM17" s="323">
        <v>1.0714699999999999</v>
      </c>
      <c r="BN17" s="323">
        <v>1.110309</v>
      </c>
      <c r="BO17" s="323">
        <v>1.147308</v>
      </c>
      <c r="BP17" s="323">
        <v>1.1577500000000001</v>
      </c>
      <c r="BQ17" s="323">
        <v>1.1223449999999999</v>
      </c>
      <c r="BR17" s="323">
        <v>1.1354550000000001</v>
      </c>
      <c r="BS17" s="323">
        <v>1.128428</v>
      </c>
      <c r="BT17" s="323">
        <v>1.0865880000000001</v>
      </c>
      <c r="BU17" s="323">
        <v>1.1312770000000001</v>
      </c>
      <c r="BV17" s="323">
        <v>1.1710419999999999</v>
      </c>
    </row>
    <row r="18" spans="1:74" ht="11.1" customHeight="1" x14ac:dyDescent="0.2">
      <c r="A18" s="61" t="s">
        <v>518</v>
      </c>
      <c r="B18" s="175" t="s">
        <v>922</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3.852967</v>
      </c>
      <c r="AB18" s="215">
        <v>4.0605000000000002</v>
      </c>
      <c r="AC18" s="215">
        <v>4.2002579999999998</v>
      </c>
      <c r="AD18" s="215">
        <v>4.2857659999999997</v>
      </c>
      <c r="AE18" s="215">
        <v>4.351871</v>
      </c>
      <c r="AF18" s="215">
        <v>4.3366660000000001</v>
      </c>
      <c r="AG18" s="215">
        <v>4.4516770000000001</v>
      </c>
      <c r="AH18" s="215">
        <v>4.6016120000000003</v>
      </c>
      <c r="AI18" s="215">
        <v>4.6383000000000001</v>
      </c>
      <c r="AJ18" s="215">
        <v>4.5876770000000002</v>
      </c>
      <c r="AK18" s="215">
        <v>4.5627000000000004</v>
      </c>
      <c r="AL18" s="215">
        <v>4.4834829999999997</v>
      </c>
      <c r="AM18" s="215">
        <v>4.5540649999999996</v>
      </c>
      <c r="AN18" s="215">
        <v>4.7127499999999998</v>
      </c>
      <c r="AO18" s="215">
        <v>4.7294840000000002</v>
      </c>
      <c r="AP18" s="215">
        <v>4.7902329999999997</v>
      </c>
      <c r="AQ18" s="215">
        <v>4.8398070000000004</v>
      </c>
      <c r="AR18" s="215">
        <v>4.7946999999999997</v>
      </c>
      <c r="AS18" s="215">
        <v>4.7073229999999997</v>
      </c>
      <c r="AT18" s="215">
        <v>4.7658709999999997</v>
      </c>
      <c r="AU18" s="215">
        <v>4.9894999999999996</v>
      </c>
      <c r="AV18" s="215">
        <v>5.0222579999999999</v>
      </c>
      <c r="AW18" s="215">
        <v>4.9945000000000004</v>
      </c>
      <c r="AX18" s="215">
        <v>4.9915159999999998</v>
      </c>
      <c r="AY18" s="215">
        <v>5.1452900000000001</v>
      </c>
      <c r="AZ18" s="215">
        <v>4.9652070000000004</v>
      </c>
      <c r="BA18" s="215">
        <v>5.2528709999999998</v>
      </c>
      <c r="BB18" s="215">
        <v>4.9342670000000002</v>
      </c>
      <c r="BC18" s="215">
        <v>4.7448709999999998</v>
      </c>
      <c r="BD18" s="215">
        <v>5.1973330000000004</v>
      </c>
      <c r="BE18" s="215">
        <v>4.9868659500000003</v>
      </c>
      <c r="BF18" s="215">
        <v>5.0495377975000002</v>
      </c>
      <c r="BG18" s="323">
        <v>5.0873730000000004</v>
      </c>
      <c r="BH18" s="323">
        <v>5.1388090000000002</v>
      </c>
      <c r="BI18" s="323">
        <v>5.1759639999999996</v>
      </c>
      <c r="BJ18" s="323">
        <v>5.0706179999999996</v>
      </c>
      <c r="BK18" s="323">
        <v>4.9245669999999997</v>
      </c>
      <c r="BL18" s="323">
        <v>5.038303</v>
      </c>
      <c r="BM18" s="323">
        <v>5.1432989999999998</v>
      </c>
      <c r="BN18" s="323">
        <v>5.2205589999999997</v>
      </c>
      <c r="BO18" s="323">
        <v>5.271058</v>
      </c>
      <c r="BP18" s="323">
        <v>5.1906030000000003</v>
      </c>
      <c r="BQ18" s="323">
        <v>5.2118010000000004</v>
      </c>
      <c r="BR18" s="323">
        <v>5.3026739999999997</v>
      </c>
      <c r="BS18" s="323">
        <v>5.3397810000000003</v>
      </c>
      <c r="BT18" s="323">
        <v>5.358085</v>
      </c>
      <c r="BU18" s="323">
        <v>5.3722969999999997</v>
      </c>
      <c r="BV18" s="323">
        <v>5.2664350000000004</v>
      </c>
    </row>
    <row r="19" spans="1:74" ht="11.1" customHeight="1" x14ac:dyDescent="0.2">
      <c r="A19" s="61" t="s">
        <v>899</v>
      </c>
      <c r="B19" s="175" t="s">
        <v>900</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1.1097619999999999</v>
      </c>
      <c r="AN19" s="215">
        <v>1.1117079999999999</v>
      </c>
      <c r="AO19" s="215">
        <v>1.0845469999999999</v>
      </c>
      <c r="AP19" s="215">
        <v>1.1336200000000001</v>
      </c>
      <c r="AQ19" s="215">
        <v>1.1457329999999999</v>
      </c>
      <c r="AR19" s="215">
        <v>1.1544779999999999</v>
      </c>
      <c r="AS19" s="215">
        <v>1.1503049999999999</v>
      </c>
      <c r="AT19" s="215">
        <v>1.1285449999999999</v>
      </c>
      <c r="AU19" s="215">
        <v>1.0668759999999999</v>
      </c>
      <c r="AV19" s="215">
        <v>1.088292</v>
      </c>
      <c r="AW19" s="215">
        <v>1.125297</v>
      </c>
      <c r="AX19" s="215">
        <v>1.1539699999999999</v>
      </c>
      <c r="AY19" s="215">
        <v>1.158323</v>
      </c>
      <c r="AZ19" s="215">
        <v>1.1383190000000001</v>
      </c>
      <c r="BA19" s="215">
        <v>1.0465139999999999</v>
      </c>
      <c r="BB19" s="215">
        <v>0.66727599999999998</v>
      </c>
      <c r="BC19" s="215">
        <v>0.78</v>
      </c>
      <c r="BD19" s="215">
        <v>0.96706199999999998</v>
      </c>
      <c r="BE19" s="215">
        <v>1.0705137968</v>
      </c>
      <c r="BF19" s="215">
        <v>1.0657721194000001</v>
      </c>
      <c r="BG19" s="323">
        <v>1.0796330000000001</v>
      </c>
      <c r="BH19" s="323">
        <v>1.05304</v>
      </c>
      <c r="BI19" s="323">
        <v>1.0982209999999999</v>
      </c>
      <c r="BJ19" s="323">
        <v>1.1245080000000001</v>
      </c>
      <c r="BK19" s="323">
        <v>1.1265860000000001</v>
      </c>
      <c r="BL19" s="323">
        <v>1.155357</v>
      </c>
      <c r="BM19" s="323">
        <v>1.1530419999999999</v>
      </c>
      <c r="BN19" s="323">
        <v>1.147926</v>
      </c>
      <c r="BO19" s="323">
        <v>1.176334</v>
      </c>
      <c r="BP19" s="323">
        <v>1.185327</v>
      </c>
      <c r="BQ19" s="323">
        <v>1.1747970000000001</v>
      </c>
      <c r="BR19" s="323">
        <v>1.1901189999999999</v>
      </c>
      <c r="BS19" s="323">
        <v>1.149772</v>
      </c>
      <c r="BT19" s="323">
        <v>1.1647529999999999</v>
      </c>
      <c r="BU19" s="323">
        <v>1.2034530000000001</v>
      </c>
      <c r="BV19" s="323">
        <v>1.1783600000000001</v>
      </c>
    </row>
    <row r="20" spans="1:74" ht="11.1" customHeight="1" x14ac:dyDescent="0.2">
      <c r="A20" s="61" t="s">
        <v>799</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1.019452</v>
      </c>
      <c r="AN20" s="215">
        <v>1.021393</v>
      </c>
      <c r="AO20" s="215">
        <v>0.99558100000000005</v>
      </c>
      <c r="AP20" s="215">
        <v>1.0327</v>
      </c>
      <c r="AQ20" s="215">
        <v>1.0472900000000001</v>
      </c>
      <c r="AR20" s="215">
        <v>1.063267</v>
      </c>
      <c r="AS20" s="215">
        <v>1.0497099999999999</v>
      </c>
      <c r="AT20" s="215">
        <v>1.0297099999999999</v>
      </c>
      <c r="AU20" s="215">
        <v>0.97440000000000004</v>
      </c>
      <c r="AV20" s="215">
        <v>0.99809700000000001</v>
      </c>
      <c r="AW20" s="215">
        <v>1.0452669999999999</v>
      </c>
      <c r="AX20" s="215">
        <v>1.0733870000000001</v>
      </c>
      <c r="AY20" s="215">
        <v>1.07558</v>
      </c>
      <c r="AZ20" s="215">
        <v>1.052276</v>
      </c>
      <c r="BA20" s="215">
        <v>0.94858100000000001</v>
      </c>
      <c r="BB20" s="215">
        <v>0.56483300000000003</v>
      </c>
      <c r="BC20" s="215">
        <v>0.68058099999999999</v>
      </c>
      <c r="BD20" s="215">
        <v>0.86526700000000001</v>
      </c>
      <c r="BE20" s="215">
        <v>0.93038709676999998</v>
      </c>
      <c r="BF20" s="215">
        <v>0.92417821935</v>
      </c>
      <c r="BG20" s="323">
        <v>0.93632289999999996</v>
      </c>
      <c r="BH20" s="323">
        <v>0.91326830000000003</v>
      </c>
      <c r="BI20" s="323">
        <v>0.95324909999999996</v>
      </c>
      <c r="BJ20" s="323">
        <v>0.97701070000000001</v>
      </c>
      <c r="BK20" s="323">
        <v>0.98729500000000003</v>
      </c>
      <c r="BL20" s="323">
        <v>1.0064489999999999</v>
      </c>
      <c r="BM20" s="323">
        <v>0.99286209999999997</v>
      </c>
      <c r="BN20" s="323">
        <v>0.97743670000000005</v>
      </c>
      <c r="BO20" s="323">
        <v>1.0054050000000001</v>
      </c>
      <c r="BP20" s="323">
        <v>1.015601</v>
      </c>
      <c r="BQ20" s="323">
        <v>1.0089379999999999</v>
      </c>
      <c r="BR20" s="323">
        <v>1.024572</v>
      </c>
      <c r="BS20" s="323">
        <v>0.98034049999999995</v>
      </c>
      <c r="BT20" s="323">
        <v>0.99970910000000002</v>
      </c>
      <c r="BU20" s="323">
        <v>1.0361370000000001</v>
      </c>
      <c r="BV20" s="323">
        <v>1.010532</v>
      </c>
    </row>
    <row r="21" spans="1:74" ht="11.1" customHeight="1" x14ac:dyDescent="0.2">
      <c r="A21" s="61" t="s">
        <v>901</v>
      </c>
      <c r="B21" s="175" t="s">
        <v>902</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0.21954209677</v>
      </c>
      <c r="AB21" s="215">
        <v>0.16444214286</v>
      </c>
      <c r="AC21" s="215">
        <v>0.23425712903000001</v>
      </c>
      <c r="AD21" s="215">
        <v>0.20938066666999999</v>
      </c>
      <c r="AE21" s="215">
        <v>0.19104487097</v>
      </c>
      <c r="AF21" s="215">
        <v>0.21827299999999999</v>
      </c>
      <c r="AG21" s="215">
        <v>0.18833816129</v>
      </c>
      <c r="AH21" s="215">
        <v>0.21041741935</v>
      </c>
      <c r="AI21" s="215">
        <v>0.21740599999999999</v>
      </c>
      <c r="AJ21" s="215">
        <v>0.19108412902999999</v>
      </c>
      <c r="AK21" s="215">
        <v>0.21369166667</v>
      </c>
      <c r="AL21" s="215">
        <v>0.25137790322999998</v>
      </c>
      <c r="AM21" s="215">
        <v>0.22645267742</v>
      </c>
      <c r="AN21" s="215">
        <v>0.21721314286000001</v>
      </c>
      <c r="AO21" s="215">
        <v>0.20670906452000001</v>
      </c>
      <c r="AP21" s="215">
        <v>0.19823333333000001</v>
      </c>
      <c r="AQ21" s="215">
        <v>0.19580825805999999</v>
      </c>
      <c r="AR21" s="215">
        <v>0.21546699999999999</v>
      </c>
      <c r="AS21" s="215">
        <v>0.21480567742000001</v>
      </c>
      <c r="AT21" s="215">
        <v>0.20774341935000001</v>
      </c>
      <c r="AU21" s="215">
        <v>0.19540133333000001</v>
      </c>
      <c r="AV21" s="215">
        <v>0.19225835484000001</v>
      </c>
      <c r="AW21" s="215">
        <v>0.21736733333</v>
      </c>
      <c r="AX21" s="215">
        <v>0.21854719354999999</v>
      </c>
      <c r="AY21" s="215">
        <v>0.22309745161</v>
      </c>
      <c r="AZ21" s="215">
        <v>0.20934489654999999</v>
      </c>
      <c r="BA21" s="215">
        <v>0.21858083871</v>
      </c>
      <c r="BB21" s="215">
        <v>0.19536666666999999</v>
      </c>
      <c r="BC21" s="215">
        <v>0.20077396774</v>
      </c>
      <c r="BD21" s="215">
        <v>0.18180033333000001</v>
      </c>
      <c r="BE21" s="215">
        <v>0.2120467</v>
      </c>
      <c r="BF21" s="215">
        <v>0.2086172</v>
      </c>
      <c r="BG21" s="323">
        <v>0.2055719</v>
      </c>
      <c r="BH21" s="323">
        <v>0.2039202</v>
      </c>
      <c r="BI21" s="323">
        <v>0.21653210000000001</v>
      </c>
      <c r="BJ21" s="323">
        <v>0.22429769999999999</v>
      </c>
      <c r="BK21" s="323">
        <v>0.21114810000000001</v>
      </c>
      <c r="BL21" s="323">
        <v>0.2059</v>
      </c>
      <c r="BM21" s="323">
        <v>0.20902970000000001</v>
      </c>
      <c r="BN21" s="323">
        <v>0.21431149999999999</v>
      </c>
      <c r="BO21" s="323">
        <v>0.21656339999999999</v>
      </c>
      <c r="BP21" s="323">
        <v>0.22036700000000001</v>
      </c>
      <c r="BQ21" s="323">
        <v>0.22151380000000001</v>
      </c>
      <c r="BR21" s="323">
        <v>0.21762699999999999</v>
      </c>
      <c r="BS21" s="323">
        <v>0.2147626</v>
      </c>
      <c r="BT21" s="323">
        <v>0.21079310000000001</v>
      </c>
      <c r="BU21" s="323">
        <v>0.22113569999999999</v>
      </c>
      <c r="BV21" s="323">
        <v>0.22729060000000001</v>
      </c>
    </row>
    <row r="22" spans="1:74" ht="11.1" customHeight="1" x14ac:dyDescent="0.2">
      <c r="A22" s="61" t="s">
        <v>520</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-3.1295500000000001</v>
      </c>
      <c r="AN22" s="215">
        <v>-3.3028339999999998</v>
      </c>
      <c r="AO22" s="215">
        <v>-3.1507390000000002</v>
      </c>
      <c r="AP22" s="215">
        <v>-2.945309</v>
      </c>
      <c r="AQ22" s="215">
        <v>-2.5401090000000002</v>
      </c>
      <c r="AR22" s="215">
        <v>-3.3317860000000001</v>
      </c>
      <c r="AS22" s="215">
        <v>-2.715535</v>
      </c>
      <c r="AT22" s="215">
        <v>-3.2402739999999999</v>
      </c>
      <c r="AU22" s="215">
        <v>-3.3502230000000002</v>
      </c>
      <c r="AV22" s="215">
        <v>-3.2699180000000001</v>
      </c>
      <c r="AW22" s="215">
        <v>-3.3755090000000001</v>
      </c>
      <c r="AX22" s="215">
        <v>-3.4677169999999999</v>
      </c>
      <c r="AY22" s="215">
        <v>-3.7627290000000002</v>
      </c>
      <c r="AZ22" s="215">
        <v>-4.3371719999999998</v>
      </c>
      <c r="BA22" s="215">
        <v>-4.0157179999999997</v>
      </c>
      <c r="BB22" s="215">
        <v>-3.658331</v>
      </c>
      <c r="BC22" s="215">
        <v>-2.2189770000000002</v>
      </c>
      <c r="BD22" s="215">
        <v>-2.9694219999999998</v>
      </c>
      <c r="BE22" s="215">
        <v>-3.0974068921</v>
      </c>
      <c r="BF22" s="215">
        <v>-3.1716554252</v>
      </c>
      <c r="BG22" s="323">
        <v>-2.8582909999999999</v>
      </c>
      <c r="BH22" s="323">
        <v>-3.641305</v>
      </c>
      <c r="BI22" s="323">
        <v>-4.2562439999999997</v>
      </c>
      <c r="BJ22" s="323">
        <v>-4.9984840000000004</v>
      </c>
      <c r="BK22" s="323">
        <v>-4.4546640000000002</v>
      </c>
      <c r="BL22" s="323">
        <v>-3.6666240000000001</v>
      </c>
      <c r="BM22" s="323">
        <v>-3.937271</v>
      </c>
      <c r="BN22" s="323">
        <v>-4.0634930000000002</v>
      </c>
      <c r="BO22" s="323">
        <v>-3.8511690000000001</v>
      </c>
      <c r="BP22" s="323">
        <v>-3.7905929999999999</v>
      </c>
      <c r="BQ22" s="323">
        <v>-4.306718</v>
      </c>
      <c r="BR22" s="323">
        <v>-3.649219</v>
      </c>
      <c r="BS22" s="323">
        <v>-4.1416490000000001</v>
      </c>
      <c r="BT22" s="323">
        <v>-3.9099370000000002</v>
      </c>
      <c r="BU22" s="323">
        <v>-4.1429369999999999</v>
      </c>
      <c r="BV22" s="323">
        <v>-5.1724579999999998</v>
      </c>
    </row>
    <row r="23" spans="1:74" ht="11.1" customHeight="1" x14ac:dyDescent="0.2">
      <c r="A23" s="616" t="s">
        <v>997</v>
      </c>
      <c r="B23" s="66" t="s">
        <v>998</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-1.2643200000000001</v>
      </c>
      <c r="AN23" s="215">
        <v>-1.2705420000000001</v>
      </c>
      <c r="AO23" s="215">
        <v>-1.39737</v>
      </c>
      <c r="AP23" s="215">
        <v>-1.715192</v>
      </c>
      <c r="AQ23" s="215">
        <v>-1.618247</v>
      </c>
      <c r="AR23" s="215">
        <v>-1.6903319999999999</v>
      </c>
      <c r="AS23" s="215">
        <v>-1.712696</v>
      </c>
      <c r="AT23" s="215">
        <v>-1.653737</v>
      </c>
      <c r="AU23" s="215">
        <v>-1.7083740000000001</v>
      </c>
      <c r="AV23" s="215">
        <v>-1.8825879999999999</v>
      </c>
      <c r="AW23" s="215">
        <v>-1.790734</v>
      </c>
      <c r="AX23" s="215">
        <v>-1.7550600000000001</v>
      </c>
      <c r="AY23" s="215">
        <v>-1.9535899999999999</v>
      </c>
      <c r="AZ23" s="215">
        <v>-2.0446529999999998</v>
      </c>
      <c r="BA23" s="215">
        <v>-1.9790559999999999</v>
      </c>
      <c r="BB23" s="215">
        <v>-1.939327</v>
      </c>
      <c r="BC23" s="215">
        <v>-1.7293719999999999</v>
      </c>
      <c r="BD23" s="215">
        <v>-1.9226939999999999</v>
      </c>
      <c r="BE23" s="215">
        <v>-1.8700571839</v>
      </c>
      <c r="BF23" s="215">
        <v>-2.0007855968000001</v>
      </c>
      <c r="BG23" s="323">
        <v>-1.9722820000000001</v>
      </c>
      <c r="BH23" s="323">
        <v>-1.9480360000000001</v>
      </c>
      <c r="BI23" s="323">
        <v>-1.9216</v>
      </c>
      <c r="BJ23" s="323">
        <v>-1.9747300000000001</v>
      </c>
      <c r="BK23" s="323">
        <v>-1.833431</v>
      </c>
      <c r="BL23" s="323">
        <v>-1.8506849999999999</v>
      </c>
      <c r="BM23" s="323">
        <v>-1.9179470000000001</v>
      </c>
      <c r="BN23" s="323">
        <v>-1.9896069999999999</v>
      </c>
      <c r="BO23" s="323">
        <v>-2.0304959999999999</v>
      </c>
      <c r="BP23" s="323">
        <v>-1.98377</v>
      </c>
      <c r="BQ23" s="323">
        <v>-2.0262289999999998</v>
      </c>
      <c r="BR23" s="323">
        <v>-1.998075</v>
      </c>
      <c r="BS23" s="323">
        <v>-1.987727</v>
      </c>
      <c r="BT23" s="323">
        <v>-1.9672940000000001</v>
      </c>
      <c r="BU23" s="323">
        <v>-1.9421930000000001</v>
      </c>
      <c r="BV23" s="323">
        <v>-2.004543</v>
      </c>
    </row>
    <row r="24" spans="1:74" ht="11.1" customHeight="1" x14ac:dyDescent="0.2">
      <c r="A24" s="61" t="s">
        <v>180</v>
      </c>
      <c r="B24" s="175" t="s">
        <v>181</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0.34459299999999998</v>
      </c>
      <c r="AN24" s="215">
        <v>0.10932600000000001</v>
      </c>
      <c r="AO24" s="215">
        <v>0.28467799999999999</v>
      </c>
      <c r="AP24" s="215">
        <v>0.53055300000000005</v>
      </c>
      <c r="AQ24" s="215">
        <v>0.47823500000000002</v>
      </c>
      <c r="AR24" s="215">
        <v>0.405026</v>
      </c>
      <c r="AS24" s="215">
        <v>0.540995</v>
      </c>
      <c r="AT24" s="215">
        <v>0.47372900000000001</v>
      </c>
      <c r="AU24" s="215">
        <v>0.39529700000000001</v>
      </c>
      <c r="AV24" s="215">
        <v>0.551342</v>
      </c>
      <c r="AW24" s="215">
        <v>0.48042800000000002</v>
      </c>
      <c r="AX24" s="215">
        <v>0.51849400000000001</v>
      </c>
      <c r="AY24" s="215">
        <v>0.45420899999999997</v>
      </c>
      <c r="AZ24" s="215">
        <v>0.28461700000000001</v>
      </c>
      <c r="BA24" s="215">
        <v>0.199853</v>
      </c>
      <c r="BB24" s="215">
        <v>5.7521999999999997E-2</v>
      </c>
      <c r="BC24" s="215">
        <v>0.30175800000000003</v>
      </c>
      <c r="BD24" s="215">
        <v>0.37574800000000003</v>
      </c>
      <c r="BE24" s="215">
        <v>0.37439050000000001</v>
      </c>
      <c r="BF24" s="215">
        <v>0.24060609999999999</v>
      </c>
      <c r="BG24" s="323">
        <v>0.45220660000000001</v>
      </c>
      <c r="BH24" s="323">
        <v>0.46171610000000002</v>
      </c>
      <c r="BI24" s="323">
        <v>0.33800390000000002</v>
      </c>
      <c r="BJ24" s="323">
        <v>0.28968349999999998</v>
      </c>
      <c r="BK24" s="323">
        <v>0.35126849999999998</v>
      </c>
      <c r="BL24" s="323">
        <v>0.33289210000000002</v>
      </c>
      <c r="BM24" s="323">
        <v>0.36610369999999998</v>
      </c>
      <c r="BN24" s="323">
        <v>0.45241399999999998</v>
      </c>
      <c r="BO24" s="323">
        <v>0.38978370000000001</v>
      </c>
      <c r="BP24" s="323">
        <v>0.5015733</v>
      </c>
      <c r="BQ24" s="323">
        <v>0.4598392</v>
      </c>
      <c r="BR24" s="323">
        <v>0.42210039999999999</v>
      </c>
      <c r="BS24" s="323">
        <v>0.44434449999999998</v>
      </c>
      <c r="BT24" s="323">
        <v>0.42619370000000001</v>
      </c>
      <c r="BU24" s="323">
        <v>0.29060710000000001</v>
      </c>
      <c r="BV24" s="323">
        <v>0.23463239999999999</v>
      </c>
    </row>
    <row r="25" spans="1:74" ht="11.1" customHeight="1" x14ac:dyDescent="0.2">
      <c r="A25" s="61" t="s">
        <v>185</v>
      </c>
      <c r="B25" s="175" t="s">
        <v>184</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-7.9908999999999994E-2</v>
      </c>
      <c r="AN25" s="215">
        <v>-6.5355999999999997E-2</v>
      </c>
      <c r="AO25" s="215">
        <v>-9.2777999999999999E-2</v>
      </c>
      <c r="AP25" s="215">
        <v>-9.1462000000000002E-2</v>
      </c>
      <c r="AQ25" s="215">
        <v>-5.9797000000000003E-2</v>
      </c>
      <c r="AR25" s="215">
        <v>-5.7668999999999998E-2</v>
      </c>
      <c r="AS25" s="215">
        <v>-5.8853000000000003E-2</v>
      </c>
      <c r="AT25" s="215">
        <v>-6.5759999999999999E-2</v>
      </c>
      <c r="AU25" s="215">
        <v>-2.8975000000000001E-2</v>
      </c>
      <c r="AV25" s="215">
        <v>-3.6583999999999998E-2</v>
      </c>
      <c r="AW25" s="215">
        <v>-3.8980000000000001E-2</v>
      </c>
      <c r="AX25" s="215">
        <v>-7.0785000000000001E-2</v>
      </c>
      <c r="AY25" s="215">
        <v>-8.1090999999999996E-2</v>
      </c>
      <c r="AZ25" s="215">
        <v>-0.128493</v>
      </c>
      <c r="BA25" s="215">
        <v>-8.1037999999999999E-2</v>
      </c>
      <c r="BB25" s="215">
        <v>-5.6466000000000002E-2</v>
      </c>
      <c r="BC25" s="215">
        <v>-3.6170000000000001E-2</v>
      </c>
      <c r="BD25" s="215">
        <v>-4.3756000000000003E-2</v>
      </c>
      <c r="BE25" s="215">
        <v>-9.7917140452000007E-2</v>
      </c>
      <c r="BF25" s="215">
        <v>-0.10117343355</v>
      </c>
      <c r="BG25" s="323">
        <v>-0.1111005</v>
      </c>
      <c r="BH25" s="323">
        <v>-0.1127457</v>
      </c>
      <c r="BI25" s="323">
        <v>-0.1124072</v>
      </c>
      <c r="BJ25" s="323">
        <v>-0.1118797</v>
      </c>
      <c r="BK25" s="323">
        <v>-0.1367467</v>
      </c>
      <c r="BL25" s="323">
        <v>-0.1451646</v>
      </c>
      <c r="BM25" s="323">
        <v>-0.14538989999999999</v>
      </c>
      <c r="BN25" s="323">
        <v>-0.13465350000000001</v>
      </c>
      <c r="BO25" s="323">
        <v>-0.12320739999999999</v>
      </c>
      <c r="BP25" s="323">
        <v>-0.12366969999999999</v>
      </c>
      <c r="BQ25" s="323">
        <v>-0.1221995</v>
      </c>
      <c r="BR25" s="323">
        <v>-0.1223317</v>
      </c>
      <c r="BS25" s="323">
        <v>-0.12539649999999999</v>
      </c>
      <c r="BT25" s="323">
        <v>-0.13175190000000001</v>
      </c>
      <c r="BU25" s="323">
        <v>-0.13593810000000001</v>
      </c>
      <c r="BV25" s="323">
        <v>-0.13532359999999999</v>
      </c>
    </row>
    <row r="26" spans="1:74" ht="11.1" customHeight="1" x14ac:dyDescent="0.2">
      <c r="A26" s="61" t="s">
        <v>176</v>
      </c>
      <c r="B26" s="175" t="s">
        <v>692</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0.444828</v>
      </c>
      <c r="AN26" s="215">
        <v>0.42546400000000001</v>
      </c>
      <c r="AO26" s="215">
        <v>0.51417800000000002</v>
      </c>
      <c r="AP26" s="215">
        <v>0.80780099999999999</v>
      </c>
      <c r="AQ26" s="215">
        <v>1.0041629999999999</v>
      </c>
      <c r="AR26" s="215">
        <v>0.62604300000000002</v>
      </c>
      <c r="AS26" s="215">
        <v>0.81289699999999998</v>
      </c>
      <c r="AT26" s="215">
        <v>0.697353</v>
      </c>
      <c r="AU26" s="215">
        <v>0.62252300000000005</v>
      </c>
      <c r="AV26" s="215">
        <v>0.51267200000000002</v>
      </c>
      <c r="AW26" s="215">
        <v>0.44736199999999998</v>
      </c>
      <c r="AX26" s="215">
        <v>0.43847199999999997</v>
      </c>
      <c r="AY26" s="215">
        <v>0.32143899999999997</v>
      </c>
      <c r="AZ26" s="215">
        <v>0.35391099999999998</v>
      </c>
      <c r="BA26" s="215">
        <v>0.497836</v>
      </c>
      <c r="BB26" s="215">
        <v>0.204093</v>
      </c>
      <c r="BC26" s="215">
        <v>0.34716000000000002</v>
      </c>
      <c r="BD26" s="215">
        <v>0.53888899999999995</v>
      </c>
      <c r="BE26" s="215">
        <v>0.56581460967999997</v>
      </c>
      <c r="BF26" s="215">
        <v>0.45893885358999997</v>
      </c>
      <c r="BG26" s="323">
        <v>0.4487273</v>
      </c>
      <c r="BH26" s="323">
        <v>0.38221749999999999</v>
      </c>
      <c r="BI26" s="323">
        <v>0.21376120000000001</v>
      </c>
      <c r="BJ26" s="323">
        <v>-0.11007699999999999</v>
      </c>
      <c r="BK26" s="323">
        <v>0.48146640000000002</v>
      </c>
      <c r="BL26" s="323">
        <v>0.40188390000000002</v>
      </c>
      <c r="BM26" s="323">
        <v>0.3350668</v>
      </c>
      <c r="BN26" s="323">
        <v>0.67999710000000002</v>
      </c>
      <c r="BO26" s="323">
        <v>0.76820560000000004</v>
      </c>
      <c r="BP26" s="323">
        <v>0.63844979999999996</v>
      </c>
      <c r="BQ26" s="323">
        <v>0.54089589999999999</v>
      </c>
      <c r="BR26" s="323">
        <v>0.48737920000000001</v>
      </c>
      <c r="BS26" s="323">
        <v>0.48211029999999999</v>
      </c>
      <c r="BT26" s="323">
        <v>0.41095500000000001</v>
      </c>
      <c r="BU26" s="323">
        <v>0.19054099999999999</v>
      </c>
      <c r="BV26" s="323">
        <v>-0.1143888</v>
      </c>
    </row>
    <row r="27" spans="1:74" ht="11.1" customHeight="1" x14ac:dyDescent="0.2">
      <c r="A27" s="61" t="s">
        <v>175</v>
      </c>
      <c r="B27" s="175" t="s">
        <v>413</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-0.78108599999999995</v>
      </c>
      <c r="AN27" s="215">
        <v>-0.86004599999999998</v>
      </c>
      <c r="AO27" s="215">
        <v>-0.76960399999999995</v>
      </c>
      <c r="AP27" s="215">
        <v>-0.57928500000000005</v>
      </c>
      <c r="AQ27" s="215">
        <v>-0.59065100000000004</v>
      </c>
      <c r="AR27" s="215">
        <v>-0.64609099999999997</v>
      </c>
      <c r="AS27" s="215">
        <v>-0.59236500000000003</v>
      </c>
      <c r="AT27" s="215">
        <v>-0.54748699999999995</v>
      </c>
      <c r="AU27" s="215">
        <v>-0.67186400000000002</v>
      </c>
      <c r="AV27" s="215">
        <v>-0.77386100000000002</v>
      </c>
      <c r="AW27" s="215">
        <v>-0.94935899999999995</v>
      </c>
      <c r="AX27" s="215">
        <v>-0.90232199999999996</v>
      </c>
      <c r="AY27" s="215">
        <v>-0.73121999999999998</v>
      </c>
      <c r="AZ27" s="215">
        <v>-0.79067399999999999</v>
      </c>
      <c r="BA27" s="215">
        <v>-0.65454199999999996</v>
      </c>
      <c r="BB27" s="215">
        <v>-0.67260399999999998</v>
      </c>
      <c r="BC27" s="215">
        <v>-0.20055200000000001</v>
      </c>
      <c r="BD27" s="215">
        <v>-0.34778599999999998</v>
      </c>
      <c r="BE27" s="215">
        <v>-0.49085253456</v>
      </c>
      <c r="BF27" s="215">
        <v>-0.54077876034000005</v>
      </c>
      <c r="BG27" s="323">
        <v>-0.25702049999999999</v>
      </c>
      <c r="BH27" s="323">
        <v>-0.5819145</v>
      </c>
      <c r="BI27" s="323">
        <v>-0.63772110000000004</v>
      </c>
      <c r="BJ27" s="323">
        <v>-0.79668989999999995</v>
      </c>
      <c r="BK27" s="323">
        <v>-1.030038</v>
      </c>
      <c r="BL27" s="323">
        <v>-0.55913049999999997</v>
      </c>
      <c r="BM27" s="323">
        <v>-0.50735260000000004</v>
      </c>
      <c r="BN27" s="323">
        <v>-0.76724970000000003</v>
      </c>
      <c r="BO27" s="323">
        <v>-0.71887630000000002</v>
      </c>
      <c r="BP27" s="323">
        <v>-0.69908630000000005</v>
      </c>
      <c r="BQ27" s="323">
        <v>-0.80837999999999999</v>
      </c>
      <c r="BR27" s="323">
        <v>-0.45315860000000002</v>
      </c>
      <c r="BS27" s="323">
        <v>-0.86921859999999995</v>
      </c>
      <c r="BT27" s="323">
        <v>-0.75152379999999996</v>
      </c>
      <c r="BU27" s="323">
        <v>-0.80323940000000005</v>
      </c>
      <c r="BV27" s="323">
        <v>-0.82449899999999998</v>
      </c>
    </row>
    <row r="28" spans="1:74" ht="11.1" customHeight="1" x14ac:dyDescent="0.2">
      <c r="A28" s="61" t="s">
        <v>177</v>
      </c>
      <c r="B28" s="175" t="s">
        <v>173</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-0.16377800000000001</v>
      </c>
      <c r="AN28" s="215">
        <v>-5.1951999999999998E-2</v>
      </c>
      <c r="AO28" s="215">
        <v>-2.8677999999999999E-2</v>
      </c>
      <c r="AP28" s="215">
        <v>2.2279999999999999E-3</v>
      </c>
      <c r="AQ28" s="215">
        <v>-6.4159999999999998E-3</v>
      </c>
      <c r="AR28" s="215">
        <v>-3.9072999999999997E-2</v>
      </c>
      <c r="AS28" s="215">
        <v>4.7109999999999999E-3</v>
      </c>
      <c r="AT28" s="215">
        <v>-7.8911999999999996E-2</v>
      </c>
      <c r="AU28" s="215">
        <v>-5.6877999999999998E-2</v>
      </c>
      <c r="AV28" s="215">
        <v>-7.3331999999999994E-2</v>
      </c>
      <c r="AW28" s="215">
        <v>-9.4535999999999995E-2</v>
      </c>
      <c r="AX28" s="215">
        <v>-8.5800000000000001E-2</v>
      </c>
      <c r="AY28" s="215">
        <v>-6.7493999999999998E-2</v>
      </c>
      <c r="AZ28" s="215">
        <v>-8.1323999999999994E-2</v>
      </c>
      <c r="BA28" s="215">
        <v>-6.4043000000000003E-2</v>
      </c>
      <c r="BB28" s="215">
        <v>7.6415999999999998E-2</v>
      </c>
      <c r="BC28" s="215">
        <v>0.10184799999999999</v>
      </c>
      <c r="BD28" s="215">
        <v>9.3056E-2</v>
      </c>
      <c r="BE28" s="215">
        <v>0.17487096773999999</v>
      </c>
      <c r="BF28" s="215">
        <v>0.14255172528999999</v>
      </c>
      <c r="BG28" s="323">
        <v>3.6278699999999997E-2</v>
      </c>
      <c r="BH28" s="323">
        <v>-8.8023000000000004E-2</v>
      </c>
      <c r="BI28" s="323">
        <v>-0.1433072</v>
      </c>
      <c r="BJ28" s="323">
        <v>-9.0017E-2</v>
      </c>
      <c r="BK28" s="323">
        <v>-8.8091299999999997E-2</v>
      </c>
      <c r="BL28" s="323">
        <v>-0.1152055</v>
      </c>
      <c r="BM28" s="323">
        <v>-0.13507710000000001</v>
      </c>
      <c r="BN28" s="323">
        <v>-0.13683039999999999</v>
      </c>
      <c r="BO28" s="323">
        <v>-0.1163807</v>
      </c>
      <c r="BP28" s="323">
        <v>-0.1005861</v>
      </c>
      <c r="BQ28" s="323">
        <v>4.7725900000000002E-3</v>
      </c>
      <c r="BR28" s="323">
        <v>3.9392900000000002E-2</v>
      </c>
      <c r="BS28" s="323">
        <v>4.58422E-2</v>
      </c>
      <c r="BT28" s="323">
        <v>3.2777899999999999E-2</v>
      </c>
      <c r="BU28" s="323">
        <v>-6.5374699999999994E-2</v>
      </c>
      <c r="BV28" s="323">
        <v>-7.43843E-2</v>
      </c>
    </row>
    <row r="29" spans="1:74" ht="11.1" customHeight="1" x14ac:dyDescent="0.2">
      <c r="A29" s="61" t="s">
        <v>178</v>
      </c>
      <c r="B29" s="175" t="s">
        <v>172</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-0.973028</v>
      </c>
      <c r="AN29" s="215">
        <v>-0.799539</v>
      </c>
      <c r="AO29" s="215">
        <v>-0.993143</v>
      </c>
      <c r="AP29" s="215">
        <v>-1.139815</v>
      </c>
      <c r="AQ29" s="215">
        <v>-1.127138</v>
      </c>
      <c r="AR29" s="215">
        <v>-1.3900410000000001</v>
      </c>
      <c r="AS29" s="215">
        <v>-1.2000789999999999</v>
      </c>
      <c r="AT29" s="215">
        <v>-1.3762270000000001</v>
      </c>
      <c r="AU29" s="215">
        <v>-1.3091619999999999</v>
      </c>
      <c r="AV29" s="215">
        <v>-1.0192330000000001</v>
      </c>
      <c r="AW29" s="215">
        <v>-0.889181</v>
      </c>
      <c r="AX29" s="215">
        <v>-1.0059340000000001</v>
      </c>
      <c r="AY29" s="215">
        <v>-1.04559</v>
      </c>
      <c r="AZ29" s="215">
        <v>-1.2323230000000001</v>
      </c>
      <c r="BA29" s="215">
        <v>-1.2951509999999999</v>
      </c>
      <c r="BB29" s="215">
        <v>-0.86513799999999996</v>
      </c>
      <c r="BC29" s="215">
        <v>-0.54277699999999995</v>
      </c>
      <c r="BD29" s="215">
        <v>-1.1755450000000001</v>
      </c>
      <c r="BE29" s="215">
        <v>-1.1496036865999999</v>
      </c>
      <c r="BF29" s="215">
        <v>-1.1539946909000001</v>
      </c>
      <c r="BG29" s="323">
        <v>-1.0149330000000001</v>
      </c>
      <c r="BH29" s="323">
        <v>-0.97853590000000001</v>
      </c>
      <c r="BI29" s="323">
        <v>-1.271479</v>
      </c>
      <c r="BJ29" s="323">
        <v>-1.3700330000000001</v>
      </c>
      <c r="BK29" s="323">
        <v>-1.332525</v>
      </c>
      <c r="BL29" s="323">
        <v>-1.015163</v>
      </c>
      <c r="BM29" s="323">
        <v>-1.215865</v>
      </c>
      <c r="BN29" s="323">
        <v>-1.3525529999999999</v>
      </c>
      <c r="BO29" s="323">
        <v>-1.2714319999999999</v>
      </c>
      <c r="BP29" s="323">
        <v>-1.278338</v>
      </c>
      <c r="BQ29" s="323">
        <v>-1.470764</v>
      </c>
      <c r="BR29" s="323">
        <v>-1.217047</v>
      </c>
      <c r="BS29" s="323">
        <v>-1.349782</v>
      </c>
      <c r="BT29" s="323">
        <v>-1.0482370000000001</v>
      </c>
      <c r="BU29" s="323">
        <v>-0.99748150000000002</v>
      </c>
      <c r="BV29" s="323">
        <v>-1.267441</v>
      </c>
    </row>
    <row r="30" spans="1:74" ht="11.1" customHeight="1" x14ac:dyDescent="0.2">
      <c r="A30" s="61" t="s">
        <v>179</v>
      </c>
      <c r="B30" s="175" t="s">
        <v>174</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-3.2478E-2</v>
      </c>
      <c r="AN30" s="215">
        <v>-7.7406000000000003E-2</v>
      </c>
      <c r="AO30" s="215">
        <v>-0.111315</v>
      </c>
      <c r="AP30" s="215">
        <v>-0.22023000000000001</v>
      </c>
      <c r="AQ30" s="215">
        <v>-0.13189100000000001</v>
      </c>
      <c r="AR30" s="215">
        <v>-9.7434999999999994E-2</v>
      </c>
      <c r="AS30" s="215">
        <v>-4.0055E-2</v>
      </c>
      <c r="AT30" s="215">
        <v>-0.14250299999999999</v>
      </c>
      <c r="AU30" s="215">
        <v>-3.6746000000000001E-2</v>
      </c>
      <c r="AV30" s="215">
        <v>-3.2368000000000001E-2</v>
      </c>
      <c r="AW30" s="215">
        <v>-5.8830000000000002E-3</v>
      </c>
      <c r="AX30" s="215">
        <v>-3.4029999999999998E-2</v>
      </c>
      <c r="AY30" s="215">
        <v>2.2748000000000001E-2</v>
      </c>
      <c r="AZ30" s="215">
        <v>-6.1692999999999998E-2</v>
      </c>
      <c r="BA30" s="215">
        <v>-2.2259000000000001E-2</v>
      </c>
      <c r="BB30" s="215">
        <v>5.2484999999999997E-2</v>
      </c>
      <c r="BC30" s="215">
        <v>5.2319999999999997E-3</v>
      </c>
      <c r="BD30" s="215">
        <v>7.8399999999999997E-4</v>
      </c>
      <c r="BE30" s="215">
        <v>-1.8124423963E-2</v>
      </c>
      <c r="BF30" s="215">
        <v>5.4004677448999998E-2</v>
      </c>
      <c r="BG30" s="323">
        <v>-2.48861E-3</v>
      </c>
      <c r="BH30" s="323">
        <v>-7.3170299999999994E-2</v>
      </c>
      <c r="BI30" s="323">
        <v>3.6980499999999999E-2</v>
      </c>
      <c r="BJ30" s="323">
        <v>-2.5712499999999999E-2</v>
      </c>
      <c r="BK30" s="323">
        <v>-1.8521200000000002E-2</v>
      </c>
      <c r="BL30" s="323">
        <v>-8.5682900000000006E-2</v>
      </c>
      <c r="BM30" s="323">
        <v>-5.0598299999999999E-2</v>
      </c>
      <c r="BN30" s="323">
        <v>-0.13928309999999999</v>
      </c>
      <c r="BO30" s="323">
        <v>-0.11673699999999999</v>
      </c>
      <c r="BP30" s="323">
        <v>-0.12686900000000001</v>
      </c>
      <c r="BQ30" s="323">
        <v>-0.1153912</v>
      </c>
      <c r="BR30" s="323">
        <v>-0.1596419</v>
      </c>
      <c r="BS30" s="323">
        <v>-4.9755000000000001E-2</v>
      </c>
      <c r="BT30" s="323">
        <v>-0.1044317</v>
      </c>
      <c r="BU30" s="323">
        <v>9.7761100000000004E-2</v>
      </c>
      <c r="BV30" s="323">
        <v>-3.4848299999999999E-2</v>
      </c>
    </row>
    <row r="31" spans="1:74" ht="11.1" customHeight="1" x14ac:dyDescent="0.2">
      <c r="A31" s="61" t="s">
        <v>186</v>
      </c>
      <c r="B31" s="622" t="s">
        <v>996</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-0.62437200000000004</v>
      </c>
      <c r="AN31" s="215">
        <v>-0.71278300000000006</v>
      </c>
      <c r="AO31" s="215">
        <v>-0.55670699999999995</v>
      </c>
      <c r="AP31" s="215">
        <v>-0.53990700000000003</v>
      </c>
      <c r="AQ31" s="215">
        <v>-0.488367</v>
      </c>
      <c r="AR31" s="215">
        <v>-0.442214</v>
      </c>
      <c r="AS31" s="215">
        <v>-0.47009000000000001</v>
      </c>
      <c r="AT31" s="215">
        <v>-0.54673000000000005</v>
      </c>
      <c r="AU31" s="215">
        <v>-0.55604399999999998</v>
      </c>
      <c r="AV31" s="215">
        <v>-0.51596600000000004</v>
      </c>
      <c r="AW31" s="215">
        <v>-0.53462600000000005</v>
      </c>
      <c r="AX31" s="215">
        <v>-0.57075200000000004</v>
      </c>
      <c r="AY31" s="215">
        <v>-0.68213999999999997</v>
      </c>
      <c r="AZ31" s="215">
        <v>-0.63653999999999999</v>
      </c>
      <c r="BA31" s="215">
        <v>-0.61731800000000003</v>
      </c>
      <c r="BB31" s="215">
        <v>-0.51531199999999999</v>
      </c>
      <c r="BC31" s="215">
        <v>-0.46610400000000002</v>
      </c>
      <c r="BD31" s="215">
        <v>-0.488118</v>
      </c>
      <c r="BE31" s="215">
        <v>-0.585928</v>
      </c>
      <c r="BF31" s="215">
        <v>-0.2710243</v>
      </c>
      <c r="BG31" s="323">
        <v>-0.43767820000000002</v>
      </c>
      <c r="BH31" s="323">
        <v>-0.70281340000000003</v>
      </c>
      <c r="BI31" s="323">
        <v>-0.75847439999999999</v>
      </c>
      <c r="BJ31" s="323">
        <v>-0.80902850000000004</v>
      </c>
      <c r="BK31" s="323">
        <v>-0.84804590000000002</v>
      </c>
      <c r="BL31" s="323">
        <v>-0.63036829999999999</v>
      </c>
      <c r="BM31" s="323">
        <v>-0.66621269999999999</v>
      </c>
      <c r="BN31" s="323">
        <v>-0.67572719999999997</v>
      </c>
      <c r="BO31" s="323">
        <v>-0.6320289</v>
      </c>
      <c r="BP31" s="323">
        <v>-0.61829610000000002</v>
      </c>
      <c r="BQ31" s="323">
        <v>-0.76926229999999995</v>
      </c>
      <c r="BR31" s="323">
        <v>-0.64783769999999996</v>
      </c>
      <c r="BS31" s="323">
        <v>-0.73206729999999998</v>
      </c>
      <c r="BT31" s="323">
        <v>-0.77662529999999996</v>
      </c>
      <c r="BU31" s="323">
        <v>-0.77761999999999998</v>
      </c>
      <c r="BV31" s="323">
        <v>-0.95166220000000001</v>
      </c>
    </row>
    <row r="32" spans="1:74" ht="11.1" customHeight="1" x14ac:dyDescent="0.2">
      <c r="A32" s="61" t="s">
        <v>753</v>
      </c>
      <c r="B32" s="175" t="s">
        <v>125</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0.17931819355</v>
      </c>
      <c r="AN32" s="215">
        <v>0.69238835714000002</v>
      </c>
      <c r="AO32" s="215">
        <v>0.33336964516000001</v>
      </c>
      <c r="AP32" s="215">
        <v>-0.25034260000000003</v>
      </c>
      <c r="AQ32" s="215">
        <v>-1.0376993226</v>
      </c>
      <c r="AR32" s="215">
        <v>-0.49071740000000003</v>
      </c>
      <c r="AS32" s="215">
        <v>-0.86342303225999995</v>
      </c>
      <c r="AT32" s="215">
        <v>-9.9354935483999998E-2</v>
      </c>
      <c r="AU32" s="215">
        <v>-7.3538733332999998E-2</v>
      </c>
      <c r="AV32" s="215">
        <v>0.98616241935000004</v>
      </c>
      <c r="AW32" s="215">
        <v>0.16170029999999999</v>
      </c>
      <c r="AX32" s="215">
        <v>-0.37925441934999998</v>
      </c>
      <c r="AY32" s="215">
        <v>-0.21721174194000001</v>
      </c>
      <c r="AZ32" s="215">
        <v>1.0572035517</v>
      </c>
      <c r="BA32" s="215">
        <v>-0.42302345160999999</v>
      </c>
      <c r="BB32" s="215">
        <v>-1.0012582333</v>
      </c>
      <c r="BC32" s="215">
        <v>-1.1679233226000001</v>
      </c>
      <c r="BD32" s="215">
        <v>-0.54607143332999997</v>
      </c>
      <c r="BE32" s="215">
        <v>-0.21948440148000001</v>
      </c>
      <c r="BF32" s="215">
        <v>0.19808063053</v>
      </c>
      <c r="BG32" s="323">
        <v>5.4102999999999998E-2</v>
      </c>
      <c r="BH32" s="323">
        <v>0.65921870000000005</v>
      </c>
      <c r="BI32" s="323">
        <v>0.44101400000000002</v>
      </c>
      <c r="BJ32" s="323">
        <v>0.54945520000000003</v>
      </c>
      <c r="BK32" s="323">
        <v>0.36973060000000002</v>
      </c>
      <c r="BL32" s="323">
        <v>0.71862970000000004</v>
      </c>
      <c r="BM32" s="323">
        <v>0.4765509</v>
      </c>
      <c r="BN32" s="323">
        <v>-0.1985652</v>
      </c>
      <c r="BO32" s="323">
        <v>-0.65647960000000005</v>
      </c>
      <c r="BP32" s="323">
        <v>-0.43764720000000001</v>
      </c>
      <c r="BQ32" s="323">
        <v>-0.31852399999999997</v>
      </c>
      <c r="BR32" s="323">
        <v>-0.30200519999999997</v>
      </c>
      <c r="BS32" s="323">
        <v>-0.22241179999999999</v>
      </c>
      <c r="BT32" s="323">
        <v>0.55813210000000002</v>
      </c>
      <c r="BU32" s="323">
        <v>0.2290527</v>
      </c>
      <c r="BV32" s="323">
        <v>0.4139621</v>
      </c>
    </row>
    <row r="33" spans="1:74" s="64" customFormat="1" ht="11.1" customHeight="1" x14ac:dyDescent="0.2">
      <c r="A33" s="61" t="s">
        <v>758</v>
      </c>
      <c r="B33" s="175" t="s">
        <v>405</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20.545267515999999</v>
      </c>
      <c r="AB33" s="215">
        <v>19.678848036000002</v>
      </c>
      <c r="AC33" s="215">
        <v>20.756489257999998</v>
      </c>
      <c r="AD33" s="215">
        <v>20.036656366999999</v>
      </c>
      <c r="AE33" s="215">
        <v>20.247495484000002</v>
      </c>
      <c r="AF33" s="215">
        <v>20.790399099999998</v>
      </c>
      <c r="AG33" s="215">
        <v>20.682409194000002</v>
      </c>
      <c r="AH33" s="215">
        <v>21.358521742000001</v>
      </c>
      <c r="AI33" s="215">
        <v>20.082941067</v>
      </c>
      <c r="AJ33" s="215">
        <v>20.734534355000001</v>
      </c>
      <c r="AK33" s="215">
        <v>20.746680999999999</v>
      </c>
      <c r="AL33" s="215">
        <v>20.303610257999999</v>
      </c>
      <c r="AM33" s="215">
        <v>20.831723871000001</v>
      </c>
      <c r="AN33" s="215">
        <v>20.284046499999999</v>
      </c>
      <c r="AO33" s="215">
        <v>20.176405710000001</v>
      </c>
      <c r="AP33" s="215">
        <v>20.332734732999999</v>
      </c>
      <c r="AQ33" s="215">
        <v>20.387218935</v>
      </c>
      <c r="AR33" s="215">
        <v>20.654108600000001</v>
      </c>
      <c r="AS33" s="215">
        <v>20.734702644999999</v>
      </c>
      <c r="AT33" s="215">
        <v>21.158048483999998</v>
      </c>
      <c r="AU33" s="215">
        <v>20.2486146</v>
      </c>
      <c r="AV33" s="215">
        <v>20.714149773999999</v>
      </c>
      <c r="AW33" s="215">
        <v>20.736323633000001</v>
      </c>
      <c r="AX33" s="215">
        <v>20.443029773999999</v>
      </c>
      <c r="AY33" s="215">
        <v>19.913667709999999</v>
      </c>
      <c r="AZ33" s="215">
        <v>19.839038448</v>
      </c>
      <c r="BA33" s="215">
        <v>18.283932387</v>
      </c>
      <c r="BB33" s="215">
        <v>14.690985433</v>
      </c>
      <c r="BC33" s="215">
        <v>16.103259645000001</v>
      </c>
      <c r="BD33" s="215">
        <v>17.435232899999999</v>
      </c>
      <c r="BE33" s="215">
        <v>18.382803126999999</v>
      </c>
      <c r="BF33" s="215">
        <v>18.653758838000002</v>
      </c>
      <c r="BG33" s="323">
        <v>19.087050000000001</v>
      </c>
      <c r="BH33" s="323">
        <v>19.535630000000001</v>
      </c>
      <c r="BI33" s="323">
        <v>19.515910000000002</v>
      </c>
      <c r="BJ33" s="323">
        <v>19.62895</v>
      </c>
      <c r="BK33" s="323">
        <v>19.363969999999998</v>
      </c>
      <c r="BL33" s="323">
        <v>19.68637</v>
      </c>
      <c r="BM33" s="323">
        <v>19.761099999999999</v>
      </c>
      <c r="BN33" s="323">
        <v>19.49877</v>
      </c>
      <c r="BO33" s="323">
        <v>19.799720000000001</v>
      </c>
      <c r="BP33" s="323">
        <v>20.160910000000001</v>
      </c>
      <c r="BQ33" s="323">
        <v>20.277799999999999</v>
      </c>
      <c r="BR33" s="323">
        <v>20.711980000000001</v>
      </c>
      <c r="BS33" s="323">
        <v>20.137440000000002</v>
      </c>
      <c r="BT33" s="323">
        <v>20.492930000000001</v>
      </c>
      <c r="BU33" s="323">
        <v>20.61759</v>
      </c>
      <c r="BV33" s="323">
        <v>20.202069999999999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783</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991</v>
      </c>
      <c r="B36" s="622" t="s">
        <v>994</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3.5173190000000001</v>
      </c>
      <c r="AB36" s="215">
        <v>3.1429209999999999</v>
      </c>
      <c r="AC36" s="215">
        <v>3.1191589999999998</v>
      </c>
      <c r="AD36" s="215">
        <v>2.861021</v>
      </c>
      <c r="AE36" s="215">
        <v>2.577661</v>
      </c>
      <c r="AF36" s="215">
        <v>2.624352</v>
      </c>
      <c r="AG36" s="215">
        <v>2.854104</v>
      </c>
      <c r="AH36" s="215">
        <v>2.9050639999999999</v>
      </c>
      <c r="AI36" s="215">
        <v>2.9004400000000001</v>
      </c>
      <c r="AJ36" s="215">
        <v>2.9246989999999999</v>
      </c>
      <c r="AK36" s="215">
        <v>3.2969930000000001</v>
      </c>
      <c r="AL36" s="215">
        <v>3.3564940000000001</v>
      </c>
      <c r="AM36" s="215">
        <v>3.7151969999999999</v>
      </c>
      <c r="AN36" s="215">
        <v>3.5900650000000001</v>
      </c>
      <c r="AO36" s="215">
        <v>3.1362429999999999</v>
      </c>
      <c r="AP36" s="215">
        <v>2.8857740000000001</v>
      </c>
      <c r="AQ36" s="215">
        <v>2.7452040000000002</v>
      </c>
      <c r="AR36" s="215">
        <v>2.7531680000000001</v>
      </c>
      <c r="AS36" s="215">
        <v>2.929627</v>
      </c>
      <c r="AT36" s="215">
        <v>2.8539729999999999</v>
      </c>
      <c r="AU36" s="215">
        <v>3.0413929999999998</v>
      </c>
      <c r="AV36" s="215">
        <v>3.1476060000000001</v>
      </c>
      <c r="AW36" s="215">
        <v>3.398466</v>
      </c>
      <c r="AX36" s="215">
        <v>3.4986169999999999</v>
      </c>
      <c r="AY36" s="215">
        <v>3.3962810000000001</v>
      </c>
      <c r="AZ36" s="215">
        <v>3.2084169999999999</v>
      </c>
      <c r="BA36" s="215">
        <v>3.3106209999999998</v>
      </c>
      <c r="BB36" s="215">
        <v>2.8570069999999999</v>
      </c>
      <c r="BC36" s="215">
        <v>2.881014</v>
      </c>
      <c r="BD36" s="215">
        <v>2.7600060000000002</v>
      </c>
      <c r="BE36" s="215">
        <v>2.8558289484000001</v>
      </c>
      <c r="BF36" s="215">
        <v>2.7978969871000001</v>
      </c>
      <c r="BG36" s="323">
        <v>2.9981049999999998</v>
      </c>
      <c r="BH36" s="323">
        <v>3.1747169999999998</v>
      </c>
      <c r="BI36" s="323">
        <v>3.3605640000000001</v>
      </c>
      <c r="BJ36" s="323">
        <v>3.5038100000000001</v>
      </c>
      <c r="BK36" s="323">
        <v>3.631418</v>
      </c>
      <c r="BL36" s="323">
        <v>3.5419689999999999</v>
      </c>
      <c r="BM36" s="323">
        <v>3.3145289999999998</v>
      </c>
      <c r="BN36" s="323">
        <v>3.1727340000000002</v>
      </c>
      <c r="BO36" s="323">
        <v>3.0428890000000002</v>
      </c>
      <c r="BP36" s="323">
        <v>3.0206010000000001</v>
      </c>
      <c r="BQ36" s="323">
        <v>3.1328480000000001</v>
      </c>
      <c r="BR36" s="323">
        <v>3.0785279999999999</v>
      </c>
      <c r="BS36" s="323">
        <v>3.193222</v>
      </c>
      <c r="BT36" s="323">
        <v>3.3301799999999999</v>
      </c>
      <c r="BU36" s="323">
        <v>3.5203410000000002</v>
      </c>
      <c r="BV36" s="323">
        <v>3.6693060000000002</v>
      </c>
    </row>
    <row r="37" spans="1:74" ht="11.1" customHeight="1" x14ac:dyDescent="0.2">
      <c r="A37" s="615" t="s">
        <v>755</v>
      </c>
      <c r="B37" s="176" t="s">
        <v>406</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9.2238000000000001E-2</v>
      </c>
      <c r="AN37" s="215">
        <v>-0.130995</v>
      </c>
      <c r="AO37" s="215">
        <v>3.2937000000000001E-2</v>
      </c>
      <c r="AP37" s="215">
        <v>0.14152000000000001</v>
      </c>
      <c r="AQ37" s="215">
        <v>0.139816</v>
      </c>
      <c r="AR37" s="215">
        <v>-3.2070000000000002E-3</v>
      </c>
      <c r="AS37" s="215">
        <v>-6.2359999999999999E-2</v>
      </c>
      <c r="AT37" s="215">
        <v>0.103729</v>
      </c>
      <c r="AU37" s="215">
        <v>9.7963999999999996E-2</v>
      </c>
      <c r="AV37" s="215">
        <v>0.156083</v>
      </c>
      <c r="AW37" s="215">
        <v>0.104794</v>
      </c>
      <c r="AX37" s="215">
        <v>7.8493999999999994E-2</v>
      </c>
      <c r="AY37" s="215">
        <v>6.1015E-2</v>
      </c>
      <c r="AZ37" s="215">
        <v>0.20558299999999999</v>
      </c>
      <c r="BA37" s="215">
        <v>0.16824</v>
      </c>
      <c r="BB37" s="215">
        <v>0.10038900000000001</v>
      </c>
      <c r="BC37" s="215">
        <v>0.18459700000000001</v>
      </c>
      <c r="BD37" s="215">
        <v>2.8715000000000001E-2</v>
      </c>
      <c r="BE37" s="215">
        <v>1.4999999999999999E-2</v>
      </c>
      <c r="BF37" s="215">
        <v>-5.1464940000000001E-2</v>
      </c>
      <c r="BG37" s="323">
        <v>5.0262199999999996E-3</v>
      </c>
      <c r="BH37" s="323">
        <v>-4.9087600000000001E-4</v>
      </c>
      <c r="BI37" s="323">
        <v>4.7940399999999999E-5</v>
      </c>
      <c r="BJ37" s="323">
        <v>-4.6820000000000002E-6</v>
      </c>
      <c r="BK37" s="323">
        <v>4.57258E-7</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521</v>
      </c>
      <c r="B38" s="622" t="s">
        <v>407</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8.7783929999999994</v>
      </c>
      <c r="AN38" s="215">
        <v>9.071828</v>
      </c>
      <c r="AO38" s="215">
        <v>9.1840539999999997</v>
      </c>
      <c r="AP38" s="215">
        <v>9.4105880000000006</v>
      </c>
      <c r="AQ38" s="215">
        <v>9.4974369999999997</v>
      </c>
      <c r="AR38" s="215">
        <v>9.7032880000000006</v>
      </c>
      <c r="AS38" s="215">
        <v>9.5329610000000002</v>
      </c>
      <c r="AT38" s="215">
        <v>9.8336900000000007</v>
      </c>
      <c r="AU38" s="215">
        <v>9.1975029999999993</v>
      </c>
      <c r="AV38" s="215">
        <v>9.3081899999999997</v>
      </c>
      <c r="AW38" s="215">
        <v>9.2090530000000008</v>
      </c>
      <c r="AX38" s="215">
        <v>8.9712309999999995</v>
      </c>
      <c r="AY38" s="215">
        <v>8.7608540000000001</v>
      </c>
      <c r="AZ38" s="215">
        <v>8.9667809999999992</v>
      </c>
      <c r="BA38" s="215">
        <v>7.7805790000000004</v>
      </c>
      <c r="BB38" s="215">
        <v>5.8534949999999997</v>
      </c>
      <c r="BC38" s="215">
        <v>7.1884829999999997</v>
      </c>
      <c r="BD38" s="215">
        <v>8.2856550000000002</v>
      </c>
      <c r="BE38" s="215">
        <v>8.6704193547999999</v>
      </c>
      <c r="BF38" s="215">
        <v>8.8631259354999994</v>
      </c>
      <c r="BG38" s="323">
        <v>8.7199190000000009</v>
      </c>
      <c r="BH38" s="323">
        <v>8.7470949999999998</v>
      </c>
      <c r="BI38" s="323">
        <v>8.7916209999999992</v>
      </c>
      <c r="BJ38" s="323">
        <v>8.6351820000000004</v>
      </c>
      <c r="BK38" s="323">
        <v>8.4179080000000006</v>
      </c>
      <c r="BL38" s="323">
        <v>8.7777340000000006</v>
      </c>
      <c r="BM38" s="323">
        <v>9.0461760000000009</v>
      </c>
      <c r="BN38" s="323">
        <v>9.0218900000000009</v>
      </c>
      <c r="BO38" s="323">
        <v>9.2477210000000003</v>
      </c>
      <c r="BP38" s="323">
        <v>9.3405400000000007</v>
      </c>
      <c r="BQ38" s="323">
        <v>9.3312019999999993</v>
      </c>
      <c r="BR38" s="323">
        <v>9.5179469999999995</v>
      </c>
      <c r="BS38" s="323">
        <v>9.0356419999999993</v>
      </c>
      <c r="BT38" s="323">
        <v>9.183389</v>
      </c>
      <c r="BU38" s="323">
        <v>9.1651489999999995</v>
      </c>
      <c r="BV38" s="323">
        <v>8.8954660000000008</v>
      </c>
    </row>
    <row r="39" spans="1:74" ht="11.1" customHeight="1" x14ac:dyDescent="0.2">
      <c r="A39" s="61" t="s">
        <v>920</v>
      </c>
      <c r="B39" s="622" t="s">
        <v>921</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0.86010206452000004</v>
      </c>
      <c r="AN39" s="215">
        <v>0.96162400000000003</v>
      </c>
      <c r="AO39" s="215">
        <v>0.91354545161</v>
      </c>
      <c r="AP39" s="215">
        <v>0.92837066667000001</v>
      </c>
      <c r="AQ39" s="215">
        <v>0.98705093548</v>
      </c>
      <c r="AR39" s="215">
        <v>0.99393566667</v>
      </c>
      <c r="AS39" s="215">
        <v>0.96517125806000004</v>
      </c>
      <c r="AT39" s="215">
        <v>0.95772558065000002</v>
      </c>
      <c r="AU39" s="215">
        <v>0.923678</v>
      </c>
      <c r="AV39" s="215">
        <v>0.97325090322999996</v>
      </c>
      <c r="AW39" s="215">
        <v>0.98221800000000004</v>
      </c>
      <c r="AX39" s="215">
        <v>0.94627480644999995</v>
      </c>
      <c r="AY39" s="215">
        <v>0.91037558065000002</v>
      </c>
      <c r="AZ39" s="215">
        <v>0.88385475861999996</v>
      </c>
      <c r="BA39" s="215">
        <v>0.75412374193999998</v>
      </c>
      <c r="BB39" s="215">
        <v>0.52957133332999995</v>
      </c>
      <c r="BC39" s="215">
        <v>0.75261783870999999</v>
      </c>
      <c r="BD39" s="215">
        <v>0.883185</v>
      </c>
      <c r="BE39" s="215">
        <v>0.86538354699999998</v>
      </c>
      <c r="BF39" s="215">
        <v>0.85231449108000001</v>
      </c>
      <c r="BG39" s="323">
        <v>0.88781220000000005</v>
      </c>
      <c r="BH39" s="323">
        <v>0.87547960000000002</v>
      </c>
      <c r="BI39" s="323">
        <v>0.89308160000000003</v>
      </c>
      <c r="BJ39" s="323">
        <v>0.88976540000000004</v>
      </c>
      <c r="BK39" s="323">
        <v>0.8663054</v>
      </c>
      <c r="BL39" s="323">
        <v>0.89333499999999999</v>
      </c>
      <c r="BM39" s="323">
        <v>0.89731629999999996</v>
      </c>
      <c r="BN39" s="323">
        <v>0.90472850000000005</v>
      </c>
      <c r="BO39" s="323">
        <v>0.93831560000000003</v>
      </c>
      <c r="BP39" s="323">
        <v>0.9495209</v>
      </c>
      <c r="BQ39" s="323">
        <v>0.9421254</v>
      </c>
      <c r="BR39" s="323">
        <v>0.96613309999999997</v>
      </c>
      <c r="BS39" s="323">
        <v>0.90107820000000005</v>
      </c>
      <c r="BT39" s="323">
        <v>0.93403250000000004</v>
      </c>
      <c r="BU39" s="323">
        <v>0.93024969999999996</v>
      </c>
      <c r="BV39" s="323">
        <v>0.90045019999999998</v>
      </c>
    </row>
    <row r="40" spans="1:74" ht="11.1" customHeight="1" x14ac:dyDescent="0.2">
      <c r="A40" s="61" t="s">
        <v>522</v>
      </c>
      <c r="B40" s="622" t="s">
        <v>396</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1.6210279999999999</v>
      </c>
      <c r="AN40" s="215">
        <v>1.60669</v>
      </c>
      <c r="AO40" s="215">
        <v>1.7113229999999999</v>
      </c>
      <c r="AP40" s="215">
        <v>1.7556609999999999</v>
      </c>
      <c r="AQ40" s="215">
        <v>1.7730669999999999</v>
      </c>
      <c r="AR40" s="215">
        <v>1.801695</v>
      </c>
      <c r="AS40" s="215">
        <v>1.8469690000000001</v>
      </c>
      <c r="AT40" s="215">
        <v>1.841442</v>
      </c>
      <c r="AU40" s="215">
        <v>1.7024550000000001</v>
      </c>
      <c r="AV40" s="215">
        <v>1.7267969999999999</v>
      </c>
      <c r="AW40" s="215">
        <v>1.7109300000000001</v>
      </c>
      <c r="AX40" s="215">
        <v>1.8092330000000001</v>
      </c>
      <c r="AY40" s="215">
        <v>1.6730529999999999</v>
      </c>
      <c r="AZ40" s="215">
        <v>1.629435</v>
      </c>
      <c r="BA40" s="215">
        <v>1.387054</v>
      </c>
      <c r="BB40" s="215">
        <v>0.69131600000000004</v>
      </c>
      <c r="BC40" s="215">
        <v>0.59559099999999998</v>
      </c>
      <c r="BD40" s="215">
        <v>0.78559000000000001</v>
      </c>
      <c r="BE40" s="215">
        <v>1.080483871</v>
      </c>
      <c r="BF40" s="215">
        <v>1.0875997419000001</v>
      </c>
      <c r="BG40" s="323">
        <v>1.330697</v>
      </c>
      <c r="BH40" s="323">
        <v>1.460941</v>
      </c>
      <c r="BI40" s="323">
        <v>1.4540310000000001</v>
      </c>
      <c r="BJ40" s="323">
        <v>1.541798</v>
      </c>
      <c r="BK40" s="323">
        <v>1.442569</v>
      </c>
      <c r="BL40" s="323">
        <v>1.46553</v>
      </c>
      <c r="BM40" s="323">
        <v>1.485365</v>
      </c>
      <c r="BN40" s="323">
        <v>1.447557</v>
      </c>
      <c r="BO40" s="323">
        <v>1.506348</v>
      </c>
      <c r="BP40" s="323">
        <v>1.6093649999999999</v>
      </c>
      <c r="BQ40" s="323">
        <v>1.714618</v>
      </c>
      <c r="BR40" s="323">
        <v>1.744119</v>
      </c>
      <c r="BS40" s="323">
        <v>1.6731849999999999</v>
      </c>
      <c r="BT40" s="323">
        <v>1.6647559999999999</v>
      </c>
      <c r="BU40" s="323">
        <v>1.6642349999999999</v>
      </c>
      <c r="BV40" s="323">
        <v>1.6521790000000001</v>
      </c>
    </row>
    <row r="41" spans="1:74" ht="11.1" customHeight="1" x14ac:dyDescent="0.2">
      <c r="A41" s="61" t="s">
        <v>523</v>
      </c>
      <c r="B41" s="622" t="s">
        <v>408</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4.3274600000000003</v>
      </c>
      <c r="AN41" s="215">
        <v>4.307328</v>
      </c>
      <c r="AO41" s="215">
        <v>4.1841280000000003</v>
      </c>
      <c r="AP41" s="215">
        <v>4.1195950000000003</v>
      </c>
      <c r="AQ41" s="215">
        <v>4.1096599999999999</v>
      </c>
      <c r="AR41" s="215">
        <v>3.993214</v>
      </c>
      <c r="AS41" s="215">
        <v>3.9111980000000002</v>
      </c>
      <c r="AT41" s="215">
        <v>4.0294759999999998</v>
      </c>
      <c r="AU41" s="215">
        <v>3.9205559999999999</v>
      </c>
      <c r="AV41" s="215">
        <v>4.2242249999999997</v>
      </c>
      <c r="AW41" s="215">
        <v>4.2014529999999999</v>
      </c>
      <c r="AX41" s="215">
        <v>3.9271090000000002</v>
      </c>
      <c r="AY41" s="215">
        <v>3.9976340000000001</v>
      </c>
      <c r="AZ41" s="215">
        <v>4.0105430000000002</v>
      </c>
      <c r="BA41" s="215">
        <v>3.9133399999999998</v>
      </c>
      <c r="BB41" s="215">
        <v>3.505074</v>
      </c>
      <c r="BC41" s="215">
        <v>3.5332870000000001</v>
      </c>
      <c r="BD41" s="215">
        <v>3.49194</v>
      </c>
      <c r="BE41" s="215">
        <v>3.5370967742000001</v>
      </c>
      <c r="BF41" s="215">
        <v>3.7324419354999998</v>
      </c>
      <c r="BG41" s="323">
        <v>3.7755779999999999</v>
      </c>
      <c r="BH41" s="323">
        <v>4.0050179999999997</v>
      </c>
      <c r="BI41" s="323">
        <v>3.7855509999999999</v>
      </c>
      <c r="BJ41" s="323">
        <v>3.8094169999999998</v>
      </c>
      <c r="BK41" s="323">
        <v>3.8435199999999998</v>
      </c>
      <c r="BL41" s="323">
        <v>3.9832679999999998</v>
      </c>
      <c r="BM41" s="323">
        <v>3.8666480000000001</v>
      </c>
      <c r="BN41" s="323">
        <v>3.757768</v>
      </c>
      <c r="BO41" s="323">
        <v>3.8300890000000001</v>
      </c>
      <c r="BP41" s="323">
        <v>3.8734829999999998</v>
      </c>
      <c r="BQ41" s="323">
        <v>3.709765</v>
      </c>
      <c r="BR41" s="323">
        <v>3.9356779999999998</v>
      </c>
      <c r="BS41" s="323">
        <v>3.9014820000000001</v>
      </c>
      <c r="BT41" s="323">
        <v>4.1455890000000002</v>
      </c>
      <c r="BU41" s="323">
        <v>4.0551589999999997</v>
      </c>
      <c r="BV41" s="323">
        <v>3.8916230000000001</v>
      </c>
    </row>
    <row r="42" spans="1:74" ht="11.1" customHeight="1" x14ac:dyDescent="0.2">
      <c r="A42" s="61" t="s">
        <v>524</v>
      </c>
      <c r="B42" s="622" t="s">
        <v>409</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0.31903799999999999</v>
      </c>
      <c r="AN42" s="215">
        <v>0.27938000000000002</v>
      </c>
      <c r="AO42" s="215">
        <v>0.22120100000000001</v>
      </c>
      <c r="AP42" s="215">
        <v>0.17707100000000001</v>
      </c>
      <c r="AQ42" s="215">
        <v>0.19204499999999999</v>
      </c>
      <c r="AR42" s="215">
        <v>0.32213199999999997</v>
      </c>
      <c r="AS42" s="215">
        <v>0.34194600000000003</v>
      </c>
      <c r="AT42" s="215">
        <v>0.32911000000000001</v>
      </c>
      <c r="AU42" s="215">
        <v>0.30465399999999998</v>
      </c>
      <c r="AV42" s="215">
        <v>0.318859</v>
      </c>
      <c r="AW42" s="215">
        <v>0.20845</v>
      </c>
      <c r="AX42" s="215">
        <v>0.28409899999999999</v>
      </c>
      <c r="AY42" s="215">
        <v>0.25755400000000001</v>
      </c>
      <c r="AZ42" s="215">
        <v>0.149927</v>
      </c>
      <c r="BA42" s="215">
        <v>0.109321</v>
      </c>
      <c r="BB42" s="215">
        <v>0.12478599999999999</v>
      </c>
      <c r="BC42" s="215">
        <v>8.1230999999999998E-2</v>
      </c>
      <c r="BD42" s="215">
        <v>0.23158500000000001</v>
      </c>
      <c r="BE42" s="215">
        <v>0.28654838710000002</v>
      </c>
      <c r="BF42" s="215">
        <v>0.24817981935</v>
      </c>
      <c r="BG42" s="323">
        <v>0.2752946</v>
      </c>
      <c r="BH42" s="323">
        <v>0.2091471</v>
      </c>
      <c r="BI42" s="323">
        <v>0.28978120000000002</v>
      </c>
      <c r="BJ42" s="323">
        <v>0.29705969999999998</v>
      </c>
      <c r="BK42" s="323">
        <v>0.31930799999999998</v>
      </c>
      <c r="BL42" s="323">
        <v>0.19265879999999999</v>
      </c>
      <c r="BM42" s="323">
        <v>0.26596730000000002</v>
      </c>
      <c r="BN42" s="323">
        <v>0.2325943</v>
      </c>
      <c r="BO42" s="323">
        <v>0.19452159999999999</v>
      </c>
      <c r="BP42" s="323">
        <v>0.20337169999999999</v>
      </c>
      <c r="BQ42" s="323">
        <v>0.2726499</v>
      </c>
      <c r="BR42" s="323">
        <v>0.221994</v>
      </c>
      <c r="BS42" s="323">
        <v>0.27180100000000001</v>
      </c>
      <c r="BT42" s="323">
        <v>0.2085053</v>
      </c>
      <c r="BU42" s="323">
        <v>0.29101660000000001</v>
      </c>
      <c r="BV42" s="323">
        <v>0.2902807</v>
      </c>
    </row>
    <row r="43" spans="1:74" ht="11.1" customHeight="1" x14ac:dyDescent="0.2">
      <c r="A43" s="61" t="s">
        <v>756</v>
      </c>
      <c r="B43" s="622" t="s">
        <v>995</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v>
      </c>
      <c r="AC43" s="215">
        <v>1.8854340000000001</v>
      </c>
      <c r="AD43" s="215">
        <v>1.8687879999999999</v>
      </c>
      <c r="AE43" s="215">
        <v>2.0132560000000002</v>
      </c>
      <c r="AF43" s="215">
        <v>2.2080850000000001</v>
      </c>
      <c r="AG43" s="215">
        <v>2.1886019999999999</v>
      </c>
      <c r="AH43" s="215">
        <v>2.3570359999999999</v>
      </c>
      <c r="AI43" s="215">
        <v>2.1141749999999999</v>
      </c>
      <c r="AJ43" s="215">
        <v>2.144876</v>
      </c>
      <c r="AK43" s="215">
        <v>1.8001739999999999</v>
      </c>
      <c r="AL43" s="215">
        <v>1.7536510000000001</v>
      </c>
      <c r="AM43" s="215">
        <v>1.7616289999999999</v>
      </c>
      <c r="AN43" s="215">
        <v>1.5595730000000001</v>
      </c>
      <c r="AO43" s="215">
        <v>1.706361</v>
      </c>
      <c r="AP43" s="215">
        <v>1.8423909999999999</v>
      </c>
      <c r="AQ43" s="215">
        <v>1.9298599999999999</v>
      </c>
      <c r="AR43" s="215">
        <v>2.0836890000000001</v>
      </c>
      <c r="AS43" s="215">
        <v>2.2342330000000001</v>
      </c>
      <c r="AT43" s="215">
        <v>2.1664940000000001</v>
      </c>
      <c r="AU43" s="215">
        <v>1.983959</v>
      </c>
      <c r="AV43" s="215">
        <v>1.8322270000000001</v>
      </c>
      <c r="AW43" s="215">
        <v>1.903006</v>
      </c>
      <c r="AX43" s="215">
        <v>1.8740859999999999</v>
      </c>
      <c r="AY43" s="215">
        <v>1.7589520000000001</v>
      </c>
      <c r="AZ43" s="215">
        <v>1.6681839999999999</v>
      </c>
      <c r="BA43" s="215">
        <v>1.6146180000000001</v>
      </c>
      <c r="BB43" s="215">
        <v>1.5589219999999999</v>
      </c>
      <c r="BC43" s="215">
        <v>1.639025</v>
      </c>
      <c r="BD43" s="215">
        <v>1.8517170000000001</v>
      </c>
      <c r="BE43" s="215">
        <v>1.9315884999999999</v>
      </c>
      <c r="BF43" s="215">
        <v>1.9762576000000001</v>
      </c>
      <c r="BG43" s="323">
        <v>1.9824250000000001</v>
      </c>
      <c r="BH43" s="323">
        <v>1.9391989999999999</v>
      </c>
      <c r="BI43" s="323">
        <v>1.8343119999999999</v>
      </c>
      <c r="BJ43" s="323">
        <v>1.841688</v>
      </c>
      <c r="BK43" s="323">
        <v>1.7092499999999999</v>
      </c>
      <c r="BL43" s="323">
        <v>1.7252099999999999</v>
      </c>
      <c r="BM43" s="323">
        <v>1.782419</v>
      </c>
      <c r="BN43" s="323">
        <v>1.866231</v>
      </c>
      <c r="BO43" s="323">
        <v>1.9781500000000001</v>
      </c>
      <c r="BP43" s="323">
        <v>2.1135519999999999</v>
      </c>
      <c r="BQ43" s="323">
        <v>2.116711</v>
      </c>
      <c r="BR43" s="323">
        <v>2.2137099999999998</v>
      </c>
      <c r="BS43" s="323">
        <v>2.0621100000000001</v>
      </c>
      <c r="BT43" s="323">
        <v>1.960513</v>
      </c>
      <c r="BU43" s="323">
        <v>1.921694</v>
      </c>
      <c r="BV43" s="323">
        <v>1.8032159999999999</v>
      </c>
    </row>
    <row r="44" spans="1:74" ht="11.1" customHeight="1" x14ac:dyDescent="0.2">
      <c r="A44" s="61" t="s">
        <v>525</v>
      </c>
      <c r="B44" s="622" t="s">
        <v>190</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20.54514</v>
      </c>
      <c r="AB44" s="215">
        <v>19.678705000000001</v>
      </c>
      <c r="AC44" s="215">
        <v>20.756359</v>
      </c>
      <c r="AD44" s="215">
        <v>20.036519999999999</v>
      </c>
      <c r="AE44" s="215">
        <v>20.247366</v>
      </c>
      <c r="AF44" s="215">
        <v>20.790268999999999</v>
      </c>
      <c r="AG44" s="215">
        <v>20.682276000000002</v>
      </c>
      <c r="AH44" s="215">
        <v>21.358391000000001</v>
      </c>
      <c r="AI44" s="215">
        <v>20.082809000000001</v>
      </c>
      <c r="AJ44" s="215">
        <v>20.734404999999999</v>
      </c>
      <c r="AK44" s="215">
        <v>20.746511999999999</v>
      </c>
      <c r="AL44" s="215">
        <v>20.303446999999998</v>
      </c>
      <c r="AM44" s="215">
        <v>20.614982999999999</v>
      </c>
      <c r="AN44" s="215">
        <v>20.283868999999999</v>
      </c>
      <c r="AO44" s="215">
        <v>20.176247</v>
      </c>
      <c r="AP44" s="215">
        <v>20.332599999999999</v>
      </c>
      <c r="AQ44" s="215">
        <v>20.387089</v>
      </c>
      <c r="AR44" s="215">
        <v>20.653979</v>
      </c>
      <c r="AS44" s="215">
        <v>20.734573999999999</v>
      </c>
      <c r="AT44" s="215">
        <v>21.157914000000002</v>
      </c>
      <c r="AU44" s="215">
        <v>20.248484000000001</v>
      </c>
      <c r="AV44" s="215">
        <v>20.713986999999999</v>
      </c>
      <c r="AW44" s="215">
        <v>20.736152000000001</v>
      </c>
      <c r="AX44" s="215">
        <v>20.442869000000002</v>
      </c>
      <c r="AY44" s="215">
        <v>19.905342999999998</v>
      </c>
      <c r="AZ44" s="215">
        <v>19.83887</v>
      </c>
      <c r="BA44" s="215">
        <v>18.283773</v>
      </c>
      <c r="BB44" s="215">
        <v>14.690989</v>
      </c>
      <c r="BC44" s="215">
        <v>16.103228000000001</v>
      </c>
      <c r="BD44" s="215">
        <v>17.435207999999999</v>
      </c>
      <c r="BE44" s="215">
        <v>18.376965835</v>
      </c>
      <c r="BF44" s="215">
        <v>18.654037078999998</v>
      </c>
      <c r="BG44" s="323">
        <v>19.087050000000001</v>
      </c>
      <c r="BH44" s="323">
        <v>19.535630000000001</v>
      </c>
      <c r="BI44" s="323">
        <v>19.515910000000002</v>
      </c>
      <c r="BJ44" s="323">
        <v>19.62895</v>
      </c>
      <c r="BK44" s="323">
        <v>19.363969999999998</v>
      </c>
      <c r="BL44" s="323">
        <v>19.68637</v>
      </c>
      <c r="BM44" s="323">
        <v>19.761099999999999</v>
      </c>
      <c r="BN44" s="323">
        <v>19.49877</v>
      </c>
      <c r="BO44" s="323">
        <v>19.799720000000001</v>
      </c>
      <c r="BP44" s="323">
        <v>20.160910000000001</v>
      </c>
      <c r="BQ44" s="323">
        <v>20.277799999999999</v>
      </c>
      <c r="BR44" s="323">
        <v>20.711980000000001</v>
      </c>
      <c r="BS44" s="323">
        <v>20.137440000000002</v>
      </c>
      <c r="BT44" s="323">
        <v>20.492930000000001</v>
      </c>
      <c r="BU44" s="323">
        <v>20.61759</v>
      </c>
      <c r="BV44" s="323">
        <v>20.202069999999999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 customHeight="1" x14ac:dyDescent="0.2">
      <c r="A46" s="61" t="s">
        <v>757</v>
      </c>
      <c r="B46" s="177" t="s">
        <v>1004</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1.785792</v>
      </c>
      <c r="AN46" s="215">
        <v>0.452177</v>
      </c>
      <c r="AO46" s="215">
        <v>0.95933100000000004</v>
      </c>
      <c r="AP46" s="215">
        <v>1.1425749999999999</v>
      </c>
      <c r="AQ46" s="215">
        <v>1.6549480000000001</v>
      </c>
      <c r="AR46" s="215">
        <v>0.72049300000000005</v>
      </c>
      <c r="AS46" s="215">
        <v>1.5167109999999999</v>
      </c>
      <c r="AT46" s="215">
        <v>0.94897299999999996</v>
      </c>
      <c r="AU46" s="215">
        <v>3.9948999999999998E-2</v>
      </c>
      <c r="AV46" s="215">
        <v>-0.44015900000000002</v>
      </c>
      <c r="AW46" s="215">
        <v>-0.63806200000000002</v>
      </c>
      <c r="AX46" s="215">
        <v>-0.17128499999999999</v>
      </c>
      <c r="AY46" s="215">
        <v>-0.60498300000000005</v>
      </c>
      <c r="AZ46" s="215">
        <v>-1.525733</v>
      </c>
      <c r="BA46" s="215">
        <v>-1.276394</v>
      </c>
      <c r="BB46" s="215">
        <v>-1.215975</v>
      </c>
      <c r="BC46" s="215">
        <v>0.93929700000000005</v>
      </c>
      <c r="BD46" s="215">
        <v>0.67505400000000004</v>
      </c>
      <c r="BE46" s="215">
        <v>-0.18843915013000001</v>
      </c>
      <c r="BF46" s="215">
        <v>-0.45101116716</v>
      </c>
      <c r="BG46" s="323">
        <v>-0.21619740000000001</v>
      </c>
      <c r="BH46" s="323">
        <v>0.37633309999999998</v>
      </c>
      <c r="BI46" s="323">
        <v>0.1155704</v>
      </c>
      <c r="BJ46" s="323">
        <v>-0.2164586</v>
      </c>
      <c r="BK46" s="323">
        <v>0.30859150000000002</v>
      </c>
      <c r="BL46" s="323">
        <v>0.69785200000000003</v>
      </c>
      <c r="BM46" s="323">
        <v>0.73697570000000001</v>
      </c>
      <c r="BN46" s="323">
        <v>0.85339799999999999</v>
      </c>
      <c r="BO46" s="323">
        <v>1.360349</v>
      </c>
      <c r="BP46" s="323">
        <v>0.97494230000000004</v>
      </c>
      <c r="BQ46" s="323">
        <v>1.162272</v>
      </c>
      <c r="BR46" s="323">
        <v>1.6769890000000001</v>
      </c>
      <c r="BS46" s="323">
        <v>1.1060209999999999</v>
      </c>
      <c r="BT46" s="323">
        <v>1.250856</v>
      </c>
      <c r="BU46" s="323">
        <v>0.9120163</v>
      </c>
      <c r="BV46" s="323">
        <v>-0.1241568</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759</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8"/>
      <c r="BC49" s="68"/>
      <c r="BD49" s="68"/>
      <c r="BE49" s="68"/>
      <c r="BF49" s="68"/>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526</v>
      </c>
      <c r="B50" s="175" t="s">
        <v>410</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448.97199999999998</v>
      </c>
      <c r="AN50" s="68">
        <v>451.66</v>
      </c>
      <c r="AO50" s="68">
        <v>458.89</v>
      </c>
      <c r="AP50" s="68">
        <v>469.80200000000002</v>
      </c>
      <c r="AQ50" s="68">
        <v>481.125</v>
      </c>
      <c r="AR50" s="68">
        <v>463.44600000000003</v>
      </c>
      <c r="AS50" s="68">
        <v>441.58800000000002</v>
      </c>
      <c r="AT50" s="68">
        <v>430.11799999999999</v>
      </c>
      <c r="AU50" s="68">
        <v>425.61399999999998</v>
      </c>
      <c r="AV50" s="68">
        <v>443.36700000000002</v>
      </c>
      <c r="AW50" s="68">
        <v>445.887</v>
      </c>
      <c r="AX50" s="68">
        <v>432.77199999999999</v>
      </c>
      <c r="AY50" s="68">
        <v>442.834</v>
      </c>
      <c r="AZ50" s="68">
        <v>454.22500000000002</v>
      </c>
      <c r="BA50" s="68">
        <v>482.45400000000001</v>
      </c>
      <c r="BB50" s="68">
        <v>529.16399999999999</v>
      </c>
      <c r="BC50" s="68">
        <v>520.96100000000001</v>
      </c>
      <c r="BD50" s="68">
        <v>531.92600000000004</v>
      </c>
      <c r="BE50" s="68">
        <v>517.95142856999996</v>
      </c>
      <c r="BF50" s="68">
        <v>494.20215160999999</v>
      </c>
      <c r="BG50" s="325">
        <v>486.7131</v>
      </c>
      <c r="BH50" s="325">
        <v>492.99990000000003</v>
      </c>
      <c r="BI50" s="325">
        <v>491.8014</v>
      </c>
      <c r="BJ50" s="325">
        <v>479.32249999999999</v>
      </c>
      <c r="BK50" s="325">
        <v>480.19799999999998</v>
      </c>
      <c r="BL50" s="325">
        <v>490.86849999999998</v>
      </c>
      <c r="BM50" s="325">
        <v>502.33120000000002</v>
      </c>
      <c r="BN50" s="325">
        <v>504.67450000000002</v>
      </c>
      <c r="BO50" s="325">
        <v>504.24099999999999</v>
      </c>
      <c r="BP50" s="325">
        <v>488.36180000000002</v>
      </c>
      <c r="BQ50" s="325">
        <v>473.50720000000001</v>
      </c>
      <c r="BR50" s="325">
        <v>465.90379999999999</v>
      </c>
      <c r="BS50" s="325">
        <v>466.75080000000003</v>
      </c>
      <c r="BT50" s="325">
        <v>481.58690000000001</v>
      </c>
      <c r="BU50" s="325">
        <v>481.69970000000001</v>
      </c>
      <c r="BV50" s="325">
        <v>468.05259999999998</v>
      </c>
    </row>
    <row r="51" spans="1:74" ht="11.1" customHeight="1" x14ac:dyDescent="0.2">
      <c r="A51" s="616" t="s">
        <v>993</v>
      </c>
      <c r="B51" s="66" t="s">
        <v>994</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160.52000000000001</v>
      </c>
      <c r="AN51" s="68">
        <v>151.238</v>
      </c>
      <c r="AO51" s="68">
        <v>160.33500000000001</v>
      </c>
      <c r="AP51" s="68">
        <v>174.971</v>
      </c>
      <c r="AQ51" s="68">
        <v>201.74</v>
      </c>
      <c r="AR51" s="68">
        <v>224.48</v>
      </c>
      <c r="AS51" s="68">
        <v>238.363</v>
      </c>
      <c r="AT51" s="68">
        <v>255.80699999999999</v>
      </c>
      <c r="AU51" s="68">
        <v>262.76799999999997</v>
      </c>
      <c r="AV51" s="68">
        <v>252.50200000000001</v>
      </c>
      <c r="AW51" s="68">
        <v>231.88800000000001</v>
      </c>
      <c r="AX51" s="68">
        <v>211.696</v>
      </c>
      <c r="AY51" s="68">
        <v>195.11</v>
      </c>
      <c r="AZ51" s="68">
        <v>178.73400000000001</v>
      </c>
      <c r="BA51" s="68">
        <v>180.83799999999999</v>
      </c>
      <c r="BB51" s="68">
        <v>195.59800000000001</v>
      </c>
      <c r="BC51" s="68">
        <v>209.73599999999999</v>
      </c>
      <c r="BD51" s="68">
        <v>233.86699999999999</v>
      </c>
      <c r="BE51" s="68">
        <v>255.82357142999999</v>
      </c>
      <c r="BF51" s="68">
        <v>274.48037128999999</v>
      </c>
      <c r="BG51" s="325">
        <v>277.13209999999998</v>
      </c>
      <c r="BH51" s="325">
        <v>270.90120000000002</v>
      </c>
      <c r="BI51" s="325">
        <v>255.85339999999999</v>
      </c>
      <c r="BJ51" s="325">
        <v>231.63829999999999</v>
      </c>
      <c r="BK51" s="325">
        <v>206.58439999999999</v>
      </c>
      <c r="BL51" s="325">
        <v>191.78899999999999</v>
      </c>
      <c r="BM51" s="325">
        <v>191.99870000000001</v>
      </c>
      <c r="BN51" s="325">
        <v>202.5393</v>
      </c>
      <c r="BO51" s="325">
        <v>220.99299999999999</v>
      </c>
      <c r="BP51" s="325">
        <v>238.16820000000001</v>
      </c>
      <c r="BQ51" s="325">
        <v>252.05099999999999</v>
      </c>
      <c r="BR51" s="325">
        <v>269.66340000000002</v>
      </c>
      <c r="BS51" s="325">
        <v>273.93920000000003</v>
      </c>
      <c r="BT51" s="325">
        <v>269.03620000000001</v>
      </c>
      <c r="BU51" s="325">
        <v>254.56479999999999</v>
      </c>
      <c r="BV51" s="325">
        <v>230.68289999999999</v>
      </c>
    </row>
    <row r="52" spans="1:74" ht="11.1" customHeight="1" x14ac:dyDescent="0.2">
      <c r="A52" s="61" t="s">
        <v>760</v>
      </c>
      <c r="B52" s="175" t="s">
        <v>406</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88.994</v>
      </c>
      <c r="AN52" s="68">
        <v>92.94</v>
      </c>
      <c r="AO52" s="68">
        <v>92.186999999999998</v>
      </c>
      <c r="AP52" s="68">
        <v>96.123000000000005</v>
      </c>
      <c r="AQ52" s="68">
        <v>98.195999999999998</v>
      </c>
      <c r="AR52" s="68">
        <v>95.933999999999997</v>
      </c>
      <c r="AS52" s="68">
        <v>96.275000000000006</v>
      </c>
      <c r="AT52" s="68">
        <v>94.694000000000003</v>
      </c>
      <c r="AU52" s="68">
        <v>92.266999999999996</v>
      </c>
      <c r="AV52" s="68">
        <v>98.41</v>
      </c>
      <c r="AW52" s="68">
        <v>94.757999999999996</v>
      </c>
      <c r="AX52" s="68">
        <v>89.843999999999994</v>
      </c>
      <c r="AY52" s="68">
        <v>92.474000000000004</v>
      </c>
      <c r="AZ52" s="68">
        <v>98.775999999999996</v>
      </c>
      <c r="BA52" s="68">
        <v>100.102</v>
      </c>
      <c r="BB52" s="68">
        <v>92.966999999999999</v>
      </c>
      <c r="BC52" s="68">
        <v>88.893000000000001</v>
      </c>
      <c r="BD52" s="68">
        <v>91.852000000000004</v>
      </c>
      <c r="BE52" s="68">
        <v>88.068428570999998</v>
      </c>
      <c r="BF52" s="68">
        <v>86.040080645000003</v>
      </c>
      <c r="BG52" s="325">
        <v>88.035200000000003</v>
      </c>
      <c r="BH52" s="325">
        <v>90.899109999999993</v>
      </c>
      <c r="BI52" s="325">
        <v>88.809190000000001</v>
      </c>
      <c r="BJ52" s="325">
        <v>83.166030000000006</v>
      </c>
      <c r="BK52" s="325">
        <v>88.937020000000004</v>
      </c>
      <c r="BL52" s="325">
        <v>91.63691</v>
      </c>
      <c r="BM52" s="325">
        <v>93.523179999999996</v>
      </c>
      <c r="BN52" s="325">
        <v>95.460189999999997</v>
      </c>
      <c r="BO52" s="325">
        <v>92.909639999999996</v>
      </c>
      <c r="BP52" s="325">
        <v>91.287170000000003</v>
      </c>
      <c r="BQ52" s="325">
        <v>89.905259999999998</v>
      </c>
      <c r="BR52" s="325">
        <v>88.978669999999994</v>
      </c>
      <c r="BS52" s="325">
        <v>90.534180000000006</v>
      </c>
      <c r="BT52" s="325">
        <v>92.885000000000005</v>
      </c>
      <c r="BU52" s="325">
        <v>90.547129999999996</v>
      </c>
      <c r="BV52" s="325">
        <v>84.811170000000004</v>
      </c>
    </row>
    <row r="53" spans="1:74" ht="11.1" customHeight="1" x14ac:dyDescent="0.2">
      <c r="A53" s="61" t="s">
        <v>762</v>
      </c>
      <c r="B53" s="175" t="s">
        <v>411</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32.510353000000002</v>
      </c>
      <c r="AN53" s="68">
        <v>32.194479000000001</v>
      </c>
      <c r="AO53" s="68">
        <v>30.92802</v>
      </c>
      <c r="AP53" s="68">
        <v>30.722297999999999</v>
      </c>
      <c r="AQ53" s="68">
        <v>29.595977000000001</v>
      </c>
      <c r="AR53" s="68">
        <v>29.128499000000001</v>
      </c>
      <c r="AS53" s="68">
        <v>29.095613</v>
      </c>
      <c r="AT53" s="68">
        <v>28.357616</v>
      </c>
      <c r="AU53" s="68">
        <v>28.335778000000001</v>
      </c>
      <c r="AV53" s="68">
        <v>27.404743</v>
      </c>
      <c r="AW53" s="68">
        <v>27.357734000000001</v>
      </c>
      <c r="AX53" s="68">
        <v>27.809621</v>
      </c>
      <c r="AY53" s="68">
        <v>30.183185000000002</v>
      </c>
      <c r="AZ53" s="68">
        <v>30.187282</v>
      </c>
      <c r="BA53" s="68">
        <v>33.569009000000001</v>
      </c>
      <c r="BB53" s="68">
        <v>32.260756000000001</v>
      </c>
      <c r="BC53" s="68">
        <v>28.727378999999999</v>
      </c>
      <c r="BD53" s="68">
        <v>26.171522</v>
      </c>
      <c r="BE53" s="68">
        <v>26.444135588999998</v>
      </c>
      <c r="BF53" s="68">
        <v>26.956370124999999</v>
      </c>
      <c r="BG53" s="325">
        <v>26.52074</v>
      </c>
      <c r="BH53" s="325">
        <v>25.671600000000002</v>
      </c>
      <c r="BI53" s="325">
        <v>25.530950000000001</v>
      </c>
      <c r="BJ53" s="325">
        <v>26.247979999999998</v>
      </c>
      <c r="BK53" s="325">
        <v>27.239149999999999</v>
      </c>
      <c r="BL53" s="325">
        <v>27.675840000000001</v>
      </c>
      <c r="BM53" s="325">
        <v>27.60097</v>
      </c>
      <c r="BN53" s="325">
        <v>27.161000000000001</v>
      </c>
      <c r="BO53" s="325">
        <v>26.894220000000001</v>
      </c>
      <c r="BP53" s="325">
        <v>26.598199999999999</v>
      </c>
      <c r="BQ53" s="325">
        <v>26.34685</v>
      </c>
      <c r="BR53" s="325">
        <v>25.827639999999999</v>
      </c>
      <c r="BS53" s="325">
        <v>25.863130000000002</v>
      </c>
      <c r="BT53" s="325">
        <v>25.283709999999999</v>
      </c>
      <c r="BU53" s="325">
        <v>25.803059999999999</v>
      </c>
      <c r="BV53" s="325">
        <v>26.497689999999999</v>
      </c>
    </row>
    <row r="54" spans="1:74" ht="11.1" customHeight="1" x14ac:dyDescent="0.2">
      <c r="A54" s="61" t="s">
        <v>500</v>
      </c>
      <c r="B54" s="175" t="s">
        <v>412</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262.36599999999999</v>
      </c>
      <c r="AN54" s="68">
        <v>252.05799999999999</v>
      </c>
      <c r="AO54" s="68">
        <v>236.55500000000001</v>
      </c>
      <c r="AP54" s="68">
        <v>230.869</v>
      </c>
      <c r="AQ54" s="68">
        <v>235.83</v>
      </c>
      <c r="AR54" s="68">
        <v>229.91399999999999</v>
      </c>
      <c r="AS54" s="68">
        <v>235.434</v>
      </c>
      <c r="AT54" s="68">
        <v>230.36199999999999</v>
      </c>
      <c r="AU54" s="68">
        <v>232.04300000000001</v>
      </c>
      <c r="AV54" s="68">
        <v>224.47300000000001</v>
      </c>
      <c r="AW54" s="68">
        <v>233.691</v>
      </c>
      <c r="AX54" s="68">
        <v>254.1</v>
      </c>
      <c r="AY54" s="68">
        <v>264.23</v>
      </c>
      <c r="AZ54" s="68">
        <v>251.71799999999999</v>
      </c>
      <c r="BA54" s="68">
        <v>260.839</v>
      </c>
      <c r="BB54" s="68">
        <v>257.30200000000002</v>
      </c>
      <c r="BC54" s="68">
        <v>258.23500000000001</v>
      </c>
      <c r="BD54" s="68">
        <v>253.26300000000001</v>
      </c>
      <c r="BE54" s="68">
        <v>247.703</v>
      </c>
      <c r="BF54" s="68">
        <v>232.74750813</v>
      </c>
      <c r="BG54" s="325">
        <v>231.8374</v>
      </c>
      <c r="BH54" s="325">
        <v>225.8777</v>
      </c>
      <c r="BI54" s="325">
        <v>229.61770000000001</v>
      </c>
      <c r="BJ54" s="325">
        <v>237.89619999999999</v>
      </c>
      <c r="BK54" s="325">
        <v>246.95779999999999</v>
      </c>
      <c r="BL54" s="325">
        <v>244.5154</v>
      </c>
      <c r="BM54" s="325">
        <v>233.3193</v>
      </c>
      <c r="BN54" s="325">
        <v>231.43219999999999</v>
      </c>
      <c r="BO54" s="325">
        <v>232.995</v>
      </c>
      <c r="BP54" s="325">
        <v>232.07470000000001</v>
      </c>
      <c r="BQ54" s="325">
        <v>229.2696</v>
      </c>
      <c r="BR54" s="325">
        <v>224.7448</v>
      </c>
      <c r="BS54" s="325">
        <v>227.8416</v>
      </c>
      <c r="BT54" s="325">
        <v>222.42920000000001</v>
      </c>
      <c r="BU54" s="325">
        <v>225.93549999999999</v>
      </c>
      <c r="BV54" s="325">
        <v>234.74789999999999</v>
      </c>
    </row>
    <row r="55" spans="1:74" ht="11.1" customHeight="1" x14ac:dyDescent="0.2">
      <c r="A55" s="61" t="s">
        <v>501</v>
      </c>
      <c r="B55" s="175" t="s">
        <v>413</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28.704999999999998</v>
      </c>
      <c r="AN55" s="68">
        <v>23.864000000000001</v>
      </c>
      <c r="AO55" s="68">
        <v>20.864999999999998</v>
      </c>
      <c r="AP55" s="68">
        <v>20.866</v>
      </c>
      <c r="AQ55" s="68">
        <v>22.169</v>
      </c>
      <c r="AR55" s="68">
        <v>21.491</v>
      </c>
      <c r="AS55" s="68">
        <v>21.916</v>
      </c>
      <c r="AT55" s="68">
        <v>23.084</v>
      </c>
      <c r="AU55" s="68">
        <v>23.007000000000001</v>
      </c>
      <c r="AV55" s="68">
        <v>23.33</v>
      </c>
      <c r="AW55" s="68">
        <v>24.834</v>
      </c>
      <c r="AX55" s="68">
        <v>26.129000000000001</v>
      </c>
      <c r="AY55" s="68">
        <v>27.672999999999998</v>
      </c>
      <c r="AZ55" s="68">
        <v>25.852</v>
      </c>
      <c r="BA55" s="68">
        <v>22.577000000000002</v>
      </c>
      <c r="BB55" s="68">
        <v>22.87</v>
      </c>
      <c r="BC55" s="68">
        <v>24.044</v>
      </c>
      <c r="BD55" s="68">
        <v>23.498999999999999</v>
      </c>
      <c r="BE55" s="68">
        <v>23.606571428999999</v>
      </c>
      <c r="BF55" s="68">
        <v>25.304822258000002</v>
      </c>
      <c r="BG55" s="325">
        <v>24.26399</v>
      </c>
      <c r="BH55" s="325">
        <v>24.2195</v>
      </c>
      <c r="BI55" s="325">
        <v>24.064820000000001</v>
      </c>
      <c r="BJ55" s="325">
        <v>24.023540000000001</v>
      </c>
      <c r="BK55" s="325">
        <v>26.409210000000002</v>
      </c>
      <c r="BL55" s="325">
        <v>26.014790000000001</v>
      </c>
      <c r="BM55" s="325">
        <v>22.760339999999999</v>
      </c>
      <c r="BN55" s="325">
        <v>20.36787</v>
      </c>
      <c r="BO55" s="325">
        <v>21.635919999999999</v>
      </c>
      <c r="BP55" s="325">
        <v>21.365189999999998</v>
      </c>
      <c r="BQ55" s="325">
        <v>20.937249999999999</v>
      </c>
      <c r="BR55" s="325">
        <v>21.60134</v>
      </c>
      <c r="BS55" s="325">
        <v>22.33107</v>
      </c>
      <c r="BT55" s="325">
        <v>21.706130000000002</v>
      </c>
      <c r="BU55" s="325">
        <v>21.962689999999998</v>
      </c>
      <c r="BV55" s="325">
        <v>22.576250000000002</v>
      </c>
    </row>
    <row r="56" spans="1:74" ht="11.1" customHeight="1" x14ac:dyDescent="0.2">
      <c r="A56" s="61" t="s">
        <v>502</v>
      </c>
      <c r="B56" s="175" t="s">
        <v>692</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233.661</v>
      </c>
      <c r="AN56" s="68">
        <v>228.19399999999999</v>
      </c>
      <c r="AO56" s="68">
        <v>215.69</v>
      </c>
      <c r="AP56" s="68">
        <v>210.00299999999999</v>
      </c>
      <c r="AQ56" s="68">
        <v>213.661</v>
      </c>
      <c r="AR56" s="68">
        <v>208.423</v>
      </c>
      <c r="AS56" s="68">
        <v>213.518</v>
      </c>
      <c r="AT56" s="68">
        <v>207.27799999999999</v>
      </c>
      <c r="AU56" s="68">
        <v>209.036</v>
      </c>
      <c r="AV56" s="68">
        <v>201.143</v>
      </c>
      <c r="AW56" s="68">
        <v>208.857</v>
      </c>
      <c r="AX56" s="68">
        <v>227.971</v>
      </c>
      <c r="AY56" s="68">
        <v>236.55699999999999</v>
      </c>
      <c r="AZ56" s="68">
        <v>225.86600000000001</v>
      </c>
      <c r="BA56" s="68">
        <v>238.262</v>
      </c>
      <c r="BB56" s="68">
        <v>234.43199999999999</v>
      </c>
      <c r="BC56" s="68">
        <v>234.191</v>
      </c>
      <c r="BD56" s="68">
        <v>229.76400000000001</v>
      </c>
      <c r="BE56" s="68">
        <v>224.09714285999999</v>
      </c>
      <c r="BF56" s="68">
        <v>207.44346773999999</v>
      </c>
      <c r="BG56" s="325">
        <v>207.5735</v>
      </c>
      <c r="BH56" s="325">
        <v>201.65819999999999</v>
      </c>
      <c r="BI56" s="325">
        <v>205.55289999999999</v>
      </c>
      <c r="BJ56" s="325">
        <v>213.87270000000001</v>
      </c>
      <c r="BK56" s="325">
        <v>220.54859999999999</v>
      </c>
      <c r="BL56" s="325">
        <v>218.50059999999999</v>
      </c>
      <c r="BM56" s="325">
        <v>210.559</v>
      </c>
      <c r="BN56" s="325">
        <v>211.0643</v>
      </c>
      <c r="BO56" s="325">
        <v>211.35910000000001</v>
      </c>
      <c r="BP56" s="325">
        <v>210.70949999999999</v>
      </c>
      <c r="BQ56" s="325">
        <v>208.33240000000001</v>
      </c>
      <c r="BR56" s="325">
        <v>203.14340000000001</v>
      </c>
      <c r="BS56" s="325">
        <v>205.51050000000001</v>
      </c>
      <c r="BT56" s="325">
        <v>200.72309999999999</v>
      </c>
      <c r="BU56" s="325">
        <v>203.97280000000001</v>
      </c>
      <c r="BV56" s="325">
        <v>212.17160000000001</v>
      </c>
    </row>
    <row r="57" spans="1:74" ht="11.1" customHeight="1" x14ac:dyDescent="0.2">
      <c r="A57" s="61" t="s">
        <v>527</v>
      </c>
      <c r="B57" s="175" t="s">
        <v>396</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41.158000000000001</v>
      </c>
      <c r="AN57" s="68">
        <v>42.018999999999998</v>
      </c>
      <c r="AO57" s="68">
        <v>41.646000000000001</v>
      </c>
      <c r="AP57" s="68">
        <v>40.871000000000002</v>
      </c>
      <c r="AQ57" s="68">
        <v>39.292999999999999</v>
      </c>
      <c r="AR57" s="68">
        <v>40.546999999999997</v>
      </c>
      <c r="AS57" s="68">
        <v>43.029000000000003</v>
      </c>
      <c r="AT57" s="68">
        <v>43.15</v>
      </c>
      <c r="AU57" s="68">
        <v>44.331000000000003</v>
      </c>
      <c r="AV57" s="68">
        <v>39.781999999999996</v>
      </c>
      <c r="AW57" s="68">
        <v>40.622</v>
      </c>
      <c r="AX57" s="68">
        <v>40.466999999999999</v>
      </c>
      <c r="AY57" s="68">
        <v>44.012</v>
      </c>
      <c r="AZ57" s="68">
        <v>42.725000000000001</v>
      </c>
      <c r="BA57" s="68">
        <v>39.872999999999998</v>
      </c>
      <c r="BB57" s="68">
        <v>39.993000000000002</v>
      </c>
      <c r="BC57" s="68">
        <v>40.354999999999997</v>
      </c>
      <c r="BD57" s="68">
        <v>41.512999999999998</v>
      </c>
      <c r="BE57" s="68">
        <v>39.697000000000003</v>
      </c>
      <c r="BF57" s="68">
        <v>39.702375484000001</v>
      </c>
      <c r="BG57" s="325">
        <v>41.182160000000003</v>
      </c>
      <c r="BH57" s="325">
        <v>40.104210000000002</v>
      </c>
      <c r="BI57" s="325">
        <v>39.574730000000002</v>
      </c>
      <c r="BJ57" s="325">
        <v>39.919780000000003</v>
      </c>
      <c r="BK57" s="325">
        <v>40.542740000000002</v>
      </c>
      <c r="BL57" s="325">
        <v>40.056579999999997</v>
      </c>
      <c r="BM57" s="325">
        <v>39.659410000000001</v>
      </c>
      <c r="BN57" s="325">
        <v>40.446980000000003</v>
      </c>
      <c r="BO57" s="325">
        <v>41.193309999999997</v>
      </c>
      <c r="BP57" s="325">
        <v>40.638370000000002</v>
      </c>
      <c r="BQ57" s="325">
        <v>41.865920000000003</v>
      </c>
      <c r="BR57" s="325">
        <v>41.443109999999997</v>
      </c>
      <c r="BS57" s="325">
        <v>42.823219999999999</v>
      </c>
      <c r="BT57" s="325">
        <v>42.041339999999998</v>
      </c>
      <c r="BU57" s="325">
        <v>39.963990000000003</v>
      </c>
      <c r="BV57" s="325">
        <v>39.870510000000003</v>
      </c>
    </row>
    <row r="58" spans="1:74" ht="11.1" customHeight="1" x14ac:dyDescent="0.2">
      <c r="A58" s="61" t="s">
        <v>481</v>
      </c>
      <c r="B58" s="175" t="s">
        <v>408</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140.12899999999999</v>
      </c>
      <c r="AN58" s="68">
        <v>136.32300000000001</v>
      </c>
      <c r="AO58" s="68">
        <v>132.172</v>
      </c>
      <c r="AP58" s="68">
        <v>128.274</v>
      </c>
      <c r="AQ58" s="68">
        <v>129.86500000000001</v>
      </c>
      <c r="AR58" s="68">
        <v>131.09399999999999</v>
      </c>
      <c r="AS58" s="68">
        <v>137.67400000000001</v>
      </c>
      <c r="AT58" s="68">
        <v>135.636</v>
      </c>
      <c r="AU58" s="68">
        <v>131.83799999999999</v>
      </c>
      <c r="AV58" s="68">
        <v>120.07299999999999</v>
      </c>
      <c r="AW58" s="68">
        <v>126.221</v>
      </c>
      <c r="AX58" s="68">
        <v>140.083</v>
      </c>
      <c r="AY58" s="68">
        <v>143.01</v>
      </c>
      <c r="AZ58" s="68">
        <v>132.74</v>
      </c>
      <c r="BA58" s="68">
        <v>126.71299999999999</v>
      </c>
      <c r="BB58" s="68">
        <v>150.709</v>
      </c>
      <c r="BC58" s="68">
        <v>175.899</v>
      </c>
      <c r="BD58" s="68">
        <v>175.42699999999999</v>
      </c>
      <c r="BE58" s="68">
        <v>179.64528571</v>
      </c>
      <c r="BF58" s="68">
        <v>176.7751791</v>
      </c>
      <c r="BG58" s="325">
        <v>173.10579999999999</v>
      </c>
      <c r="BH58" s="325">
        <v>166.3511</v>
      </c>
      <c r="BI58" s="325">
        <v>166.0463</v>
      </c>
      <c r="BJ58" s="325">
        <v>168.31870000000001</v>
      </c>
      <c r="BK58" s="325">
        <v>162.20910000000001</v>
      </c>
      <c r="BL58" s="325">
        <v>154.47059999999999</v>
      </c>
      <c r="BM58" s="325">
        <v>147.57509999999999</v>
      </c>
      <c r="BN58" s="325">
        <v>142.45439999999999</v>
      </c>
      <c r="BO58" s="325">
        <v>143.36429999999999</v>
      </c>
      <c r="BP58" s="325">
        <v>144.38339999999999</v>
      </c>
      <c r="BQ58" s="325">
        <v>146.42930000000001</v>
      </c>
      <c r="BR58" s="325">
        <v>148.10470000000001</v>
      </c>
      <c r="BS58" s="325">
        <v>145.80369999999999</v>
      </c>
      <c r="BT58" s="325">
        <v>139.54089999999999</v>
      </c>
      <c r="BU58" s="325">
        <v>143.65799999999999</v>
      </c>
      <c r="BV58" s="325">
        <v>149.18190000000001</v>
      </c>
    </row>
    <row r="59" spans="1:74" ht="11.1" customHeight="1" x14ac:dyDescent="0.2">
      <c r="A59" s="61" t="s">
        <v>528</v>
      </c>
      <c r="B59" s="175" t="s">
        <v>409</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29.748999999999999</v>
      </c>
      <c r="AN59" s="68">
        <v>28.41</v>
      </c>
      <c r="AO59" s="68">
        <v>29.18</v>
      </c>
      <c r="AP59" s="68">
        <v>28.93</v>
      </c>
      <c r="AQ59" s="68">
        <v>30.155999999999999</v>
      </c>
      <c r="AR59" s="68">
        <v>30.466999999999999</v>
      </c>
      <c r="AS59" s="68">
        <v>30.712</v>
      </c>
      <c r="AT59" s="68">
        <v>28.788</v>
      </c>
      <c r="AU59" s="68">
        <v>30.03</v>
      </c>
      <c r="AV59" s="68">
        <v>29.681000000000001</v>
      </c>
      <c r="AW59" s="68">
        <v>32.659999999999997</v>
      </c>
      <c r="AX59" s="68">
        <v>30.52</v>
      </c>
      <c r="AY59" s="68">
        <v>30.731000000000002</v>
      </c>
      <c r="AZ59" s="68">
        <v>31.242999999999999</v>
      </c>
      <c r="BA59" s="68">
        <v>34.369999999999997</v>
      </c>
      <c r="BB59" s="68">
        <v>36.548000000000002</v>
      </c>
      <c r="BC59" s="68">
        <v>39.375999999999998</v>
      </c>
      <c r="BD59" s="68">
        <v>39.622999999999998</v>
      </c>
      <c r="BE59" s="68">
        <v>35.966142857000001</v>
      </c>
      <c r="BF59" s="68">
        <v>35.886842258000001</v>
      </c>
      <c r="BG59" s="325">
        <v>34.798690000000001</v>
      </c>
      <c r="BH59" s="325">
        <v>34.812719999999999</v>
      </c>
      <c r="BI59" s="325">
        <v>33.937710000000003</v>
      </c>
      <c r="BJ59" s="325">
        <v>32.102849999999997</v>
      </c>
      <c r="BK59" s="325">
        <v>32.693350000000002</v>
      </c>
      <c r="BL59" s="325">
        <v>32.888750000000002</v>
      </c>
      <c r="BM59" s="325">
        <v>33.309750000000001</v>
      </c>
      <c r="BN59" s="325">
        <v>32.829569999999997</v>
      </c>
      <c r="BO59" s="325">
        <v>34.19961</v>
      </c>
      <c r="BP59" s="325">
        <v>34.197769999999998</v>
      </c>
      <c r="BQ59" s="325">
        <v>32.856470000000002</v>
      </c>
      <c r="BR59" s="325">
        <v>31.604140000000001</v>
      </c>
      <c r="BS59" s="325">
        <v>31.974489999999999</v>
      </c>
      <c r="BT59" s="325">
        <v>32.792250000000003</v>
      </c>
      <c r="BU59" s="325">
        <v>34.726239999999997</v>
      </c>
      <c r="BV59" s="325">
        <v>33.589109999999998</v>
      </c>
    </row>
    <row r="60" spans="1:74" ht="11.1" customHeight="1" x14ac:dyDescent="0.2">
      <c r="A60" s="61" t="s">
        <v>763</v>
      </c>
      <c r="B60" s="622" t="s">
        <v>995</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60.615000000000002</v>
      </c>
      <c r="AN60" s="68">
        <v>61.472000000000001</v>
      </c>
      <c r="AO60" s="68">
        <v>63.317</v>
      </c>
      <c r="AP60" s="68">
        <v>63.07</v>
      </c>
      <c r="AQ60" s="68">
        <v>61.323</v>
      </c>
      <c r="AR60" s="68">
        <v>59.155999999999999</v>
      </c>
      <c r="AS60" s="68">
        <v>56.904000000000003</v>
      </c>
      <c r="AT60" s="68">
        <v>53.771999999999998</v>
      </c>
      <c r="AU60" s="68">
        <v>51.16</v>
      </c>
      <c r="AV60" s="68">
        <v>49.875999999999998</v>
      </c>
      <c r="AW60" s="68">
        <v>50.152999999999999</v>
      </c>
      <c r="AX60" s="68">
        <v>54.588000000000001</v>
      </c>
      <c r="AY60" s="68">
        <v>56.091000000000001</v>
      </c>
      <c r="AZ60" s="68">
        <v>59.058999999999997</v>
      </c>
      <c r="BA60" s="68">
        <v>61.991999999999997</v>
      </c>
      <c r="BB60" s="68">
        <v>62.956000000000003</v>
      </c>
      <c r="BC60" s="68">
        <v>63.317999999999998</v>
      </c>
      <c r="BD60" s="68">
        <v>59.204999999999998</v>
      </c>
      <c r="BE60" s="68">
        <v>54.37726</v>
      </c>
      <c r="BF60" s="68">
        <v>48.995530000000002</v>
      </c>
      <c r="BG60" s="325">
        <v>47.349890000000002</v>
      </c>
      <c r="BH60" s="325">
        <v>44.908619999999999</v>
      </c>
      <c r="BI60" s="325">
        <v>46.925739999999998</v>
      </c>
      <c r="BJ60" s="325">
        <v>49.972810000000003</v>
      </c>
      <c r="BK60" s="325">
        <v>52.63747</v>
      </c>
      <c r="BL60" s="325">
        <v>54.646279999999997</v>
      </c>
      <c r="BM60" s="325">
        <v>55.919840000000001</v>
      </c>
      <c r="BN60" s="325">
        <v>56.539560000000002</v>
      </c>
      <c r="BO60" s="325">
        <v>56.665030000000002</v>
      </c>
      <c r="BP60" s="325">
        <v>54.995719999999999</v>
      </c>
      <c r="BQ60" s="325">
        <v>53.49335</v>
      </c>
      <c r="BR60" s="325">
        <v>51.213520000000003</v>
      </c>
      <c r="BS60" s="325">
        <v>49.472830000000002</v>
      </c>
      <c r="BT60" s="325">
        <v>46.941560000000003</v>
      </c>
      <c r="BU60" s="325">
        <v>48.879939999999998</v>
      </c>
      <c r="BV60" s="325">
        <v>51.864600000000003</v>
      </c>
    </row>
    <row r="61" spans="1:74" ht="11.1" customHeight="1" x14ac:dyDescent="0.2">
      <c r="A61" s="61" t="s">
        <v>529</v>
      </c>
      <c r="B61" s="175" t="s">
        <v>113</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1265.0133530000001</v>
      </c>
      <c r="AN61" s="238">
        <v>1248.3144789999999</v>
      </c>
      <c r="AO61" s="238">
        <v>1245.21002</v>
      </c>
      <c r="AP61" s="238">
        <v>1263.632298</v>
      </c>
      <c r="AQ61" s="238">
        <v>1307.123977</v>
      </c>
      <c r="AR61" s="238">
        <v>1304.1664989999999</v>
      </c>
      <c r="AS61" s="238">
        <v>1309.074613</v>
      </c>
      <c r="AT61" s="238">
        <v>1300.684616</v>
      </c>
      <c r="AU61" s="238">
        <v>1298.386778</v>
      </c>
      <c r="AV61" s="238">
        <v>1285.568743</v>
      </c>
      <c r="AW61" s="238">
        <v>1283.237734</v>
      </c>
      <c r="AX61" s="238">
        <v>1281.879621</v>
      </c>
      <c r="AY61" s="238">
        <v>1298.6751850000001</v>
      </c>
      <c r="AZ61" s="238">
        <v>1279.4072819999999</v>
      </c>
      <c r="BA61" s="238">
        <v>1320.7500090000001</v>
      </c>
      <c r="BB61" s="238">
        <v>1397.497756</v>
      </c>
      <c r="BC61" s="238">
        <v>1425.5003790000001</v>
      </c>
      <c r="BD61" s="238">
        <v>1452.847522</v>
      </c>
      <c r="BE61" s="238">
        <v>1445.6769670000001</v>
      </c>
      <c r="BF61" s="238">
        <v>1415.7871905</v>
      </c>
      <c r="BG61" s="329">
        <v>1406.675</v>
      </c>
      <c r="BH61" s="329">
        <v>1392.5260000000001</v>
      </c>
      <c r="BI61" s="329">
        <v>1378.097</v>
      </c>
      <c r="BJ61" s="329">
        <v>1348.585</v>
      </c>
      <c r="BK61" s="329">
        <v>1337.999</v>
      </c>
      <c r="BL61" s="329">
        <v>1328.548</v>
      </c>
      <c r="BM61" s="329">
        <v>1325.2370000000001</v>
      </c>
      <c r="BN61" s="329">
        <v>1333.538</v>
      </c>
      <c r="BO61" s="329">
        <v>1353.4549999999999</v>
      </c>
      <c r="BP61" s="329">
        <v>1350.7049999999999</v>
      </c>
      <c r="BQ61" s="329">
        <v>1345.7249999999999</v>
      </c>
      <c r="BR61" s="329">
        <v>1347.4839999999999</v>
      </c>
      <c r="BS61" s="329">
        <v>1355.0029999999999</v>
      </c>
      <c r="BT61" s="329">
        <v>1352.537</v>
      </c>
      <c r="BU61" s="329">
        <v>1345.778</v>
      </c>
      <c r="BV61" s="329">
        <v>1319.298</v>
      </c>
    </row>
    <row r="62" spans="1:74" ht="11.1" customHeight="1" x14ac:dyDescent="0.2">
      <c r="A62" s="61" t="s">
        <v>530</v>
      </c>
      <c r="B62" s="178" t="s">
        <v>414</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634.96699999999998</v>
      </c>
      <c r="BB62" s="268">
        <v>637.82600000000002</v>
      </c>
      <c r="BC62" s="268">
        <v>648.32600000000002</v>
      </c>
      <c r="BD62" s="268">
        <v>656.02300000000002</v>
      </c>
      <c r="BE62" s="268">
        <v>655.82071428999996</v>
      </c>
      <c r="BF62" s="268">
        <v>647.55755806000002</v>
      </c>
      <c r="BG62" s="331">
        <v>641.1576</v>
      </c>
      <c r="BH62" s="331">
        <v>639.55759999999998</v>
      </c>
      <c r="BI62" s="331">
        <v>638.45759999999996</v>
      </c>
      <c r="BJ62" s="331">
        <v>635.58609999999999</v>
      </c>
      <c r="BK62" s="331">
        <v>632.71469999999999</v>
      </c>
      <c r="BL62" s="331">
        <v>629.8433</v>
      </c>
      <c r="BM62" s="331">
        <v>626.97180000000003</v>
      </c>
      <c r="BN62" s="331">
        <v>624.10040000000004</v>
      </c>
      <c r="BO62" s="331">
        <v>621.22900000000004</v>
      </c>
      <c r="BP62" s="331">
        <v>618.35760000000005</v>
      </c>
      <c r="BQ62" s="331">
        <v>618.35760000000005</v>
      </c>
      <c r="BR62" s="331">
        <v>618.35760000000005</v>
      </c>
      <c r="BS62" s="331">
        <v>618.35760000000005</v>
      </c>
      <c r="BT62" s="331">
        <v>617.55759999999998</v>
      </c>
      <c r="BU62" s="331">
        <v>616.75760000000002</v>
      </c>
      <c r="BV62" s="331">
        <v>615.95759999999996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5">
      <c r="A64" s="61"/>
      <c r="B64" s="786" t="s">
        <v>826</v>
      </c>
      <c r="C64" s="787"/>
      <c r="D64" s="787"/>
      <c r="E64" s="787"/>
      <c r="F64" s="787"/>
      <c r="G64" s="787"/>
      <c r="H64" s="787"/>
      <c r="I64" s="787"/>
      <c r="J64" s="787"/>
      <c r="K64" s="787"/>
      <c r="L64" s="787"/>
      <c r="M64" s="787"/>
      <c r="N64" s="787"/>
      <c r="O64" s="787"/>
      <c r="P64" s="787"/>
      <c r="Q64" s="787"/>
      <c r="AY64" s="400"/>
      <c r="AZ64" s="400"/>
      <c r="BA64" s="400"/>
      <c r="BB64" s="400"/>
      <c r="BC64" s="400"/>
      <c r="BD64" s="637"/>
      <c r="BE64" s="637"/>
      <c r="BF64" s="637"/>
      <c r="BG64" s="400"/>
      <c r="BH64" s="400"/>
      <c r="BI64" s="400"/>
      <c r="BJ64" s="400"/>
    </row>
    <row r="65" spans="1:74" s="436" customFormat="1" ht="12" customHeight="1" x14ac:dyDescent="0.25">
      <c r="A65" s="435"/>
      <c r="B65" s="834" t="s">
        <v>827</v>
      </c>
      <c r="C65" s="809"/>
      <c r="D65" s="809"/>
      <c r="E65" s="809"/>
      <c r="F65" s="809"/>
      <c r="G65" s="809"/>
      <c r="H65" s="809"/>
      <c r="I65" s="809"/>
      <c r="J65" s="809"/>
      <c r="K65" s="809"/>
      <c r="L65" s="809"/>
      <c r="M65" s="809"/>
      <c r="N65" s="809"/>
      <c r="O65" s="809"/>
      <c r="P65" s="809"/>
      <c r="Q65" s="805"/>
      <c r="AY65" s="527"/>
      <c r="AZ65" s="527"/>
      <c r="BA65" s="527"/>
      <c r="BB65" s="527"/>
      <c r="BC65" s="527"/>
      <c r="BD65" s="638"/>
      <c r="BE65" s="638"/>
      <c r="BF65" s="638"/>
      <c r="BG65" s="527"/>
      <c r="BH65" s="527"/>
      <c r="BI65" s="527"/>
      <c r="BJ65" s="527"/>
    </row>
    <row r="66" spans="1:74" s="436" customFormat="1" ht="12" customHeight="1" x14ac:dyDescent="0.25">
      <c r="A66" s="435"/>
      <c r="B66" s="834" t="s">
        <v>863</v>
      </c>
      <c r="C66" s="809"/>
      <c r="D66" s="809"/>
      <c r="E66" s="809"/>
      <c r="F66" s="809"/>
      <c r="G66" s="809"/>
      <c r="H66" s="809"/>
      <c r="I66" s="809"/>
      <c r="J66" s="809"/>
      <c r="K66" s="809"/>
      <c r="L66" s="809"/>
      <c r="M66" s="809"/>
      <c r="N66" s="809"/>
      <c r="O66" s="809"/>
      <c r="P66" s="809"/>
      <c r="Q66" s="805"/>
      <c r="AY66" s="527"/>
      <c r="AZ66" s="527"/>
      <c r="BA66" s="527"/>
      <c r="BB66" s="527"/>
      <c r="BC66" s="527"/>
      <c r="BD66" s="638"/>
      <c r="BE66" s="638"/>
      <c r="BF66" s="638"/>
      <c r="BG66" s="527"/>
      <c r="BH66" s="527"/>
      <c r="BI66" s="527"/>
      <c r="BJ66" s="527"/>
    </row>
    <row r="67" spans="1:74" s="436" customFormat="1" ht="12" customHeight="1" x14ac:dyDescent="0.25">
      <c r="A67" s="435"/>
      <c r="B67" s="834" t="s">
        <v>864</v>
      </c>
      <c r="C67" s="809"/>
      <c r="D67" s="809"/>
      <c r="E67" s="809"/>
      <c r="F67" s="809"/>
      <c r="G67" s="809"/>
      <c r="H67" s="809"/>
      <c r="I67" s="809"/>
      <c r="J67" s="809"/>
      <c r="K67" s="809"/>
      <c r="L67" s="809"/>
      <c r="M67" s="809"/>
      <c r="N67" s="809"/>
      <c r="O67" s="809"/>
      <c r="P67" s="809"/>
      <c r="Q67" s="805"/>
      <c r="AY67" s="527"/>
      <c r="AZ67" s="527"/>
      <c r="BA67" s="527"/>
      <c r="BB67" s="527"/>
      <c r="BC67" s="527"/>
      <c r="BD67" s="638"/>
      <c r="BE67" s="638"/>
      <c r="BF67" s="638"/>
      <c r="BG67" s="527"/>
      <c r="BH67" s="527"/>
      <c r="BI67" s="527"/>
      <c r="BJ67" s="527"/>
    </row>
    <row r="68" spans="1:74" s="436" customFormat="1" ht="12" customHeight="1" x14ac:dyDescent="0.25">
      <c r="A68" s="435"/>
      <c r="B68" s="834" t="s">
        <v>865</v>
      </c>
      <c r="C68" s="809"/>
      <c r="D68" s="809"/>
      <c r="E68" s="809"/>
      <c r="F68" s="809"/>
      <c r="G68" s="809"/>
      <c r="H68" s="809"/>
      <c r="I68" s="809"/>
      <c r="J68" s="809"/>
      <c r="K68" s="809"/>
      <c r="L68" s="809"/>
      <c r="M68" s="809"/>
      <c r="N68" s="809"/>
      <c r="O68" s="809"/>
      <c r="P68" s="809"/>
      <c r="Q68" s="805"/>
      <c r="AY68" s="527"/>
      <c r="AZ68" s="527"/>
      <c r="BA68" s="527"/>
      <c r="BB68" s="527"/>
      <c r="BC68" s="527"/>
      <c r="BD68" s="638"/>
      <c r="BE68" s="638"/>
      <c r="BF68" s="638"/>
      <c r="BG68" s="527"/>
      <c r="BH68" s="527"/>
      <c r="BI68" s="527"/>
      <c r="BJ68" s="527"/>
    </row>
    <row r="69" spans="1:74" s="436" customFormat="1" ht="12" customHeight="1" x14ac:dyDescent="0.25">
      <c r="A69" s="435"/>
      <c r="B69" s="834" t="s">
        <v>903</v>
      </c>
      <c r="C69" s="805"/>
      <c r="D69" s="805"/>
      <c r="E69" s="805"/>
      <c r="F69" s="805"/>
      <c r="G69" s="805"/>
      <c r="H69" s="805"/>
      <c r="I69" s="805"/>
      <c r="J69" s="805"/>
      <c r="K69" s="805"/>
      <c r="L69" s="805"/>
      <c r="M69" s="805"/>
      <c r="N69" s="805"/>
      <c r="O69" s="805"/>
      <c r="P69" s="805"/>
      <c r="Q69" s="805"/>
      <c r="AY69" s="527"/>
      <c r="AZ69" s="527"/>
      <c r="BA69" s="527"/>
      <c r="BB69" s="527"/>
      <c r="BC69" s="527"/>
      <c r="BD69" s="638"/>
      <c r="BE69" s="638"/>
      <c r="BF69" s="638"/>
      <c r="BG69" s="527"/>
      <c r="BH69" s="527"/>
      <c r="BI69" s="527"/>
      <c r="BJ69" s="527"/>
    </row>
    <row r="70" spans="1:74" s="436" customFormat="1" ht="12" customHeight="1" x14ac:dyDescent="0.25">
      <c r="A70" s="435"/>
      <c r="B70" s="834" t="s">
        <v>904</v>
      </c>
      <c r="C70" s="809"/>
      <c r="D70" s="809"/>
      <c r="E70" s="809"/>
      <c r="F70" s="809"/>
      <c r="G70" s="809"/>
      <c r="H70" s="809"/>
      <c r="I70" s="809"/>
      <c r="J70" s="809"/>
      <c r="K70" s="809"/>
      <c r="L70" s="809"/>
      <c r="M70" s="809"/>
      <c r="N70" s="809"/>
      <c r="O70" s="809"/>
      <c r="P70" s="809"/>
      <c r="Q70" s="805"/>
      <c r="AY70" s="527"/>
      <c r="AZ70" s="527"/>
      <c r="BA70" s="527"/>
      <c r="BB70" s="527"/>
      <c r="BC70" s="527"/>
      <c r="BD70" s="638"/>
      <c r="BE70" s="638"/>
      <c r="BF70" s="638"/>
      <c r="BG70" s="527"/>
      <c r="BH70" s="527"/>
      <c r="BI70" s="527"/>
      <c r="BJ70" s="527"/>
    </row>
    <row r="71" spans="1:74" s="436" customFormat="1" ht="22.35" customHeight="1" x14ac:dyDescent="0.25">
      <c r="A71" s="435"/>
      <c r="B71" s="833" t="s">
        <v>1002</v>
      </c>
      <c r="C71" s="809"/>
      <c r="D71" s="809"/>
      <c r="E71" s="809"/>
      <c r="F71" s="809"/>
      <c r="G71" s="809"/>
      <c r="H71" s="809"/>
      <c r="I71" s="809"/>
      <c r="J71" s="809"/>
      <c r="K71" s="809"/>
      <c r="L71" s="809"/>
      <c r="M71" s="809"/>
      <c r="N71" s="809"/>
      <c r="O71" s="809"/>
      <c r="P71" s="809"/>
      <c r="Q71" s="805"/>
      <c r="AY71" s="527"/>
      <c r="AZ71" s="527"/>
      <c r="BA71" s="527"/>
      <c r="BB71" s="527"/>
      <c r="BC71" s="527"/>
      <c r="BD71" s="638"/>
      <c r="BE71" s="638"/>
      <c r="BF71" s="638"/>
      <c r="BG71" s="527"/>
      <c r="BH71" s="527"/>
      <c r="BI71" s="527"/>
      <c r="BJ71" s="527"/>
    </row>
    <row r="72" spans="1:74" s="436" customFormat="1" ht="12" customHeight="1" x14ac:dyDescent="0.25">
      <c r="A72" s="435"/>
      <c r="B72" s="808" t="s">
        <v>851</v>
      </c>
      <c r="C72" s="809"/>
      <c r="D72" s="809"/>
      <c r="E72" s="809"/>
      <c r="F72" s="809"/>
      <c r="G72" s="809"/>
      <c r="H72" s="809"/>
      <c r="I72" s="809"/>
      <c r="J72" s="809"/>
      <c r="K72" s="809"/>
      <c r="L72" s="809"/>
      <c r="M72" s="809"/>
      <c r="N72" s="809"/>
      <c r="O72" s="809"/>
      <c r="P72" s="809"/>
      <c r="Q72" s="805"/>
      <c r="AY72" s="527"/>
      <c r="AZ72" s="527"/>
      <c r="BA72" s="527"/>
      <c r="BB72" s="527"/>
      <c r="BC72" s="527"/>
      <c r="BD72" s="638"/>
      <c r="BE72" s="638"/>
      <c r="BF72" s="638"/>
      <c r="BG72" s="527"/>
      <c r="BH72" s="527"/>
      <c r="BI72" s="527"/>
      <c r="BJ72" s="527"/>
    </row>
    <row r="73" spans="1:74" s="436" customFormat="1" ht="12" customHeight="1" x14ac:dyDescent="0.25">
      <c r="A73" s="435"/>
      <c r="B73" s="835" t="s">
        <v>866</v>
      </c>
      <c r="C73" s="809"/>
      <c r="D73" s="809"/>
      <c r="E73" s="809"/>
      <c r="F73" s="809"/>
      <c r="G73" s="809"/>
      <c r="H73" s="809"/>
      <c r="I73" s="809"/>
      <c r="J73" s="809"/>
      <c r="K73" s="809"/>
      <c r="L73" s="809"/>
      <c r="M73" s="809"/>
      <c r="N73" s="809"/>
      <c r="O73" s="809"/>
      <c r="P73" s="809"/>
      <c r="Q73" s="805"/>
      <c r="AY73" s="527"/>
      <c r="AZ73" s="527"/>
      <c r="BA73" s="527"/>
      <c r="BB73" s="527"/>
      <c r="BC73" s="527"/>
      <c r="BD73" s="638"/>
      <c r="BE73" s="638"/>
      <c r="BF73" s="638"/>
      <c r="BG73" s="527"/>
      <c r="BH73" s="527"/>
      <c r="BI73" s="527"/>
      <c r="BJ73" s="527"/>
    </row>
    <row r="74" spans="1:74" s="436" customFormat="1" ht="12" customHeight="1" x14ac:dyDescent="0.25">
      <c r="A74" s="435"/>
      <c r="B74" s="835" t="s">
        <v>867</v>
      </c>
      <c r="C74" s="805"/>
      <c r="D74" s="805"/>
      <c r="E74" s="805"/>
      <c r="F74" s="805"/>
      <c r="G74" s="805"/>
      <c r="H74" s="805"/>
      <c r="I74" s="805"/>
      <c r="J74" s="805"/>
      <c r="K74" s="805"/>
      <c r="L74" s="805"/>
      <c r="M74" s="805"/>
      <c r="N74" s="805"/>
      <c r="O74" s="805"/>
      <c r="P74" s="805"/>
      <c r="Q74" s="805"/>
      <c r="AY74" s="527"/>
      <c r="AZ74" s="527"/>
      <c r="BA74" s="527"/>
      <c r="BB74" s="527"/>
      <c r="BC74" s="527"/>
      <c r="BD74" s="638"/>
      <c r="BE74" s="638"/>
      <c r="BF74" s="638"/>
      <c r="BG74" s="527"/>
      <c r="BH74" s="527"/>
      <c r="BI74" s="527"/>
      <c r="BJ74" s="527"/>
    </row>
    <row r="75" spans="1:74" s="436" customFormat="1" ht="12" customHeight="1" x14ac:dyDescent="0.25">
      <c r="A75" s="435"/>
      <c r="B75" s="808" t="s">
        <v>868</v>
      </c>
      <c r="C75" s="809"/>
      <c r="D75" s="809"/>
      <c r="E75" s="809"/>
      <c r="F75" s="809"/>
      <c r="G75" s="809"/>
      <c r="H75" s="809"/>
      <c r="I75" s="809"/>
      <c r="J75" s="809"/>
      <c r="K75" s="809"/>
      <c r="L75" s="809"/>
      <c r="M75" s="809"/>
      <c r="N75" s="809"/>
      <c r="O75" s="809"/>
      <c r="P75" s="809"/>
      <c r="Q75" s="805"/>
      <c r="AY75" s="527"/>
      <c r="AZ75" s="527"/>
      <c r="BA75" s="527"/>
      <c r="BB75" s="527"/>
      <c r="BC75" s="527"/>
      <c r="BD75" s="638"/>
      <c r="BE75" s="638"/>
      <c r="BF75" s="638"/>
      <c r="BG75" s="527"/>
      <c r="BH75" s="527"/>
      <c r="BI75" s="527"/>
      <c r="BJ75" s="527"/>
    </row>
    <row r="76" spans="1:74" s="436" customFormat="1" ht="12" customHeight="1" x14ac:dyDescent="0.25">
      <c r="A76" s="435"/>
      <c r="B76" s="810" t="s">
        <v>869</v>
      </c>
      <c r="C76" s="804"/>
      <c r="D76" s="804"/>
      <c r="E76" s="804"/>
      <c r="F76" s="804"/>
      <c r="G76" s="804"/>
      <c r="H76" s="804"/>
      <c r="I76" s="804"/>
      <c r="J76" s="804"/>
      <c r="K76" s="804"/>
      <c r="L76" s="804"/>
      <c r="M76" s="804"/>
      <c r="N76" s="804"/>
      <c r="O76" s="804"/>
      <c r="P76" s="804"/>
      <c r="Q76" s="805"/>
      <c r="AY76" s="527"/>
      <c r="AZ76" s="527"/>
      <c r="BA76" s="527"/>
      <c r="BB76" s="527"/>
      <c r="BC76" s="527"/>
      <c r="BD76" s="638"/>
      <c r="BE76" s="638"/>
      <c r="BF76" s="638"/>
      <c r="BG76" s="527"/>
      <c r="BH76" s="527"/>
      <c r="BI76" s="527"/>
      <c r="BJ76" s="527"/>
    </row>
    <row r="77" spans="1:74" s="436" customFormat="1" ht="12" customHeight="1" x14ac:dyDescent="0.25">
      <c r="A77" s="435"/>
      <c r="B77" s="803" t="s">
        <v>855</v>
      </c>
      <c r="C77" s="804"/>
      <c r="D77" s="804"/>
      <c r="E77" s="804"/>
      <c r="F77" s="804"/>
      <c r="G77" s="804"/>
      <c r="H77" s="804"/>
      <c r="I77" s="804"/>
      <c r="J77" s="804"/>
      <c r="K77" s="804"/>
      <c r="L77" s="804"/>
      <c r="M77" s="804"/>
      <c r="N77" s="804"/>
      <c r="O77" s="804"/>
      <c r="P77" s="804"/>
      <c r="Q77" s="805"/>
      <c r="AY77" s="527"/>
      <c r="AZ77" s="527"/>
      <c r="BA77" s="527"/>
      <c r="BB77" s="527"/>
      <c r="BC77" s="527"/>
      <c r="BD77" s="638"/>
      <c r="BE77" s="638"/>
      <c r="BF77" s="638"/>
      <c r="BG77" s="527"/>
      <c r="BH77" s="527"/>
      <c r="BI77" s="527"/>
      <c r="BJ77" s="527"/>
    </row>
    <row r="78" spans="1:74" s="437" customFormat="1" ht="12" customHeight="1" x14ac:dyDescent="0.25">
      <c r="A78" s="429"/>
      <c r="B78" s="817" t="s">
        <v>949</v>
      </c>
      <c r="C78" s="805"/>
      <c r="D78" s="805"/>
      <c r="E78" s="805"/>
      <c r="F78" s="805"/>
      <c r="G78" s="805"/>
      <c r="H78" s="805"/>
      <c r="I78" s="805"/>
      <c r="J78" s="805"/>
      <c r="K78" s="805"/>
      <c r="L78" s="805"/>
      <c r="M78" s="805"/>
      <c r="N78" s="805"/>
      <c r="O78" s="805"/>
      <c r="P78" s="805"/>
      <c r="Q78" s="805"/>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2020-09-03T21:46:17Z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