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s-f1\L6489\PRJ\Apr20\"/>
    </mc:Choice>
  </mc:AlternateContent>
  <bookViews>
    <workbookView xWindow="830" yWindow="950" windowWidth="10490" windowHeight="6900" tabRatio="824" activeTab="9"/>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'3btab'!$B$1:$AL$52</definedName>
    <definedName name="_xlnm.Print_Area" localSheetId="6">'3ctab'!$B$1:$AL$36</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C78" i="43"/>
  <c r="P13" i="33"/>
  <c r="Q11" i="33"/>
  <c r="AB13" i="33"/>
  <c r="G11" i="33"/>
  <c r="AY11" i="33"/>
  <c r="AC11" i="33"/>
  <c r="AN11" i="33" l="1"/>
  <c r="AM13" i="33"/>
  <c r="D78" i="43"/>
  <c r="R11" i="33"/>
  <c r="G13" i="33"/>
  <c r="AY13" i="33"/>
  <c r="AC13" i="33"/>
  <c r="O78" i="43"/>
  <c r="Q13" i="33"/>
  <c r="E78" i="43"/>
  <c r="H11" i="33"/>
  <c r="AA78" i="43"/>
  <c r="AZ11" i="33"/>
  <c r="BK11" i="33"/>
  <c r="AD11" i="33"/>
  <c r="AO11" i="33"/>
  <c r="AN13" i="33" l="1"/>
  <c r="S11" i="33"/>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<sst xmlns="http://schemas.openxmlformats.org/spreadsheetml/2006/main" count="3998" uniqueCount="1424">
  <si>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</si>
  <si>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</si>
  <si>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</si>
  <si>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</si>
  <si>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</si>
  <si>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</si>
  <si>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</si>
  <si>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</si>
  <si>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</si>
  <si>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</si>
  <si>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</si>
  <si>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</si>
  <si>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</si>
  <si>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</si>
  <si>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</si>
  <si>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</si>
  <si>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</si>
  <si>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</si>
  <si>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</si>
  <si>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</si>
  <si>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</si>
  <si>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</si>
  <si>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</si>
  <si>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</si>
  <si>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</si>
  <si>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</si>
  <si>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</si>
  <si>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</si>
  <si>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</si>
  <si>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</si>
  <si>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</si>
  <si>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</si>
  <si>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</si>
  <si>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</si>
  <si>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</si>
  <si>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</si>
  <si>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</si>
  <si>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</si>
  <si>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</si>
  <si>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</si>
  <si>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</si>
  <si>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</si>
  <si>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</si>
  <si>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</si>
  <si>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</si>
  <si>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</si>
  <si>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</si>
  <si>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</si>
  <si>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</si>
  <si>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</si>
  <si>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</si>
  <si>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</si>
  <si>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</si>
  <si>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</si>
  <si>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</si>
  <si>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</si>
  <si>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</si>
  <si>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</si>
  <si>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</si>
  <si>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</si>
  <si>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</si>
  <si>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</si>
  <si>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</si>
  <si>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</si>
  <si>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</si>
  <si>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</si>
  <si>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</si>
  <si>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</si>
  <si>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</si>
  <si>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</si>
  <si>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</si>
  <si>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</si>
  <si>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</si>
  <si>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</si>
  <si>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</si>
  <si>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</si>
  <si>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</si>
  <si>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</si>
  <si>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</si>
  <si>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</si>
  <si>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</si>
  <si>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</si>
  <si>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</si>
  <si>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</si>
  <si>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</si>
  <si>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</si>
  <si>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</si>
  <si>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</si>
  <si>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</si>
  <si>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</si>
  <si>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</si>
  <si>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</si>
  <si>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</si>
  <si>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</si>
  <si>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</si>
  <si>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</si>
  <si>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</si>
  <si>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</si>
  <si>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</si>
  <si>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</si>
  <si>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</si>
  <si>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</si>
  <si>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</si>
  <si>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</si>
  <si>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</si>
  <si>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</si>
  <si>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</si>
  <si>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</si>
  <si>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</si>
  <si>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</si>
  <si>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</si>
  <si>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</si>
  <si>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</si>
  <si>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</si>
  <si>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</si>
  <si>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</si>
  <si>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</si>
  <si>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</si>
  <si>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</si>
  <si>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</si>
  <si>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</si>
  <si>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</si>
  <si>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</si>
  <si>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</si>
  <si>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</si>
  <si>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</si>
  <si>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</si>
  <si>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</si>
  <si>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</si>
  <si>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</si>
  <si>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</si>
  <si>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</si>
  <si>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</si>
  <si>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</si>
  <si>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</si>
  <si>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</si>
  <si>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</si>
  <si>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</si>
  <si>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</si>
  <si>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</si>
  <si>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</si>
  <si>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</si>
  <si>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</si>
  <si>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</si>
  <si>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</si>
  <si>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</si>
  <si>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</si>
  <si>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</si>
  <si>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</si>
  <si>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</si>
  <si>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</si>
  <si>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</si>
  <si>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</si>
  <si>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</si>
  <si>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</si>
  <si>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</si>
  <si>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</si>
  <si>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</si>
  <si>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</si>
  <si>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</si>
  <si>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</si>
  <si>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</si>
  <si>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</si>
  <si>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</si>
  <si>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</si>
  <si>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</si>
  <si>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</si>
  <si>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</si>
  <si>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</si>
  <si>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</si>
  <si>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</si>
  <si>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</si>
  <si>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</si>
  <si>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</si>
  <si>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</si>
  <si>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</si>
  <si>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</si>
  <si>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</si>
  <si>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</si>
  <si>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</si>
  <si>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</si>
  <si>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</si>
  <si>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</si>
  <si>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</si>
  <si>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</si>
  <si>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</si>
  <si>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</si>
  <si>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</si>
  <si>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</si>
  <si>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</si>
  <si>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</si>
  <si>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</si>
  <si>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</si>
  <si>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</si>
  <si>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</si>
  <si>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</si>
  <si>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</si>
  <si>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</si>
  <si>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</si>
  <si>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</si>
  <si>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</si>
  <si>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</si>
  <si>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</si>
  <si>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</si>
  <si>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</si>
  <si>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</si>
  <si>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</si>
  <si>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</si>
  <si>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</si>
  <si>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</si>
  <si>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</si>
  <si>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</si>
  <si>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</si>
  <si>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</si>
  <si>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</si>
  <si>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</si>
  <si>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</si>
  <si>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</si>
  <si>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</si>
  <si>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</si>
  <si>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</si>
  <si>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</si>
  <si>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</si>
  <si>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</si>
  <si>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</si>
  <si>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</si>
  <si>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</si>
  <si>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</si>
  <si>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</si>
  <si>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</si>
  <si>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</si>
  <si>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</si>
  <si>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</si>
  <si>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</si>
  <si>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</si>
  <si>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</si>
  <si>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</si>
  <si>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</si>
  <si>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</si>
  <si>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</si>
  <si>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</si>
  <si>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</si>
  <si>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</si>
  <si>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</si>
  <si>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</si>
  <si>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</si>
  <si>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</si>
  <si>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</si>
  <si>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</si>
  <si>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</si>
  <si>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</si>
  <si>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</si>
  <si>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</si>
  <si>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</si>
  <si>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</si>
  <si>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</si>
  <si>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</si>
  <si>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</si>
  <si>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</si>
  <si>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</si>
  <si>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</si>
  <si>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</si>
  <si>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</si>
  <si>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</si>
  <si>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</si>
  <si>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</si>
  <si>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</si>
  <si>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</si>
  <si>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</si>
  <si>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</si>
  <si>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</si>
  <si>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</si>
  <si>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</si>
  <si>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</si>
  <si>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</si>
  <si>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</si>
  <si>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</si>
  <si>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</si>
  <si>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</si>
  <si>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</si>
  <si>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</si>
  <si>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</si>
  <si>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</si>
  <si>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</si>
  <si>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</si>
  <si>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</si>
  <si>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</si>
  <si>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</si>
  <si>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</si>
  <si>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</si>
  <si>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</si>
  <si>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</si>
  <si>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</si>
  <si>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</si>
  <si>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</si>
  <si>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</si>
  <si>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</si>
  <si>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</si>
  <si>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</si>
  <si>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</si>
  <si>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</si>
  <si>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</si>
  <si>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</si>
  <si>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</si>
  <si>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</si>
  <si>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</si>
  <si>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</si>
  <si>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</si>
  <si>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</si>
  <si>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</si>
  <si>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</si>
  <si>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</si>
  <si>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</si>
  <si>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</si>
  <si>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</si>
  <si>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</si>
  <si>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</si>
  <si>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</si>
  <si>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</si>
  <si>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</si>
  <si>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</si>
  <si>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</si>
  <si>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</si>
  <si>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</si>
  <si>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</si>
  <si>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</si>
  <si>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</si>
  <si>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</si>
  <si>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</si>
  <si>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</si>
  <si>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</si>
  <si>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</si>
  <si>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</si>
  <si>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</si>
  <si>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</si>
  <si>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</si>
  <si>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</si>
  <si>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</si>
  <si>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</si>
  <si>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</si>
  <si>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</si>
  <si>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</si>
  <si>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</si>
  <si>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</si>
  <si>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</si>
  <si>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</si>
  <si>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</si>
  <si>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</si>
  <si>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</si>
  <si>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</si>
  <si>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</si>
  <si>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</si>
  <si>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</si>
  <si>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</si>
  <si>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</si>
  <si>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</si>
  <si>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</si>
  <si>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</si>
  <si>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</si>
  <si>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</si>
  <si>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</si>
  <si>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</si>
  <si>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</si>
  <si>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</si>
  <si>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</si>
  <si>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</si>
  <si>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</si>
  <si>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</si>
  <si>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</si>
  <si>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</si>
  <si>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</si>
  <si>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</si>
  <si>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</si>
  <si>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</si>
  <si>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</si>
  <si>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</si>
  <si>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</si>
  <si>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</si>
  <si>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</si>
  <si>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</si>
  <si>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</si>
  <si>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</si>
  <si>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</si>
  <si>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</si>
  <si>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</si>
  <si>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</si>
  <si>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</si>
  <si>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</si>
  <si>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</si>
  <si>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</si>
  <si>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</si>
  <si>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</si>
  <si>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</si>
  <si>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</si>
  <si>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</si>
  <si>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</si>
  <si>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</si>
  <si>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</si>
  <si>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</si>
  <si>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</si>
  <si>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</si>
  <si>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</si>
  <si>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</si>
  <si>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</si>
  <si>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</si>
  <si>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</si>
  <si>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</si>
  <si>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</si>
  <si>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</si>
  <si>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</si>
  <si>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</si>
  <si>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</si>
  <si>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</si>
  <si>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</si>
  <si>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</si>
  <si>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</si>
  <si>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</si>
  <si>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</si>
  <si>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</si>
  <si>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</si>
  <si>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</si>
  <si>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</si>
  <si>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</si>
  <si>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</si>
  <si>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</si>
  <si>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</si>
  <si>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</si>
  <si>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</si>
  <si>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</si>
  <si>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</si>
  <si>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</si>
  <si>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</si>
  <si>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</si>
  <si>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</si>
  <si>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</si>
  <si>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</si>
  <si>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</si>
  <si>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</si>
  <si>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</si>
  <si>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</si>
  <si>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</si>
  <si>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</si>
  <si>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</si>
  <si>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</si>
  <si>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</si>
  <si>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</si>
  <si>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</si>
  <si>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</si>
  <si>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</si>
  <si>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</si>
  <si>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</si>
  <si>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</si>
  <si>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</si>
  <si>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</si>
  <si>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</si>
  <si>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</si>
  <si>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</si>
  <si>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</si>
  <si>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</si>
  <si>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</si>
  <si>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</si>
  <si>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</si>
  <si>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</si>
  <si>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</si>
  <si>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</si>
  <si>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</si>
  <si>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</si>
  <si>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</si>
  <si>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</si>
  <si>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</si>
  <si>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</si>
  <si>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</si>
  <si>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</si>
  <si>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</si>
  <si>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</si>
  <si>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</si>
  <si>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</si>
  <si>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</si>
  <si>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</si>
  <si>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</si>
  <si>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</si>
  <si>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</si>
  <si>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</si>
  <si>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</si>
  <si>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</si>
  <si>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</si>
  <si>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</si>
  <si>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</si>
  <si>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</si>
  <si>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</si>
  <si>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</si>
  <si>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</si>
  <si>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</si>
  <si>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</si>
  <si>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</si>
  <si>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</si>
  <si>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</si>
  <si>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</si>
  <si>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</si>
  <si>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</si>
  <si>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</si>
  <si>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</si>
  <si>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</si>
  <si>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</si>
  <si>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</si>
  <si>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</si>
  <si>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</si>
  <si>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</si>
  <si>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</si>
  <si>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</si>
  <si>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</si>
  <si>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</si>
  <si>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</si>
  <si>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</si>
  <si>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</si>
  <si>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</si>
  <si>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</si>
  <si>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</si>
  <si>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</si>
  <si>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</si>
  <si>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</si>
  <si>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</si>
  <si>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</si>
  <si>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</si>
  <si>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</si>
  <si>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</si>
  <si>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</si>
  <si>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</si>
  <si>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</si>
  <si>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</si>
  <si>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</si>
  <si>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</si>
  <si>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</si>
  <si>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</si>
  <si>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</si>
  <si>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</si>
  <si>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</si>
  <si>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</si>
  <si>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</si>
  <si>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</si>
  <si>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</si>
  <si>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</si>
  <si>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</si>
  <si>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</si>
  <si>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</si>
  <si>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</si>
  <si>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</si>
  <si>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</si>
  <si>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</si>
  <si>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</si>
  <si>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</si>
  <si>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</si>
  <si>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</si>
  <si>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</si>
  <si>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</si>
  <si>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</si>
  <si>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</si>
  <si>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</si>
  <si>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</si>
  <si>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</si>
  <si>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</si>
  <si>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</si>
  <si>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</si>
  <si>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</si>
  <si>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</si>
  <si>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</si>
  <si>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</si>
  <si>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</si>
  <si>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</si>
  <si>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</si>
  <si>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</si>
  <si>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</si>
  <si>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</si>
  <si>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</si>
  <si>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</si>
  <si>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</si>
  <si>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</si>
  <si>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</si>
  <si>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</si>
  <si>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</si>
  <si>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</si>
  <si>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</si>
  <si>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</si>
  <si>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</si>
  <si>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</si>
  <si>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</si>
  <si>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</si>
  <si>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</si>
  <si>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</si>
  <si>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</si>
  <si>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</si>
  <si>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</si>
  <si>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</si>
  <si>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</si>
  <si>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</si>
  <si>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</si>
  <si>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</si>
  <si>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</si>
  <si>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</si>
  <si>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</si>
  <si>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</si>
  <si>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</si>
  <si>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</si>
  <si>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</si>
  <si>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</si>
  <si>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</si>
  <si>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</si>
  <si>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</si>
  <si>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</si>
  <si>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</si>
  <si>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</si>
  <si>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</si>
  <si>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</si>
  <si>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</si>
  <si>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</si>
  <si>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</si>
  <si>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</si>
  <si>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</si>
  <si>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</si>
  <si>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</si>
  <si>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</si>
  <si>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</si>
  <si>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</si>
  <si>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</si>
  <si>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</si>
  <si>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</si>
  <si>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</si>
  <si>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</si>
  <si>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</si>
  <si>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</si>
  <si>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</si>
  <si>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</si>
  <si>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</si>
  <si>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</si>
  <si>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</si>
  <si>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</si>
  <si>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</si>
  <si>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</si>
  <si>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</si>
  <si>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</si>
  <si>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</si>
  <si>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</si>
  <si>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</si>
  <si>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</si>
  <si>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</si>
  <si>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</si>
  <si>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</si>
  <si>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</si>
  <si>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</si>
  <si>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</si>
  <si>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</si>
  <si>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</si>
  <si>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</si>
  <si>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</si>
  <si>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</si>
  <si>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</si>
  <si>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</si>
  <si>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</si>
  <si>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</si>
  <si>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</si>
  <si>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</si>
  <si>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</si>
  <si>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</si>
  <si>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</si>
  <si>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</si>
  <si>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</si>
  <si>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</si>
  <si>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</si>
  <si>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</si>
  <si>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</si>
  <si>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</si>
  <si>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</si>
  <si>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</si>
  <si>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</si>
  <si>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</si>
  <si>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</si>
  <si>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</si>
  <si>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</si>
  <si>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</si>
  <si>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</si>
  <si>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</si>
  <si>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</si>
  <si>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</si>
  <si>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</si>
  <si>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</si>
  <si>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</si>
  <si>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</si>
  <si>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</si>
  <si>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</si>
  <si>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</si>
  <si>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</si>
  <si>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</si>
  <si>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</si>
  <si>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</si>
  <si>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</si>
  <si>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</si>
  <si>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</si>
  <si>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</si>
  <si>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</si>
  <si>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</si>
  <si>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</si>
  <si>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</si>
  <si>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</si>
  <si>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</si>
  <si>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</si>
  <si>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</si>
  <si>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</si>
  <si>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</si>
  <si>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</si>
  <si>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</si>
  <si>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</si>
  <si>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</si>
  <si>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</si>
  <si>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</si>
  <si>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</si>
  <si>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</si>
  <si>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</si>
  <si>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</si>
  <si>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</si>
  <si>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</si>
  <si>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</si>
  <si>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</si>
  <si>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</si>
  <si>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</si>
  <si>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</si>
  <si>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</si>
  <si>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</si>
  <si>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</si>
  <si>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</si>
  <si>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</si>
  <si>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</si>
  <si>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</si>
  <si>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</si>
  <si>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</si>
  <si>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</si>
  <si>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</si>
  <si>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</si>
  <si>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</si>
  <si>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</si>
  <si>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</si>
  <si>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</si>
  <si>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</si>
  <si>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</si>
  <si>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</si>
  <si>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</si>
  <si>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</si>
  <si>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</si>
  <si>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</si>
  <si>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</si>
  <si>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</si>
  <si>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</si>
  <si>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</si>
  <si>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</si>
  <si>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</si>
  <si>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</si>
  <si>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</si>
  <si>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</si>
  <si>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</si>
  <si>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</si>
  <si>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</si>
  <si>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</si>
  <si>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</si>
  <si>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</si>
  <si>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</si>
  <si>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</si>
  <si>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</si>
  <si>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</si>
  <si>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</si>
  <si>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</si>
  <si>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</si>
  <si>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</si>
  <si>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</si>
  <si>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</si>
  <si>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</si>
  <si>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</si>
  <si>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</si>
  <si>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</si>
  <si>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</si>
  <si>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</si>
  <si>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</si>
  <si>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</si>
  <si>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</si>
  <si>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</si>
  <si>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</si>
  <si>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</si>
  <si>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</si>
  <si>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</si>
  <si>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</si>
  <si>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</si>
  <si>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</si>
  <si>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</si>
  <si>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</si>
  <si>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</si>
  <si>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</si>
  <si>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</si>
  <si>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</si>
  <si>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</si>
  <si>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</si>
  <si>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</si>
  <si>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</si>
  <si>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</si>
  <si>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</si>
  <si>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</si>
  <si>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</si>
  <si>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</si>
  <si>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</si>
  <si>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</si>
  <si>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</si>
  <si>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</si>
  <si>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</si>
  <si>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</si>
  <si>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</si>
  <si>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</si>
  <si>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</si>
  <si>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</si>
  <si>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</si>
  <si>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</si>
  <si>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</si>
  <si>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</si>
  <si>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</si>
  <si>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</si>
  <si>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</si>
  <si>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</si>
  <si>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</si>
  <si>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</si>
  <si>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</si>
  <si>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</si>
  <si>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</si>
  <si>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</si>
  <si>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</si>
  <si>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</si>
  <si>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</si>
  <si>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</si>
  <si>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</si>
  <si>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</si>
  <si>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</si>
  <si>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</si>
  <si>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</si>
  <si>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</si>
  <si>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</si>
  <si>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</si>
  <si>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</si>
  <si>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</si>
  <si>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</si>
  <si>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</si>
  <si>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</si>
  <si>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</si>
  <si>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</si>
  <si>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</si>
  <si>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</si>
  <si>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</si>
  <si>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</si>
  <si>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</si>
  <si>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</si>
  <si>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</si>
  <si>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</si>
  <si>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</si>
  <si>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</si>
  <si>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</si>
  <si>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</si>
  <si>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</si>
  <si>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</si>
  <si>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</si>
  <si>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</si>
  <si>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</si>
  <si>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</si>
  <si>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</si>
  <si>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</si>
  <si>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</si>
  <si>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</si>
  <si>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</si>
  <si>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</si>
  <si>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</si>
  <si>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</si>
  <si>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</si>
  <si>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</si>
  <si>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</si>
  <si>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</si>
  <si>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</si>
  <si>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</si>
  <si>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</si>
  <si>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</si>
  <si>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</si>
  <si>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</si>
  <si>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</si>
  <si>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</si>
  <si>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</si>
  <si>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</si>
  <si>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</si>
  <si>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</si>
  <si>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</si>
  <si>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</si>
  <si>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</si>
  <si>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</si>
  <si>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</si>
  <si>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</si>
  <si>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</si>
  <si>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</si>
  <si>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</si>
  <si>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</si>
  <si>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</si>
  <si>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</si>
  <si>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</si>
  <si>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</si>
  <si>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</si>
  <si>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</si>
  <si>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</si>
  <si>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</si>
  <si>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</si>
  <si>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</si>
  <si>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</si>
  <si>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</si>
  <si>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</si>
  <si>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</si>
  <si>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</si>
  <si>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</si>
  <si>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</si>
  <si>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</si>
  <si>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</si>
  <si>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</si>
  <si>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</si>
  <si>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</si>
  <si>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</si>
  <si>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</si>
  <si>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</si>
  <si>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</si>
  <si>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</si>
  <si>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</si>
  <si>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</si>
  <si>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</si>
  <si>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</si>
  <si>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</si>
  <si>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</si>
  <si>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</si>
  <si>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</si>
  <si>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</si>
  <si>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</si>
  <si>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</si>
  <si>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</si>
  <si>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</si>
  <si>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</si>
  <si>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</si>
  <si>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</si>
  <si>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</si>
  <si>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</si>
  <si>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</si>
  <si>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</si>
  <si>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</si>
  <si>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</si>
  <si>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</si>
  <si>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</si>
  <si>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</si>
  <si>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</si>
  <si>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</si>
  <si>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</si>
  <si>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</si>
  <si>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</si>
  <si>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</si>
  <si>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</si>
  <si>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</si>
  <si>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</si>
  <si>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</si>
  <si>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</si>
  <si>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</si>
  <si>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</si>
  <si>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</si>
  <si>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</si>
  <si>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</si>
  <si>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</si>
  <si>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</si>
  <si>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</si>
  <si>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</si>
  <si>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</si>
  <si>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</si>
  <si>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</si>
  <si>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</si>
  <si>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</si>
  <si>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</si>
  <si>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</si>
  <si>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</si>
  <si>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</si>
  <si>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</si>
  <si>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</si>
  <si>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</si>
  <si>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</si>
  <si>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</si>
  <si>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</si>
  <si>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</si>
  <si>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</si>
  <si>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</si>
  <si>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</si>
  <si>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</si>
  <si>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</si>
  <si>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</si>
  <si>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</si>
  <si>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</si>
  <si>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</si>
  <si>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</si>
  <si>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</si>
  <si>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</si>
  <si>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</si>
  <si>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</si>
  <si>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</si>
  <si>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</si>
  <si>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</si>
  <si>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</si>
  <si>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</si>
  <si>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</si>
  <si>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</si>
  <si>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</si>
  <si>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</si>
  <si>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</si>
  <si>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</si>
  <si>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</si>
  <si>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</si>
  <si>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</si>
  <si>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</si>
  <si>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</si>
  <si>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</si>
  <si>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</si>
  <si>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</si>
  <si>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</si>
  <si>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</si>
  <si>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</si>
  <si>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</si>
  <si>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</si>
  <si>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</si>
  <si>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</si>
  <si>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</si>
  <si>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</si>
  <si>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</si>
  <si>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</si>
  <si>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</si>
  <si>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</si>
  <si>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</si>
  <si>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</si>
  <si>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</si>
  <si>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</si>
  <si>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</si>
  <si>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</si>
  <si>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</si>
  <si>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</si>
  <si>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</si>
  <si>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</si>
  <si>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</si>
  <si>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</si>
  <si>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</si>
  <si>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</si>
  <si>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</si>
  <si>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</si>
  <si>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</si>
  <si>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</si>
  <si>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</si>
  <si>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</si>
  <si>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</si>
  <si>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</si>
  <si>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</si>
  <si>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</si>
  <si>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</si>
  <si>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</si>
  <si>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</si>
  <si>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</si>
  <si>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</si>
  <si>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</si>
  <si>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</si>
  <si>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</si>
  <si>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</si>
  <si>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</si>
  <si>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</si>
  <si>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</si>
  <si>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</si>
  <si>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</si>
  <si>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</si>
  <si>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</si>
  <si>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</si>
  <si>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</si>
  <si>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</si>
  <si>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</si>
  <si>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</si>
  <si>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</si>
  <si>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</si>
  <si>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</si>
  <si>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</si>
  <si>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</si>
  <si>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</si>
  <si>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</si>
  <si>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</si>
  <si>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</si>
  <si>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</si>
  <si>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</si>
  <si>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</si>
  <si>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</si>
  <si>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</si>
  <si>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</si>
  <si>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</si>
  <si>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</si>
  <si>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</si>
  <si>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</si>
  <si>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</si>
  <si>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</si>
  <si>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</si>
  <si>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</si>
  <si>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</si>
  <si>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</si>
  <si>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</si>
  <si>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</si>
  <si>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</si>
  <si>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</si>
  <si>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</si>
  <si>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</si>
  <si>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</si>
  <si>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</si>
  <si>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</si>
  <si>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</si>
  <si>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</si>
  <si>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</si>
  <si>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</si>
  <si>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</si>
  <si>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</si>
  <si>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</si>
  <si>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</si>
  <si>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</si>
  <si>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</si>
  <si>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</si>
  <si>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</si>
  <si>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</si>
  <si>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</si>
  <si>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</si>
  <si>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</si>
  <si>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</si>
  <si>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</si>
  <si>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</si>
  <si>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</si>
  <si>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</si>
  <si>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</si>
  <si>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</si>
  <si>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</si>
  <si>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</si>
  <si>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</si>
  <si>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</si>
  <si>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</si>
  <si>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</si>
  <si>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</si>
  <si>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</si>
  <si>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</si>
  <si>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</si>
  <si>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</si>
  <si>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</si>
  <si>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</si>
  <si>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</si>
  <si>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</si>
  <si>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</si>
  <si>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</si>
  <si>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</si>
  <si>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</si>
  <si>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</si>
  <si>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</si>
  <si>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</si>
  <si>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</si>
  <si>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</si>
  <si>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</si>
  <si>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</si>
  <si>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</si>
  <si>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</si>
  <si>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</si>
  <si>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</si>
  <si>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</si>
  <si>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</si>
  <si>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</si>
  <si>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</si>
  <si>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</si>
  <si>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</si>
  <si>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</si>
  <si>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</si>
  <si>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</si>
  <si>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</si>
  <si>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</si>
  <si>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</si>
  <si>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</si>
  <si>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</si>
  <si>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</si>
  <si>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</si>
  <si>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</si>
  <si>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</si>
  <si>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</si>
  <si>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</si>
  <si>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</si>
  <si>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</si>
  <si>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</si>
  <si>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</si>
  <si>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</si>
  <si>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</si>
  <si>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</si>
  <si>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</si>
  <si>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</si>
  <si>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</si>
  <si>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</si>
  <si>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</si>
  <si>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</si>
  <si>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</si>
  <si>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</si>
  <si>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</si>
  <si>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</si>
  <si>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</si>
  <si>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</si>
  <si>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</si>
  <si>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</si>
  <si>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</si>
  <si>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</si>
  <si>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</si>
  <si>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</si>
  <si>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</si>
  <si>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</si>
  <si>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</si>
  <si>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</si>
  <si>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</si>
  <si>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</si>
  <si>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</si>
  <si>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</si>
  <si>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</si>
  <si>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</si>
  <si>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</si>
  <si>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</si>
  <si>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</si>
  <si>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</si>
  <si>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</si>
  <si>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</si>
  <si>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</si>
  <si>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</si>
  <si>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</si>
  <si>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</si>
  <si>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</si>
  <si>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</si>
  <si>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</si>
  <si>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</si>
  <si>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</si>
  <si>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</si>
  <si>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</si>
  <si>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</si>
  <si>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</si>
  <si>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</si>
  <si>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</si>
  <si>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</si>
  <si>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</si>
  <si>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</si>
  <si>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</si>
  <si>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</si>
  <si>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</si>
  <si>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</si>
  <si>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</si>
  <si>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</si>
  <si>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</si>
  <si>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</si>
  <si>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</si>
  <si>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</si>
  <si>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</si>
  <si>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</si>
  <si>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</si>
  <si>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</si>
  <si>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</si>
  <si>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</si>
  <si>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</si>
  <si>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</si>
  <si>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</si>
  <si>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</si>
  <si>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</si>
  <si>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</si>
  <si>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</si>
  <si>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</si>
  <si>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</si>
  <si>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</si>
  <si>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</si>
  <si>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</si>
  <si>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</si>
  <si>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</si>
  <si>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</si>
  <si>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</si>
  <si>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</si>
  <si>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</si>
  <si>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</si>
  <si>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</si>
  <si>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</si>
  <si>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</si>
  <si>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</si>
  <si>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</si>
  <si>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</si>
  <si>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</si>
  <si>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</si>
  <si>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</si>
  <si>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</si>
  <si>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</si>
  <si>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</si>
  <si>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</si>
  <si>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</si>
  <si>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</si>
  <si>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</si>
  <si>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</si>
  <si>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</si>
  <si>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</si>
  <si>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</si>
  <si>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</si>
  <si>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</si>
  <si>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</si>
  <si>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</si>
  <si>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</si>
  <si>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</si>
  <si>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</si>
  <si>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</si>
  <si>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</si>
  <si>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</si>
  <si>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</si>
  <si>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</si>
  <si>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</si>
  <si>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</si>
  <si>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</si>
  <si>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</si>
  <si>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</si>
  <si>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</si>
  <si>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</si>
  <si>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</si>
  <si>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</si>
  <si>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</si>
  <si>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</si>
  <si>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</si>
  <si>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</si>
  <si>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</si>
  <si>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</si>
  <si>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</si>
  <si>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</si>
  <si>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</si>
  <si>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</si>
  <si>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</si>
  <si>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</si>
  <si>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</si>
  <si>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</si>
  <si>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</si>
  <si>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</si>
  <si>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</si>
  <si>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</si>
  <si>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</si>
  <si>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</si>
  <si>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</si>
  <si>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</si>
  <si>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</si>
  <si>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</si>
  <si>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</si>
  <si>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</si>
  <si>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</si>
  <si>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</si>
  <si>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</si>
  <si>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</si>
  <si>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</si>
  <si>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</si>
  <si>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</si>
  <si>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</si>
  <si>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</si>
  <si>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</si>
  <si>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</si>
  <si>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</si>
  <si>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</si>
  <si>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</si>
  <si>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</si>
  <si>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</si>
  <si>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</si>
  <si>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</si>
  <si>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</si>
  <si>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</si>
  <si>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</si>
  <si>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</si>
  <si>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</si>
  <si>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</si>
  <si>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</si>
  <si>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</si>
  <si>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</si>
  <si>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</si>
  <si>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</si>
  <si>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</si>
  <si>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</si>
  <si>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</si>
  <si>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</si>
  <si>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</si>
  <si>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</si>
  <si>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</si>
  <si>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</si>
  <si>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</si>
  <si>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</si>
  <si>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</si>
  <si>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</si>
  <si>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</si>
  <si>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</si>
  <si>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</si>
  <si>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</si>
  <si>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</si>
  <si>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</si>
  <si>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</si>
  <si>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</si>
  <si>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</si>
  <si>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</si>
  <si>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</si>
  <si>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</si>
  <si>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</si>
  <si>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</si>
  <si>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</si>
  <si>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</si>
  <si>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</si>
  <si>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</si>
  <si>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</si>
  <si>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</si>
  <si>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</si>
  <si>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</si>
  <si>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</si>
  <si>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</si>
  <si>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</si>
  <si>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</si>
  <si>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</si>
  <si>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April 2020</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</si>
  <si>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</si>
  <si>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</si>
  <si>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</si>
  <si>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</si>
  <si>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</si>
  <si>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OPEC = Organization of the Petroleum Exporting Countries:Iran, Iraq, Kuwait, Saudi Arabia, and the United Arab Emirates (Middle East); Organization of the Petroleum Exporting Countries: Algeria, Angola, Congo (Brazzaville), Equatorial Guinea, Gabon, Libya, Nigeria, and Venezuela (Other).</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</si>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</sst>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174" fontId="36" fillId="0" borderId="0" xfId="22" applyNumberFormat="1" applyFont="1" applyAlignment="1">
      <alignment horizontal="right"/>
    </xf>
    <xf numFmtId="0" fontId="11" fillId="6" borderId="0" xfId="23" applyFont="1" applyFill="1" applyBorder="1"/>
    <xf numFmtId="0" fontId="11" fillId="6" borderId="0" xfId="23" applyFont="1" applyFill="1"/>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6" fillId="0" borderId="0" xfId="22" applyFont="1" applyAlignment="1">
      <alignment vertical="top" wrapText="1"/>
    </xf>
    <xf numFmtId="0" fontId="3" fillId="4" borderId="0" xfId="0" applyFont="1" applyFill="1" applyBorder="1" applyAlignment="1">
      <alignment horizontal="left" vertical="top" wrapText="1"/>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18"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10" xfId="8" applyFont="1" applyFill="1" applyBorder="1" applyAlignment="1" applyProtection="1">
      <alignment horizontal="center"/>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1" sqref="D1"/>
    </sheetView>
  </sheetViews>
  <sheetFormatPr defaultRowHeight="12.5" x14ac:dyDescent="0.25"/>
  <cols>
    <col min="1" max="1" width="6.453125" customWidth="1"/>
    <col min="2" max="2" width="14" customWidth="1"/>
  </cols>
  <sheetData>
    <row r="1" spans="1:74" x14ac:dyDescent="0.25">
      <c r="A1" s="266" t="s">
        <v>231</v>
      </c>
      <c r="B1" s="267"/>
      <c r="C1" s="267"/>
      <c r="D1" s="605" t="s">
        <v>1415</v>
      </c>
      <c r="E1" s="267"/>
      <c r="F1" s="267"/>
      <c r="G1" s="267"/>
      <c r="H1" s="267"/>
      <c r="I1" s="267"/>
      <c r="J1" s="267"/>
      <c r="K1" s="267"/>
      <c r="L1" s="267"/>
      <c r="M1" s="267"/>
      <c r="N1" s="267"/>
      <c r="O1" s="267"/>
      <c r="P1" s="267"/>
    </row>
    <row r="3" spans="1:74" x14ac:dyDescent="0.25">
      <c r="A3" t="s">
        <v>106</v>
      </c>
      <c r="D3" s="715">
        <f>YEAR(D1)-4</f>
        <v>2016</v>
      </c>
    </row>
    <row r="4" spans="1:74" x14ac:dyDescent="0.25">
      <c r="D4" s="264"/>
    </row>
    <row r="5" spans="1:74" x14ac:dyDescent="0.25">
      <c r="A5" t="s">
        <v>1065</v>
      </c>
      <c r="D5" s="264">
        <f>+D3*100+1</f>
        <v>201601</v>
      </c>
    </row>
    <row r="7" spans="1:74" x14ac:dyDescent="0.25">
      <c r="A7" t="s">
        <v>1067</v>
      </c>
      <c r="D7" s="714">
        <f>IF(MONTH(D1)&gt;1,100*YEAR(D1)+MONTH(D1)-1,100*(YEAR(D1)-1)+12)</f>
        <v>202003</v>
      </c>
    </row>
    <row r="10" spans="1:74" s="294" customFormat="1" x14ac:dyDescent="0.25">
      <c r="A10" s="294" t="s">
        <v>232</v>
      </c>
    </row>
    <row r="11" spans="1:74" s="12" customFormat="1" ht="10" x14ac:dyDescent="0.2">
      <c r="A11" s="43"/>
      <c r="B11" s="44" t="s">
        <v>767</v>
      </c>
      <c r="C11" s="295">
        <f>+D5</f>
        <v>201601</v>
      </c>
      <c r="D11" s="45">
        <f>C11+1</f>
        <v>201602</v>
      </c>
      <c r="E11" s="45">
        <f>D11+1</f>
        <v>201603</v>
      </c>
      <c r="F11" s="46">
        <f>E11+1</f>
        <v>201604</v>
      </c>
      <c r="G11" s="46">
        <f t="shared" ref="G11:BR11" si="0">F11+1</f>
        <v>201605</v>
      </c>
      <c r="H11" s="46">
        <f t="shared" si="0"/>
        <v>201606</v>
      </c>
      <c r="I11" s="46">
        <f t="shared" si="0"/>
        <v>201607</v>
      </c>
      <c r="J11" s="46">
        <f t="shared" si="0"/>
        <v>201608</v>
      </c>
      <c r="K11" s="46">
        <f t="shared" si="0"/>
        <v>201609</v>
      </c>
      <c r="L11" s="46">
        <f t="shared" si="0"/>
        <v>201610</v>
      </c>
      <c r="M11" s="46">
        <f t="shared" si="0"/>
        <v>201611</v>
      </c>
      <c r="N11" s="46">
        <f t="shared" si="0"/>
        <v>201612</v>
      </c>
      <c r="O11" s="46">
        <f>+C11+100</f>
        <v>201701</v>
      </c>
      <c r="P11" s="46">
        <f t="shared" si="0"/>
        <v>201702</v>
      </c>
      <c r="Q11" s="46">
        <f t="shared" si="0"/>
        <v>201703</v>
      </c>
      <c r="R11" s="46">
        <f t="shared" si="0"/>
        <v>201704</v>
      </c>
      <c r="S11" s="46">
        <f t="shared" si="0"/>
        <v>201705</v>
      </c>
      <c r="T11" s="46">
        <f t="shared" si="0"/>
        <v>201706</v>
      </c>
      <c r="U11" s="46">
        <f t="shared" si="0"/>
        <v>201707</v>
      </c>
      <c r="V11" s="46">
        <f t="shared" si="0"/>
        <v>201708</v>
      </c>
      <c r="W11" s="46">
        <f t="shared" si="0"/>
        <v>201709</v>
      </c>
      <c r="X11" s="46">
        <f t="shared" si="0"/>
        <v>201710</v>
      </c>
      <c r="Y11" s="46">
        <f t="shared" si="0"/>
        <v>201711</v>
      </c>
      <c r="Z11" s="46">
        <f t="shared" si="0"/>
        <v>201712</v>
      </c>
      <c r="AA11" s="46">
        <f>+O11+100</f>
        <v>201801</v>
      </c>
      <c r="AB11" s="46">
        <f t="shared" si="0"/>
        <v>201802</v>
      </c>
      <c r="AC11" s="46">
        <f t="shared" si="0"/>
        <v>201803</v>
      </c>
      <c r="AD11" s="46">
        <f t="shared" si="0"/>
        <v>201804</v>
      </c>
      <c r="AE11" s="46">
        <f t="shared" si="0"/>
        <v>201805</v>
      </c>
      <c r="AF11" s="46">
        <f t="shared" si="0"/>
        <v>201806</v>
      </c>
      <c r="AG11" s="46">
        <f t="shared" si="0"/>
        <v>201807</v>
      </c>
      <c r="AH11" s="46">
        <f t="shared" si="0"/>
        <v>201808</v>
      </c>
      <c r="AI11" s="46">
        <f t="shared" si="0"/>
        <v>201809</v>
      </c>
      <c r="AJ11" s="46">
        <f t="shared" si="0"/>
        <v>201810</v>
      </c>
      <c r="AK11" s="46">
        <f t="shared" si="0"/>
        <v>201811</v>
      </c>
      <c r="AL11" s="46">
        <f t="shared" si="0"/>
        <v>201812</v>
      </c>
      <c r="AM11" s="46">
        <f>+AA11+100</f>
        <v>201901</v>
      </c>
      <c r="AN11" s="46">
        <f t="shared" si="0"/>
        <v>201902</v>
      </c>
      <c r="AO11" s="46">
        <f t="shared" si="0"/>
        <v>201903</v>
      </c>
      <c r="AP11" s="46">
        <f t="shared" si="0"/>
        <v>201904</v>
      </c>
      <c r="AQ11" s="46">
        <f t="shared" si="0"/>
        <v>201905</v>
      </c>
      <c r="AR11" s="46">
        <f t="shared" si="0"/>
        <v>201906</v>
      </c>
      <c r="AS11" s="46">
        <f t="shared" si="0"/>
        <v>201907</v>
      </c>
      <c r="AT11" s="46">
        <f t="shared" si="0"/>
        <v>201908</v>
      </c>
      <c r="AU11" s="46">
        <f t="shared" si="0"/>
        <v>201909</v>
      </c>
      <c r="AV11" s="46">
        <f t="shared" si="0"/>
        <v>201910</v>
      </c>
      <c r="AW11" s="46">
        <f t="shared" si="0"/>
        <v>201911</v>
      </c>
      <c r="AX11" s="46">
        <f t="shared" si="0"/>
        <v>201912</v>
      </c>
      <c r="AY11" s="46">
        <f>+AM11+100</f>
        <v>202001</v>
      </c>
      <c r="AZ11" s="46">
        <f t="shared" si="0"/>
        <v>202002</v>
      </c>
      <c r="BA11" s="46">
        <f t="shared" si="0"/>
        <v>202003</v>
      </c>
      <c r="BB11" s="46">
        <f t="shared" si="0"/>
        <v>202004</v>
      </c>
      <c r="BC11" s="46">
        <f t="shared" si="0"/>
        <v>202005</v>
      </c>
      <c r="BD11" s="46">
        <f t="shared" si="0"/>
        <v>202006</v>
      </c>
      <c r="BE11" s="46">
        <f t="shared" si="0"/>
        <v>202007</v>
      </c>
      <c r="BF11" s="46">
        <f t="shared" si="0"/>
        <v>202008</v>
      </c>
      <c r="BG11" s="46">
        <f t="shared" si="0"/>
        <v>202009</v>
      </c>
      <c r="BH11" s="46">
        <f t="shared" si="0"/>
        <v>202010</v>
      </c>
      <c r="BI11" s="46">
        <f t="shared" si="0"/>
        <v>202011</v>
      </c>
      <c r="BJ11" s="46">
        <f t="shared" si="0"/>
        <v>202012</v>
      </c>
      <c r="BK11" s="46">
        <f>+AY11+100</f>
        <v>202101</v>
      </c>
      <c r="BL11" s="46">
        <f t="shared" si="0"/>
        <v>202102</v>
      </c>
      <c r="BM11" s="46">
        <f t="shared" si="0"/>
        <v>202103</v>
      </c>
      <c r="BN11" s="46">
        <f t="shared" si="0"/>
        <v>202104</v>
      </c>
      <c r="BO11" s="46">
        <f t="shared" si="0"/>
        <v>202105</v>
      </c>
      <c r="BP11" s="46">
        <f t="shared" si="0"/>
        <v>202106</v>
      </c>
      <c r="BQ11" s="46">
        <f t="shared" si="0"/>
        <v>202107</v>
      </c>
      <c r="BR11" s="46">
        <f t="shared" si="0"/>
        <v>202108</v>
      </c>
      <c r="BS11" s="46">
        <f>BR11+1</f>
        <v>202109</v>
      </c>
      <c r="BT11" s="46">
        <f>BS11+1</f>
        <v>202110</v>
      </c>
      <c r="BU11" s="46">
        <f>BT11+1</f>
        <v>202111</v>
      </c>
      <c r="BV11" s="46">
        <f>BU11+1</f>
        <v>202112</v>
      </c>
    </row>
    <row r="12" spans="1:74" s="12" customFormat="1" ht="10" x14ac:dyDescent="0.2">
      <c r="A12" s="43"/>
      <c r="B12" s="47" t="s">
        <v>238</v>
      </c>
      <c r="C12" s="48">
        <v>265</v>
      </c>
      <c r="D12" s="48">
        <v>266</v>
      </c>
      <c r="E12" s="48">
        <v>267</v>
      </c>
      <c r="F12" s="48">
        <v>268</v>
      </c>
      <c r="G12" s="48">
        <v>269</v>
      </c>
      <c r="H12" s="48">
        <v>270</v>
      </c>
      <c r="I12" s="48">
        <v>271</v>
      </c>
      <c r="J12" s="48">
        <v>272</v>
      </c>
      <c r="K12" s="48">
        <v>273</v>
      </c>
      <c r="L12" s="48">
        <v>274</v>
      </c>
      <c r="M12" s="48">
        <v>275</v>
      </c>
      <c r="N12" s="48">
        <v>276</v>
      </c>
      <c r="O12" s="48">
        <v>277</v>
      </c>
      <c r="P12" s="48">
        <v>278</v>
      </c>
      <c r="Q12" s="48">
        <v>279</v>
      </c>
      <c r="R12" s="48">
        <v>280</v>
      </c>
      <c r="S12" s="48">
        <v>281</v>
      </c>
      <c r="T12" s="48">
        <v>282</v>
      </c>
      <c r="U12" s="48">
        <v>283</v>
      </c>
      <c r="V12" s="48">
        <v>284</v>
      </c>
      <c r="W12" s="48">
        <v>285</v>
      </c>
      <c r="X12" s="48">
        <v>286</v>
      </c>
      <c r="Y12" s="48">
        <v>287</v>
      </c>
      <c r="Z12" s="48">
        <v>288</v>
      </c>
      <c r="AA12" s="48">
        <v>289</v>
      </c>
      <c r="AB12" s="48">
        <v>290</v>
      </c>
      <c r="AC12" s="48">
        <v>291</v>
      </c>
      <c r="AD12" s="48">
        <v>292</v>
      </c>
      <c r="AE12" s="48">
        <v>293</v>
      </c>
      <c r="AF12" s="48">
        <v>294</v>
      </c>
      <c r="AG12" s="48">
        <v>295</v>
      </c>
      <c r="AH12" s="48">
        <v>296</v>
      </c>
      <c r="AI12" s="48">
        <v>297</v>
      </c>
      <c r="AJ12" s="48">
        <v>298</v>
      </c>
      <c r="AK12" s="48">
        <v>299</v>
      </c>
      <c r="AL12" s="48">
        <v>300</v>
      </c>
      <c r="AM12" s="48">
        <v>301</v>
      </c>
      <c r="AN12" s="48">
        <v>302</v>
      </c>
      <c r="AO12" s="48">
        <v>303</v>
      </c>
      <c r="AP12" s="48">
        <v>304</v>
      </c>
      <c r="AQ12" s="48">
        <v>305</v>
      </c>
      <c r="AR12" s="48">
        <v>306</v>
      </c>
      <c r="AS12" s="48">
        <v>307</v>
      </c>
      <c r="AT12" s="48">
        <v>308</v>
      </c>
      <c r="AU12" s="48">
        <v>309</v>
      </c>
      <c r="AV12" s="48">
        <v>310</v>
      </c>
      <c r="AW12" s="48">
        <v>311</v>
      </c>
      <c r="AX12" s="48">
        <v>312</v>
      </c>
      <c r="AY12" s="48">
        <v>313</v>
      </c>
      <c r="AZ12" s="48">
        <v>314</v>
      </c>
      <c r="BA12" s="48">
        <v>315</v>
      </c>
      <c r="BB12" s="48">
        <v>316</v>
      </c>
      <c r="BC12" s="48">
        <v>317</v>
      </c>
      <c r="BD12" s="48">
        <v>318</v>
      </c>
      <c r="BE12" s="48">
        <v>319</v>
      </c>
      <c r="BF12" s="48">
        <v>320</v>
      </c>
      <c r="BG12" s="48">
        <v>321</v>
      </c>
      <c r="BH12" s="48">
        <v>322</v>
      </c>
      <c r="BI12" s="48">
        <v>323</v>
      </c>
      <c r="BJ12" s="48">
        <v>324</v>
      </c>
      <c r="BK12" s="48">
        <v>325</v>
      </c>
      <c r="BL12" s="48">
        <v>326</v>
      </c>
      <c r="BM12" s="48">
        <v>327</v>
      </c>
      <c r="BN12" s="48">
        <v>328</v>
      </c>
      <c r="BO12" s="48">
        <v>329</v>
      </c>
      <c r="BP12" s="48">
        <v>330</v>
      </c>
      <c r="BQ12" s="48">
        <v>331</v>
      </c>
      <c r="BR12" s="48">
        <v>332</v>
      </c>
      <c r="BS12" s="48">
        <v>333</v>
      </c>
      <c r="BT12" s="48">
        <v>334</v>
      </c>
      <c r="BU12" s="48">
        <v>335</v>
      </c>
      <c r="BV12" s="48">
        <v>336</v>
      </c>
    </row>
    <row r="13" spans="1:74" s="294" customFormat="1" x14ac:dyDescent="0.25">
      <c r="B13" s="47" t="s">
        <v>1066</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tabSelected="1" workbookViewId="0">
      <pane xSplit="2" ySplit="4" topLeftCell="C36" activePane="bottomRight" state="frozen"/>
      <selection activeCell="BF63" sqref="BF63"/>
      <selection pane="topRight" activeCell="BF63" sqref="BF63"/>
      <selection pane="bottomLeft" activeCell="BF63" sqref="BF63"/>
      <selection pane="bottomRight" activeCell="E36" sqref="E36"/>
    </sheetView>
  </sheetViews>
  <sheetFormatPr defaultColWidth="9.54296875" defaultRowHeight="10.5" x14ac:dyDescent="0.25"/>
  <cols>
    <col min="1" max="1" width="12" style="154" customWidth="1"/>
    <col min="2" max="2" width="32.453125" style="154" customWidth="1"/>
    <col min="3" max="3" width="7.54296875" style="154" customWidth="1"/>
    <col min="4" max="50" width="6.54296875" style="154" customWidth="1"/>
    <col min="51" max="55" width="6.54296875" style="400" customWidth="1"/>
    <col min="56" max="58" width="6.54296875" style="637" customWidth="1"/>
    <col min="59" max="59" width="6.54296875" style="400" customWidth="1"/>
    <col min="60" max="60" width="6.54296875" style="745" customWidth="1"/>
    <col min="61" max="62" width="6.54296875" style="400" customWidth="1"/>
    <col min="63" max="74" width="6.54296875" style="154" customWidth="1"/>
    <col min="75" max="75" width="9.54296875" style="154"/>
    <col min="76" max="77" width="11.54296875" style="154" bestFit="1" customWidth="1"/>
    <col min="78" max="16384" width="9.54296875" style="154"/>
  </cols>
  <sheetData>
    <row r="1" spans="1:74" ht="13.4" customHeight="1" x14ac:dyDescent="0.3">
      <c r="A1" s="791" t="s">
        <v>812</v>
      </c>
      <c r="B1" s="831" t="s">
        <v>1012</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4"/>
    </row>
    <row r="2" spans="1:74"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779"/>
      <c r="AN2" s="780"/>
      <c r="AO2" s="780"/>
      <c r="AP2" s="780"/>
      <c r="AQ2" s="780"/>
      <c r="AR2" s="780"/>
      <c r="AS2" s="780"/>
      <c r="AT2" s="780"/>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x14ac:dyDescent="0.25">
      <c r="A5" s="615"/>
      <c r="B5" s="155" t="s">
        <v>959</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5">
      <c r="A6" s="616"/>
      <c r="B6" s="155" t="s">
        <v>960</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5">
      <c r="A7" s="616" t="s">
        <v>961</v>
      </c>
      <c r="B7" s="617" t="s">
        <v>962</v>
      </c>
      <c r="C7" s="213">
        <v>1.1764840000000001</v>
      </c>
      <c r="D7" s="213">
        <v>1.1727240000000001</v>
      </c>
      <c r="E7" s="213">
        <v>1.3108390000000001</v>
      </c>
      <c r="F7" s="213">
        <v>1.329933</v>
      </c>
      <c r="G7" s="213">
        <v>1.414968</v>
      </c>
      <c r="H7" s="213">
        <v>1.4038999999999999</v>
      </c>
      <c r="I7" s="213">
        <v>1.313323</v>
      </c>
      <c r="J7" s="213">
        <v>1.110968</v>
      </c>
      <c r="K7" s="213">
        <v>1.1672</v>
      </c>
      <c r="L7" s="213">
        <v>1.298</v>
      </c>
      <c r="M7" s="213">
        <v>1.3475999999999999</v>
      </c>
      <c r="N7" s="213">
        <v>1.225419</v>
      </c>
      <c r="O7" s="213">
        <v>1.2442580000000001</v>
      </c>
      <c r="P7" s="213">
        <v>1.391429</v>
      </c>
      <c r="Q7" s="213">
        <v>1.409645</v>
      </c>
      <c r="R7" s="213">
        <v>1.3777330000000001</v>
      </c>
      <c r="S7" s="213">
        <v>1.4263870000000001</v>
      </c>
      <c r="T7" s="213">
        <v>1.436267</v>
      </c>
      <c r="U7" s="213">
        <v>1.4073549999999999</v>
      </c>
      <c r="V7" s="213">
        <v>1.3649359999999999</v>
      </c>
      <c r="W7" s="213">
        <v>1.316567</v>
      </c>
      <c r="X7" s="213">
        <v>1.5703229999999999</v>
      </c>
      <c r="Y7" s="213">
        <v>1.6243000000000001</v>
      </c>
      <c r="Z7" s="213">
        <v>1.5415479999999999</v>
      </c>
      <c r="AA7" s="213">
        <v>1.5070319999999999</v>
      </c>
      <c r="AB7" s="213">
        <v>1.6166069999999999</v>
      </c>
      <c r="AC7" s="213">
        <v>1.668129</v>
      </c>
      <c r="AD7" s="213">
        <v>1.7255670000000001</v>
      </c>
      <c r="AE7" s="213">
        <v>1.7132259999999999</v>
      </c>
      <c r="AF7" s="213">
        <v>1.6763999999999999</v>
      </c>
      <c r="AG7" s="213">
        <v>1.7236769999999999</v>
      </c>
      <c r="AH7" s="213">
        <v>1.7847420000000001</v>
      </c>
      <c r="AI7" s="213">
        <v>1.8164670000000001</v>
      </c>
      <c r="AJ7" s="213">
        <v>1.8008390000000001</v>
      </c>
      <c r="AK7" s="213">
        <v>1.7944329999999999</v>
      </c>
      <c r="AL7" s="213">
        <v>1.729968</v>
      </c>
      <c r="AM7" s="213">
        <v>1.799612</v>
      </c>
      <c r="AN7" s="213">
        <v>1.927071</v>
      </c>
      <c r="AO7" s="213">
        <v>1.8999349999999999</v>
      </c>
      <c r="AP7" s="213">
        <v>1.876933</v>
      </c>
      <c r="AQ7" s="213">
        <v>1.887032</v>
      </c>
      <c r="AR7" s="213">
        <v>1.831666</v>
      </c>
      <c r="AS7" s="213">
        <v>1.665483</v>
      </c>
      <c r="AT7" s="213">
        <v>1.6603540000000001</v>
      </c>
      <c r="AU7" s="213">
        <v>1.8147660000000001</v>
      </c>
      <c r="AV7" s="213">
        <v>1.8739669999999999</v>
      </c>
      <c r="AW7" s="213">
        <v>1.8353330000000001</v>
      </c>
      <c r="AX7" s="213">
        <v>1.843774</v>
      </c>
      <c r="AY7" s="213">
        <v>1.9330959999999999</v>
      </c>
      <c r="AZ7" s="213">
        <v>1.9634198721</v>
      </c>
      <c r="BA7" s="213">
        <v>1.9843349842</v>
      </c>
      <c r="BB7" s="351">
        <v>1.9718500000000001</v>
      </c>
      <c r="BC7" s="351">
        <v>1.8253170000000001</v>
      </c>
      <c r="BD7" s="351">
        <v>1.6917789999999999</v>
      </c>
      <c r="BE7" s="351">
        <v>1.7054320000000001</v>
      </c>
      <c r="BF7" s="351">
        <v>1.7180599999999999</v>
      </c>
      <c r="BG7" s="351">
        <v>1.735263</v>
      </c>
      <c r="BH7" s="351">
        <v>1.774813</v>
      </c>
      <c r="BI7" s="351">
        <v>1.8418099999999999</v>
      </c>
      <c r="BJ7" s="351">
        <v>1.887664</v>
      </c>
      <c r="BK7" s="351">
        <v>1.8745639999999999</v>
      </c>
      <c r="BL7" s="351">
        <v>1.9520599999999999</v>
      </c>
      <c r="BM7" s="351">
        <v>2.0107119999999998</v>
      </c>
      <c r="BN7" s="351">
        <v>2.0633270000000001</v>
      </c>
      <c r="BO7" s="351">
        <v>2.0299119999999999</v>
      </c>
      <c r="BP7" s="351">
        <v>2.0935250000000001</v>
      </c>
      <c r="BQ7" s="351">
        <v>2.2032319999999999</v>
      </c>
      <c r="BR7" s="351">
        <v>2.250429</v>
      </c>
      <c r="BS7" s="351">
        <v>2.3057530000000002</v>
      </c>
      <c r="BT7" s="351">
        <v>2.3458800000000002</v>
      </c>
      <c r="BU7" s="351">
        <v>2.4178829999999998</v>
      </c>
      <c r="BV7" s="351">
        <v>2.3899689999999998</v>
      </c>
    </row>
    <row r="8" spans="1:74" x14ac:dyDescent="0.25">
      <c r="A8" s="616" t="s">
        <v>963</v>
      </c>
      <c r="B8" s="617" t="s">
        <v>964</v>
      </c>
      <c r="C8" s="213">
        <v>1.142355</v>
      </c>
      <c r="D8" s="213">
        <v>1.158655</v>
      </c>
      <c r="E8" s="213">
        <v>1.1837740000000001</v>
      </c>
      <c r="F8" s="213">
        <v>1.1851</v>
      </c>
      <c r="G8" s="213">
        <v>1.1816450000000001</v>
      </c>
      <c r="H8" s="213">
        <v>1.1665000000000001</v>
      </c>
      <c r="I8" s="213">
        <v>1.1758390000000001</v>
      </c>
      <c r="J8" s="213">
        <v>1.1779029999999999</v>
      </c>
      <c r="K8" s="213">
        <v>1.1634329999999999</v>
      </c>
      <c r="L8" s="213">
        <v>1.161548</v>
      </c>
      <c r="M8" s="213">
        <v>1.1748670000000001</v>
      </c>
      <c r="N8" s="213">
        <v>1.123032</v>
      </c>
      <c r="O8" s="213">
        <v>1.1399030000000001</v>
      </c>
      <c r="P8" s="213">
        <v>1.1874640000000001</v>
      </c>
      <c r="Q8" s="213">
        <v>1.2018390000000001</v>
      </c>
      <c r="R8" s="213">
        <v>1.2105999999999999</v>
      </c>
      <c r="S8" s="213">
        <v>1.227258</v>
      </c>
      <c r="T8" s="213">
        <v>1.2308669999999999</v>
      </c>
      <c r="U8" s="213">
        <v>1.2511939999999999</v>
      </c>
      <c r="V8" s="213">
        <v>1.2419359999999999</v>
      </c>
      <c r="W8" s="213">
        <v>1.248067</v>
      </c>
      <c r="X8" s="213">
        <v>1.2837099999999999</v>
      </c>
      <c r="Y8" s="213">
        <v>1.3142670000000001</v>
      </c>
      <c r="Z8" s="213">
        <v>1.291903</v>
      </c>
      <c r="AA8" s="213">
        <v>1.2494190000000001</v>
      </c>
      <c r="AB8" s="213">
        <v>1.309857</v>
      </c>
      <c r="AC8" s="213">
        <v>1.3495159999999999</v>
      </c>
      <c r="AD8" s="213">
        <v>1.360333</v>
      </c>
      <c r="AE8" s="213">
        <v>1.3831610000000001</v>
      </c>
      <c r="AF8" s="213">
        <v>1.3854</v>
      </c>
      <c r="AG8" s="213">
        <v>1.4145810000000001</v>
      </c>
      <c r="AH8" s="213">
        <v>1.460871</v>
      </c>
      <c r="AI8" s="213">
        <v>1.472067</v>
      </c>
      <c r="AJ8" s="213">
        <v>1.46871</v>
      </c>
      <c r="AK8" s="213">
        <v>1.4744330000000001</v>
      </c>
      <c r="AL8" s="213">
        <v>1.4763869999999999</v>
      </c>
      <c r="AM8" s="213">
        <v>1.482129</v>
      </c>
      <c r="AN8" s="213">
        <v>1.500178</v>
      </c>
      <c r="AO8" s="213">
        <v>1.5230319999999999</v>
      </c>
      <c r="AP8" s="213">
        <v>1.552033</v>
      </c>
      <c r="AQ8" s="213">
        <v>1.5615159999999999</v>
      </c>
      <c r="AR8" s="213">
        <v>1.5553330000000001</v>
      </c>
      <c r="AS8" s="213">
        <v>1.5700320000000001</v>
      </c>
      <c r="AT8" s="213">
        <v>1.5938380000000001</v>
      </c>
      <c r="AU8" s="213">
        <v>1.661133</v>
      </c>
      <c r="AV8" s="213">
        <v>1.666064</v>
      </c>
      <c r="AW8" s="213">
        <v>1.6731</v>
      </c>
      <c r="AX8" s="213">
        <v>1.6769670000000001</v>
      </c>
      <c r="AY8" s="213">
        <v>1.7328060000000001</v>
      </c>
      <c r="AZ8" s="213">
        <v>1.7058637655</v>
      </c>
      <c r="BA8" s="213">
        <v>1.7039734939</v>
      </c>
      <c r="BB8" s="351">
        <v>1.6934389999999999</v>
      </c>
      <c r="BC8" s="351">
        <v>1.6701729999999999</v>
      </c>
      <c r="BD8" s="351">
        <v>1.670636</v>
      </c>
      <c r="BE8" s="351">
        <v>1.639175</v>
      </c>
      <c r="BF8" s="351">
        <v>1.6245480000000001</v>
      </c>
      <c r="BG8" s="351">
        <v>1.6076630000000001</v>
      </c>
      <c r="BH8" s="351">
        <v>1.582079</v>
      </c>
      <c r="BI8" s="351">
        <v>1.5444690000000001</v>
      </c>
      <c r="BJ8" s="351">
        <v>1.522518</v>
      </c>
      <c r="BK8" s="351">
        <v>1.4896940000000001</v>
      </c>
      <c r="BL8" s="351">
        <v>1.4981519999999999</v>
      </c>
      <c r="BM8" s="351">
        <v>1.50054</v>
      </c>
      <c r="BN8" s="351">
        <v>1.523115</v>
      </c>
      <c r="BO8" s="351">
        <v>1.5396970000000001</v>
      </c>
      <c r="BP8" s="351">
        <v>1.536843</v>
      </c>
      <c r="BQ8" s="351">
        <v>1.54114</v>
      </c>
      <c r="BR8" s="351">
        <v>1.5538780000000001</v>
      </c>
      <c r="BS8" s="351">
        <v>1.5651870000000001</v>
      </c>
      <c r="BT8" s="351">
        <v>1.564451</v>
      </c>
      <c r="BU8" s="351">
        <v>1.555871</v>
      </c>
      <c r="BV8" s="351">
        <v>1.5502039999999999</v>
      </c>
    </row>
    <row r="9" spans="1:74" x14ac:dyDescent="0.25">
      <c r="A9" s="616" t="s">
        <v>965</v>
      </c>
      <c r="B9" s="617" t="s">
        <v>992</v>
      </c>
      <c r="C9" s="213">
        <v>0.62735399999999997</v>
      </c>
      <c r="D9" s="213">
        <v>0.63293100000000002</v>
      </c>
      <c r="E9" s="213">
        <v>0.64158099999999996</v>
      </c>
      <c r="F9" s="213">
        <v>0.63500000000000001</v>
      </c>
      <c r="G9" s="213">
        <v>0.64145099999999999</v>
      </c>
      <c r="H9" s="213">
        <v>0.64200000000000002</v>
      </c>
      <c r="I9" s="213">
        <v>0.64638700000000004</v>
      </c>
      <c r="J9" s="213">
        <v>0.65109700000000004</v>
      </c>
      <c r="K9" s="213">
        <v>0.63926700000000003</v>
      </c>
      <c r="L9" s="213">
        <v>0.63787199999999999</v>
      </c>
      <c r="M9" s="213">
        <v>0.63776699999999997</v>
      </c>
      <c r="N9" s="213">
        <v>0.60625899999999999</v>
      </c>
      <c r="O9" s="213">
        <v>0.61280599999999996</v>
      </c>
      <c r="P9" s="213">
        <v>0.63807199999999997</v>
      </c>
      <c r="Q9" s="213">
        <v>0.64832199999999995</v>
      </c>
      <c r="R9" s="213">
        <v>0.65480000000000005</v>
      </c>
      <c r="S9" s="213">
        <v>0.66487099999999999</v>
      </c>
      <c r="T9" s="213">
        <v>0.66826600000000003</v>
      </c>
      <c r="U9" s="213">
        <v>0.67774100000000004</v>
      </c>
      <c r="V9" s="213">
        <v>0.67483700000000002</v>
      </c>
      <c r="W9" s="213">
        <v>0.68653200000000003</v>
      </c>
      <c r="X9" s="213">
        <v>0.69193499999999997</v>
      </c>
      <c r="Y9" s="213">
        <v>0.70116699999999998</v>
      </c>
      <c r="Z9" s="213">
        <v>0.69032300000000002</v>
      </c>
      <c r="AA9" s="213">
        <v>0.67200099999999996</v>
      </c>
      <c r="AB9" s="213">
        <v>0.69182200000000005</v>
      </c>
      <c r="AC9" s="213">
        <v>0.71658100000000002</v>
      </c>
      <c r="AD9" s="213">
        <v>0.72396700000000003</v>
      </c>
      <c r="AE9" s="213">
        <v>0.74461299999999997</v>
      </c>
      <c r="AF9" s="213">
        <v>0.75060000000000004</v>
      </c>
      <c r="AG9" s="213">
        <v>0.76635399999999998</v>
      </c>
      <c r="AH9" s="213">
        <v>0.79119300000000004</v>
      </c>
      <c r="AI9" s="213">
        <v>0.79499900000000001</v>
      </c>
      <c r="AJ9" s="213">
        <v>0.78815999999999997</v>
      </c>
      <c r="AK9" s="213">
        <v>0.786134</v>
      </c>
      <c r="AL9" s="213">
        <v>0.78471000000000002</v>
      </c>
      <c r="AM9" s="213">
        <v>0.77848399999999995</v>
      </c>
      <c r="AN9" s="213">
        <v>0.78928600000000004</v>
      </c>
      <c r="AO9" s="213">
        <v>0.80548399999999998</v>
      </c>
      <c r="AP9" s="213">
        <v>0.8296</v>
      </c>
      <c r="AQ9" s="213">
        <v>0.83909699999999998</v>
      </c>
      <c r="AR9" s="213">
        <v>0.83756799999999998</v>
      </c>
      <c r="AS9" s="213">
        <v>0.85203300000000004</v>
      </c>
      <c r="AT9" s="213">
        <v>0.86548499999999995</v>
      </c>
      <c r="AU9" s="213">
        <v>0.8972</v>
      </c>
      <c r="AV9" s="213">
        <v>0.89122699999999999</v>
      </c>
      <c r="AW9" s="213">
        <v>0.88983299999999999</v>
      </c>
      <c r="AX9" s="213">
        <v>0.89296799999999998</v>
      </c>
      <c r="AY9" s="213">
        <v>0.91400099999999995</v>
      </c>
      <c r="AZ9" s="213">
        <v>0.86739044137999999</v>
      </c>
      <c r="BA9" s="213">
        <v>0.87535937052000001</v>
      </c>
      <c r="BB9" s="351">
        <v>0.90252049999999995</v>
      </c>
      <c r="BC9" s="351">
        <v>0.88950960000000001</v>
      </c>
      <c r="BD9" s="351">
        <v>0.89281080000000002</v>
      </c>
      <c r="BE9" s="351">
        <v>0.87610840000000001</v>
      </c>
      <c r="BF9" s="351">
        <v>0.87058170000000001</v>
      </c>
      <c r="BG9" s="351">
        <v>0.86482270000000006</v>
      </c>
      <c r="BH9" s="351">
        <v>0.84860550000000001</v>
      </c>
      <c r="BI9" s="351">
        <v>0.82766200000000001</v>
      </c>
      <c r="BJ9" s="351">
        <v>0.81254630000000005</v>
      </c>
      <c r="BK9" s="351">
        <v>0.76456599999999997</v>
      </c>
      <c r="BL9" s="351">
        <v>0.79656910000000003</v>
      </c>
      <c r="BM9" s="351">
        <v>0.80160160000000003</v>
      </c>
      <c r="BN9" s="351">
        <v>0.8166812</v>
      </c>
      <c r="BO9" s="351">
        <v>0.82375319999999996</v>
      </c>
      <c r="BP9" s="351">
        <v>0.82538250000000002</v>
      </c>
      <c r="BQ9" s="351">
        <v>0.82670109999999997</v>
      </c>
      <c r="BR9" s="351">
        <v>0.83496539999999997</v>
      </c>
      <c r="BS9" s="351">
        <v>0.8434159</v>
      </c>
      <c r="BT9" s="351">
        <v>0.83972179999999996</v>
      </c>
      <c r="BU9" s="351">
        <v>0.83340840000000005</v>
      </c>
      <c r="BV9" s="351">
        <v>0.82649919999999999</v>
      </c>
    </row>
    <row r="10" spans="1:74" x14ac:dyDescent="0.25">
      <c r="A10" s="616" t="s">
        <v>967</v>
      </c>
      <c r="B10" s="617" t="s">
        <v>968</v>
      </c>
      <c r="C10" s="213">
        <v>0.39858100000000002</v>
      </c>
      <c r="D10" s="213">
        <v>0.40503499999999998</v>
      </c>
      <c r="E10" s="213">
        <v>0.419516</v>
      </c>
      <c r="F10" s="213">
        <v>0.42036699999999999</v>
      </c>
      <c r="G10" s="213">
        <v>0.43361300000000003</v>
      </c>
      <c r="H10" s="213">
        <v>0.45003300000000002</v>
      </c>
      <c r="I10" s="213">
        <v>0.46828999999999998</v>
      </c>
      <c r="J10" s="213">
        <v>0.47035500000000002</v>
      </c>
      <c r="K10" s="213">
        <v>0.45743299999999998</v>
      </c>
      <c r="L10" s="213">
        <v>0.44690299999999999</v>
      </c>
      <c r="M10" s="213">
        <v>0.435533</v>
      </c>
      <c r="N10" s="213">
        <v>0.397484</v>
      </c>
      <c r="O10" s="213">
        <v>0.398065</v>
      </c>
      <c r="P10" s="213">
        <v>0.415821</v>
      </c>
      <c r="Q10" s="213">
        <v>0.425452</v>
      </c>
      <c r="R10" s="213">
        <v>0.43909999999999999</v>
      </c>
      <c r="S10" s="213">
        <v>0.45258100000000001</v>
      </c>
      <c r="T10" s="213">
        <v>0.47189999999999999</v>
      </c>
      <c r="U10" s="213">
        <v>0.48580699999999999</v>
      </c>
      <c r="V10" s="213">
        <v>0.48180699999999999</v>
      </c>
      <c r="W10" s="213">
        <v>0.47986699999999999</v>
      </c>
      <c r="X10" s="213">
        <v>0.47377399999999997</v>
      </c>
      <c r="Y10" s="213">
        <v>0.46593299999999999</v>
      </c>
      <c r="Z10" s="213">
        <v>0.44519399999999998</v>
      </c>
      <c r="AA10" s="213">
        <v>0.424516</v>
      </c>
      <c r="AB10" s="213">
        <v>0.442214</v>
      </c>
      <c r="AC10" s="213">
        <v>0.466032</v>
      </c>
      <c r="AD10" s="213">
        <v>0.47589999999999999</v>
      </c>
      <c r="AE10" s="213">
        <v>0.51087099999999996</v>
      </c>
      <c r="AF10" s="213">
        <v>0.52426700000000004</v>
      </c>
      <c r="AG10" s="213">
        <v>0.54706500000000002</v>
      </c>
      <c r="AH10" s="213">
        <v>0.56480699999999995</v>
      </c>
      <c r="AI10" s="213">
        <v>0.55476700000000001</v>
      </c>
      <c r="AJ10" s="213">
        <v>0.52996799999999999</v>
      </c>
      <c r="AK10" s="213">
        <v>0.50770000000000004</v>
      </c>
      <c r="AL10" s="213">
        <v>0.492419</v>
      </c>
      <c r="AM10" s="213">
        <v>0.48480699999999999</v>
      </c>
      <c r="AN10" s="213">
        <v>0.489429</v>
      </c>
      <c r="AO10" s="213">
        <v>0.49970999999999999</v>
      </c>
      <c r="AP10" s="213">
        <v>0.52800000000000002</v>
      </c>
      <c r="AQ10" s="213">
        <v>0.55025800000000002</v>
      </c>
      <c r="AR10" s="213">
        <v>0.56803300000000001</v>
      </c>
      <c r="AS10" s="213">
        <v>0.59145199999999998</v>
      </c>
      <c r="AT10" s="213">
        <v>0.607097</v>
      </c>
      <c r="AU10" s="213">
        <v>0.61546699999999999</v>
      </c>
      <c r="AV10" s="213">
        <v>0.59054799999999996</v>
      </c>
      <c r="AW10" s="213">
        <v>0.57379999999999998</v>
      </c>
      <c r="AX10" s="213">
        <v>0.55703199999999997</v>
      </c>
      <c r="AY10" s="213">
        <v>0.56538699999999997</v>
      </c>
      <c r="AZ10" s="213">
        <v>0.55327242758999995</v>
      </c>
      <c r="BA10" s="213">
        <v>0.56433677741999999</v>
      </c>
      <c r="BB10" s="351">
        <v>0.57613210000000004</v>
      </c>
      <c r="BC10" s="351">
        <v>0.57963529999999996</v>
      </c>
      <c r="BD10" s="351">
        <v>0.59439889999999995</v>
      </c>
      <c r="BE10" s="351">
        <v>0.58559839999999996</v>
      </c>
      <c r="BF10" s="351">
        <v>0.58783410000000003</v>
      </c>
      <c r="BG10" s="351">
        <v>0.58006440000000004</v>
      </c>
      <c r="BH10" s="351">
        <v>0.56762630000000003</v>
      </c>
      <c r="BI10" s="351">
        <v>0.53855330000000001</v>
      </c>
      <c r="BJ10" s="351">
        <v>0.52222829999999998</v>
      </c>
      <c r="BK10" s="351">
        <v>0.50003019999999998</v>
      </c>
      <c r="BL10" s="351">
        <v>0.50299870000000002</v>
      </c>
      <c r="BM10" s="351">
        <v>0.5123067</v>
      </c>
      <c r="BN10" s="351">
        <v>0.53008379999999999</v>
      </c>
      <c r="BO10" s="351">
        <v>0.54506880000000002</v>
      </c>
      <c r="BP10" s="351">
        <v>0.55931770000000003</v>
      </c>
      <c r="BQ10" s="351">
        <v>0.56079889999999999</v>
      </c>
      <c r="BR10" s="351">
        <v>0.57111529999999999</v>
      </c>
      <c r="BS10" s="351">
        <v>0.5712969</v>
      </c>
      <c r="BT10" s="351">
        <v>0.56607410000000002</v>
      </c>
      <c r="BU10" s="351">
        <v>0.54521410000000003</v>
      </c>
      <c r="BV10" s="351">
        <v>0.53331640000000002</v>
      </c>
    </row>
    <row r="11" spans="1:74" x14ac:dyDescent="0.25">
      <c r="A11" s="616"/>
      <c r="B11" s="155" t="s">
        <v>969</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399"/>
      <c r="BC11" s="399"/>
      <c r="BD11" s="399"/>
      <c r="BE11" s="399"/>
      <c r="BF11" s="399"/>
      <c r="BG11" s="399"/>
      <c r="BH11" s="399"/>
      <c r="BI11" s="399"/>
      <c r="BJ11" s="399"/>
      <c r="BK11" s="399"/>
      <c r="BL11" s="399"/>
      <c r="BM11" s="399"/>
      <c r="BN11" s="399"/>
      <c r="BO11" s="399"/>
      <c r="BP11" s="399"/>
      <c r="BQ11" s="399"/>
      <c r="BR11" s="399"/>
      <c r="BS11" s="399"/>
      <c r="BT11" s="399"/>
      <c r="BU11" s="399"/>
      <c r="BV11" s="399"/>
    </row>
    <row r="12" spans="1:74" x14ac:dyDescent="0.25">
      <c r="A12" s="616" t="s">
        <v>970</v>
      </c>
      <c r="B12" s="617" t="s">
        <v>971</v>
      </c>
      <c r="C12" s="213">
        <v>5.0000000000000001E-3</v>
      </c>
      <c r="D12" s="213">
        <v>3.9309999999999996E-3</v>
      </c>
      <c r="E12" s="213">
        <v>4.548E-3</v>
      </c>
      <c r="F12" s="213">
        <v>4.8659999999999997E-3</v>
      </c>
      <c r="G12" s="213">
        <v>5.4840000000000002E-3</v>
      </c>
      <c r="H12" s="213">
        <v>8.34E-4</v>
      </c>
      <c r="I12" s="213">
        <v>2.1930000000000001E-3</v>
      </c>
      <c r="J12" s="213">
        <v>6.0000000000000001E-3</v>
      </c>
      <c r="K12" s="213">
        <v>4.0340000000000003E-3</v>
      </c>
      <c r="L12" s="213">
        <v>4.516E-3</v>
      </c>
      <c r="M12" s="213">
        <v>3.833E-3</v>
      </c>
      <c r="N12" s="213">
        <v>3.2260000000000001E-3</v>
      </c>
      <c r="O12" s="213">
        <v>3.581E-3</v>
      </c>
      <c r="P12" s="213">
        <v>9.8209999999999999E-3</v>
      </c>
      <c r="Q12" s="213">
        <v>2.3549999999999999E-3</v>
      </c>
      <c r="R12" s="213">
        <v>5.7660000000000003E-3</v>
      </c>
      <c r="S12" s="213">
        <v>7.6779999999999999E-3</v>
      </c>
      <c r="T12" s="213">
        <v>5.633E-3</v>
      </c>
      <c r="U12" s="213">
        <v>5.4840000000000002E-3</v>
      </c>
      <c r="V12" s="213">
        <v>8.9350000000000002E-3</v>
      </c>
      <c r="W12" s="213">
        <v>3.6670000000000001E-3</v>
      </c>
      <c r="X12" s="213">
        <v>5.9030000000000003E-3</v>
      </c>
      <c r="Y12" s="213">
        <v>7.5329999999999998E-3</v>
      </c>
      <c r="Z12" s="213">
        <v>7.1939999999999999E-3</v>
      </c>
      <c r="AA12" s="213">
        <v>4.7089999999999996E-3</v>
      </c>
      <c r="AB12" s="213">
        <v>5.4640000000000001E-3</v>
      </c>
      <c r="AC12" s="213">
        <v>8.0330000000000002E-3</v>
      </c>
      <c r="AD12" s="213">
        <v>6.0670000000000003E-3</v>
      </c>
      <c r="AE12" s="213">
        <v>4.4520000000000002E-3</v>
      </c>
      <c r="AF12" s="213">
        <v>4.4330000000000003E-3</v>
      </c>
      <c r="AG12" s="213">
        <v>6.2899999999999996E-3</v>
      </c>
      <c r="AH12" s="213">
        <v>9.5169999999999994E-3</v>
      </c>
      <c r="AI12" s="213">
        <v>5.0670000000000003E-3</v>
      </c>
      <c r="AJ12" s="213">
        <v>6.4200000000000004E-3</v>
      </c>
      <c r="AK12" s="213">
        <v>7.5659999999999998E-3</v>
      </c>
      <c r="AL12" s="213">
        <v>5.8389999999999996E-3</v>
      </c>
      <c r="AM12" s="213">
        <v>1.8389999999999999E-3</v>
      </c>
      <c r="AN12" s="213">
        <v>6.8929999999999998E-3</v>
      </c>
      <c r="AO12" s="213">
        <v>6.097E-3</v>
      </c>
      <c r="AP12" s="213">
        <v>5.0670000000000003E-3</v>
      </c>
      <c r="AQ12" s="213">
        <v>5.2900000000000004E-3</v>
      </c>
      <c r="AR12" s="213">
        <v>4.5999999999999999E-3</v>
      </c>
      <c r="AS12" s="213">
        <v>6.0000000000000001E-3</v>
      </c>
      <c r="AT12" s="213">
        <v>7.4510000000000002E-3</v>
      </c>
      <c r="AU12" s="213">
        <v>5.5999999999999999E-3</v>
      </c>
      <c r="AV12" s="213">
        <v>4.1609999999999998E-3</v>
      </c>
      <c r="AW12" s="213">
        <v>5.5329999999999997E-3</v>
      </c>
      <c r="AX12" s="213">
        <v>5.1939999999999998E-3</v>
      </c>
      <c r="AY12" s="213">
        <v>5.6759999999999996E-3</v>
      </c>
      <c r="AZ12" s="213">
        <v>4.1901899999999999E-3</v>
      </c>
      <c r="BA12" s="213">
        <v>4.6997899999999997E-3</v>
      </c>
      <c r="BB12" s="351">
        <v>8.8292400000000004E-3</v>
      </c>
      <c r="BC12" s="351">
        <v>8.6671700000000001E-3</v>
      </c>
      <c r="BD12" s="351">
        <v>7.2231600000000002E-3</v>
      </c>
      <c r="BE12" s="351">
        <v>7.1806099999999996E-3</v>
      </c>
      <c r="BF12" s="351">
        <v>6.7370800000000003E-3</v>
      </c>
      <c r="BG12" s="351">
        <v>5.65665E-3</v>
      </c>
      <c r="BH12" s="351">
        <v>6.2990800000000003E-3</v>
      </c>
      <c r="BI12" s="351">
        <v>4.9670299999999999E-3</v>
      </c>
      <c r="BJ12" s="351">
        <v>4.4078700000000004E-3</v>
      </c>
      <c r="BK12" s="351">
        <v>5.0103400000000003E-3</v>
      </c>
      <c r="BL12" s="351">
        <v>4.5044799999999999E-3</v>
      </c>
      <c r="BM12" s="351">
        <v>4.8492400000000003E-3</v>
      </c>
      <c r="BN12" s="351">
        <v>5.7079299999999999E-3</v>
      </c>
      <c r="BO12" s="351">
        <v>5.8431300000000002E-3</v>
      </c>
      <c r="BP12" s="351">
        <v>4.7660599999999999E-3</v>
      </c>
      <c r="BQ12" s="351">
        <v>5.2482800000000001E-3</v>
      </c>
      <c r="BR12" s="351">
        <v>5.6498299999999998E-3</v>
      </c>
      <c r="BS12" s="351">
        <v>4.75714E-3</v>
      </c>
      <c r="BT12" s="351">
        <v>5.6544200000000003E-3</v>
      </c>
      <c r="BU12" s="351">
        <v>4.31461E-3</v>
      </c>
      <c r="BV12" s="351">
        <v>3.9018099999999999E-3</v>
      </c>
    </row>
    <row r="13" spans="1:74" x14ac:dyDescent="0.25">
      <c r="A13" s="616" t="s">
        <v>1135</v>
      </c>
      <c r="B13" s="617" t="s">
        <v>964</v>
      </c>
      <c r="C13" s="213">
        <v>0.28445199999999998</v>
      </c>
      <c r="D13" s="213">
        <v>0.28986200000000001</v>
      </c>
      <c r="E13" s="213">
        <v>0.306645</v>
      </c>
      <c r="F13" s="213">
        <v>0.313633</v>
      </c>
      <c r="G13" s="213">
        <v>0.32754800000000001</v>
      </c>
      <c r="H13" s="213">
        <v>0.3261</v>
      </c>
      <c r="I13" s="213">
        <v>0.32064500000000001</v>
      </c>
      <c r="J13" s="213">
        <v>0.30325800000000003</v>
      </c>
      <c r="K13" s="213">
        <v>0.30159999999999998</v>
      </c>
      <c r="L13" s="213">
        <v>0.29119400000000001</v>
      </c>
      <c r="M13" s="213">
        <v>0.30866700000000002</v>
      </c>
      <c r="N13" s="213">
        <v>0.307645</v>
      </c>
      <c r="O13" s="213">
        <v>0.29764499999999999</v>
      </c>
      <c r="P13" s="213">
        <v>0.28246399999999999</v>
      </c>
      <c r="Q13" s="213">
        <v>0.29519400000000001</v>
      </c>
      <c r="R13" s="213">
        <v>0.29749999999999999</v>
      </c>
      <c r="S13" s="213">
        <v>0.32438699999999998</v>
      </c>
      <c r="T13" s="213">
        <v>0.33279999999999998</v>
      </c>
      <c r="U13" s="213">
        <v>0.31190299999999999</v>
      </c>
      <c r="V13" s="213">
        <v>0.30893599999999999</v>
      </c>
      <c r="W13" s="213">
        <v>0.27829999999999999</v>
      </c>
      <c r="X13" s="213">
        <v>0.30312899999999998</v>
      </c>
      <c r="Y13" s="213">
        <v>0.31469999999999998</v>
      </c>
      <c r="Z13" s="213">
        <v>0.33158100000000001</v>
      </c>
      <c r="AA13" s="213">
        <v>0.295742</v>
      </c>
      <c r="AB13" s="213">
        <v>0.29453600000000002</v>
      </c>
      <c r="AC13" s="213">
        <v>0.29529</v>
      </c>
      <c r="AD13" s="213">
        <v>0.307</v>
      </c>
      <c r="AE13" s="213">
        <v>0.29954799999999998</v>
      </c>
      <c r="AF13" s="213">
        <v>0.32136700000000001</v>
      </c>
      <c r="AG13" s="213">
        <v>0.32016099999999997</v>
      </c>
      <c r="AH13" s="213">
        <v>0.31019400000000003</v>
      </c>
      <c r="AI13" s="213">
        <v>0.29609999999999997</v>
      </c>
      <c r="AJ13" s="213">
        <v>0.27948400000000001</v>
      </c>
      <c r="AK13" s="213">
        <v>0.29383300000000001</v>
      </c>
      <c r="AL13" s="213">
        <v>0.30270999999999998</v>
      </c>
      <c r="AM13" s="213">
        <v>0.29712899999999998</v>
      </c>
      <c r="AN13" s="213">
        <v>0.256714</v>
      </c>
      <c r="AO13" s="213">
        <v>0.28761300000000001</v>
      </c>
      <c r="AP13" s="213">
        <v>0.29506700000000002</v>
      </c>
      <c r="AQ13" s="213">
        <v>0.29454799999999998</v>
      </c>
      <c r="AR13" s="213">
        <v>0.3004</v>
      </c>
      <c r="AS13" s="213">
        <v>0.29238700000000001</v>
      </c>
      <c r="AT13" s="213">
        <v>0.29512899999999997</v>
      </c>
      <c r="AU13" s="213">
        <v>0.27179999999999999</v>
      </c>
      <c r="AV13" s="213">
        <v>0.251774</v>
      </c>
      <c r="AW13" s="213">
        <v>0.293933</v>
      </c>
      <c r="AX13" s="213">
        <v>0.315807</v>
      </c>
      <c r="AY13" s="213">
        <v>0.29654799999999998</v>
      </c>
      <c r="AZ13" s="213">
        <v>0.27847460000000002</v>
      </c>
      <c r="BA13" s="213">
        <v>0.29362139999999998</v>
      </c>
      <c r="BB13" s="351">
        <v>0.2615364</v>
      </c>
      <c r="BC13" s="351">
        <v>0.28144980000000003</v>
      </c>
      <c r="BD13" s="351">
        <v>0.27485270000000001</v>
      </c>
      <c r="BE13" s="351">
        <v>0.27878649999999999</v>
      </c>
      <c r="BF13" s="351">
        <v>0.28075050000000001</v>
      </c>
      <c r="BG13" s="351">
        <v>0.28136139999999998</v>
      </c>
      <c r="BH13" s="351">
        <v>0.2714626</v>
      </c>
      <c r="BI13" s="351">
        <v>0.28766380000000003</v>
      </c>
      <c r="BJ13" s="351">
        <v>0.30262909999999998</v>
      </c>
      <c r="BK13" s="351">
        <v>0.28404269999999998</v>
      </c>
      <c r="BL13" s="351">
        <v>0.27762369999999997</v>
      </c>
      <c r="BM13" s="351">
        <v>0.2884755</v>
      </c>
      <c r="BN13" s="351">
        <v>0.29962149999999999</v>
      </c>
      <c r="BO13" s="351">
        <v>0.31622489999999998</v>
      </c>
      <c r="BP13" s="351">
        <v>0.309865</v>
      </c>
      <c r="BQ13" s="351">
        <v>0.30626809999999999</v>
      </c>
      <c r="BR13" s="351">
        <v>0.29885309999999998</v>
      </c>
      <c r="BS13" s="351">
        <v>0.29602279999999997</v>
      </c>
      <c r="BT13" s="351">
        <v>0.28249259999999998</v>
      </c>
      <c r="BU13" s="351">
        <v>0.29799189999999998</v>
      </c>
      <c r="BV13" s="351">
        <v>0.31013990000000002</v>
      </c>
    </row>
    <row r="14" spans="1:74" x14ac:dyDescent="0.25">
      <c r="A14" s="616" t="s">
        <v>1136</v>
      </c>
      <c r="B14" s="617" t="s">
        <v>1137</v>
      </c>
      <c r="C14" s="213">
        <v>0.30412899999999998</v>
      </c>
      <c r="D14" s="213">
        <v>0.28389700000000001</v>
      </c>
      <c r="E14" s="213">
        <v>0.28851599999999999</v>
      </c>
      <c r="F14" s="213">
        <v>0.2838</v>
      </c>
      <c r="G14" s="213">
        <v>0.28522599999999998</v>
      </c>
      <c r="H14" s="213">
        <v>0.27233299999999999</v>
      </c>
      <c r="I14" s="213">
        <v>0.26896799999999998</v>
      </c>
      <c r="J14" s="213">
        <v>0.27232299999999998</v>
      </c>
      <c r="K14" s="213">
        <v>0.2732</v>
      </c>
      <c r="L14" s="213">
        <v>0.26519399999999999</v>
      </c>
      <c r="M14" s="213">
        <v>0.28063300000000002</v>
      </c>
      <c r="N14" s="213">
        <v>0.28725800000000001</v>
      </c>
      <c r="O14" s="213">
        <v>0.26629000000000003</v>
      </c>
      <c r="P14" s="213">
        <v>0.26167899999999999</v>
      </c>
      <c r="Q14" s="213">
        <v>0.29125800000000002</v>
      </c>
      <c r="R14" s="213">
        <v>0.30343300000000001</v>
      </c>
      <c r="S14" s="213">
        <v>0.29770999999999997</v>
      </c>
      <c r="T14" s="213">
        <v>0.28243299999999999</v>
      </c>
      <c r="U14" s="213">
        <v>0.29487099999999999</v>
      </c>
      <c r="V14" s="213">
        <v>0.27967700000000001</v>
      </c>
      <c r="W14" s="213">
        <v>0.23503299999999999</v>
      </c>
      <c r="X14" s="213">
        <v>0.29103200000000001</v>
      </c>
      <c r="Y14" s="213">
        <v>0.30120000000000002</v>
      </c>
      <c r="Z14" s="213">
        <v>0.31051600000000001</v>
      </c>
      <c r="AA14" s="213">
        <v>0.304226</v>
      </c>
      <c r="AB14" s="213">
        <v>0.27385700000000002</v>
      </c>
      <c r="AC14" s="213">
        <v>0.27574199999999999</v>
      </c>
      <c r="AD14" s="213">
        <v>0.28576699999999999</v>
      </c>
      <c r="AE14" s="213">
        <v>0.29167700000000002</v>
      </c>
      <c r="AF14" s="213">
        <v>0.28573300000000001</v>
      </c>
      <c r="AG14" s="213">
        <v>0.28635500000000003</v>
      </c>
      <c r="AH14" s="213">
        <v>0.29338700000000001</v>
      </c>
      <c r="AI14" s="213">
        <v>0.29403299999999999</v>
      </c>
      <c r="AJ14" s="213">
        <v>0.29429</v>
      </c>
      <c r="AK14" s="213">
        <v>0.31443300000000002</v>
      </c>
      <c r="AL14" s="213">
        <v>0.313</v>
      </c>
      <c r="AM14" s="213">
        <v>0.29183900000000002</v>
      </c>
      <c r="AN14" s="213">
        <v>0.28857100000000002</v>
      </c>
      <c r="AO14" s="213">
        <v>0.26148399999999999</v>
      </c>
      <c r="AP14" s="213">
        <v>0.2717</v>
      </c>
      <c r="AQ14" s="213">
        <v>0.28293600000000002</v>
      </c>
      <c r="AR14" s="213">
        <v>0.29016700000000001</v>
      </c>
      <c r="AS14" s="213">
        <v>0.28641899999999998</v>
      </c>
      <c r="AT14" s="213">
        <v>0.28412900000000002</v>
      </c>
      <c r="AU14" s="213">
        <v>0.28163300000000002</v>
      </c>
      <c r="AV14" s="213">
        <v>0.28090300000000001</v>
      </c>
      <c r="AW14" s="213">
        <v>0.28713300000000003</v>
      </c>
      <c r="AX14" s="213">
        <v>0.28022599999999998</v>
      </c>
      <c r="AY14" s="213">
        <v>0.269096</v>
      </c>
      <c r="AZ14" s="213">
        <v>0.26973059999999999</v>
      </c>
      <c r="BA14" s="213">
        <v>0.2639127</v>
      </c>
      <c r="BB14" s="351">
        <v>0.2450657</v>
      </c>
      <c r="BC14" s="351">
        <v>0.24431839999999999</v>
      </c>
      <c r="BD14" s="351">
        <v>0.24407870000000001</v>
      </c>
      <c r="BE14" s="351">
        <v>0.2641269</v>
      </c>
      <c r="BF14" s="351">
        <v>0.27075349999999998</v>
      </c>
      <c r="BG14" s="351">
        <v>0.25133090000000002</v>
      </c>
      <c r="BH14" s="351">
        <v>0.2620364</v>
      </c>
      <c r="BI14" s="351">
        <v>0.27792030000000001</v>
      </c>
      <c r="BJ14" s="351">
        <v>0.29759000000000002</v>
      </c>
      <c r="BK14" s="351">
        <v>0.27630539999999998</v>
      </c>
      <c r="BL14" s="351">
        <v>0.27081559999999999</v>
      </c>
      <c r="BM14" s="351">
        <v>0.27170640000000001</v>
      </c>
      <c r="BN14" s="351">
        <v>0.28619739999999999</v>
      </c>
      <c r="BO14" s="351">
        <v>0.28464080000000003</v>
      </c>
      <c r="BP14" s="351">
        <v>0.28099069999999998</v>
      </c>
      <c r="BQ14" s="351">
        <v>0.28956759999999998</v>
      </c>
      <c r="BR14" s="351">
        <v>0.28397050000000001</v>
      </c>
      <c r="BS14" s="351">
        <v>0.2623065</v>
      </c>
      <c r="BT14" s="351">
        <v>0.27064820000000001</v>
      </c>
      <c r="BU14" s="351">
        <v>0.28614800000000001</v>
      </c>
      <c r="BV14" s="351">
        <v>0.30266539999999997</v>
      </c>
    </row>
    <row r="15" spans="1:74" x14ac:dyDescent="0.25">
      <c r="A15" s="616" t="s">
        <v>972</v>
      </c>
      <c r="B15" s="617" t="s">
        <v>966</v>
      </c>
      <c r="C15" s="213">
        <v>-0.239258</v>
      </c>
      <c r="D15" s="213">
        <v>-0.151724</v>
      </c>
      <c r="E15" s="213">
        <v>6.5838999999999995E-2</v>
      </c>
      <c r="F15" s="213">
        <v>0.226301</v>
      </c>
      <c r="G15" s="213">
        <v>0.27896799999999999</v>
      </c>
      <c r="H15" s="213">
        <v>0.28889999999999999</v>
      </c>
      <c r="I15" s="213">
        <v>0.28071000000000002</v>
      </c>
      <c r="J15" s="213">
        <v>0.25670900000000002</v>
      </c>
      <c r="K15" s="213">
        <v>6.6365999999999994E-2</v>
      </c>
      <c r="L15" s="213">
        <v>-8.4548999999999999E-2</v>
      </c>
      <c r="M15" s="213">
        <v>-0.24423300000000001</v>
      </c>
      <c r="N15" s="213">
        <v>-0.26828999999999997</v>
      </c>
      <c r="O15" s="213">
        <v>-0.212613</v>
      </c>
      <c r="P15" s="213">
        <v>-0.14099999999999999</v>
      </c>
      <c r="Q15" s="213">
        <v>8.9095999999999995E-2</v>
      </c>
      <c r="R15" s="213">
        <v>0.25023400000000001</v>
      </c>
      <c r="S15" s="213">
        <v>0.27825699999999998</v>
      </c>
      <c r="T15" s="213">
        <v>0.29433399999999998</v>
      </c>
      <c r="U15" s="213">
        <v>0.264903</v>
      </c>
      <c r="V15" s="213">
        <v>0.23622599999999999</v>
      </c>
      <c r="W15" s="213">
        <v>-3.9667000000000001E-2</v>
      </c>
      <c r="X15" s="213">
        <v>-8.0419000000000004E-2</v>
      </c>
      <c r="Y15" s="213">
        <v>-0.27500000000000002</v>
      </c>
      <c r="Z15" s="213">
        <v>-0.30809700000000001</v>
      </c>
      <c r="AA15" s="213">
        <v>-0.21190300000000001</v>
      </c>
      <c r="AB15" s="213">
        <v>-0.164464</v>
      </c>
      <c r="AC15" s="213">
        <v>5.2547999999999997E-2</v>
      </c>
      <c r="AD15" s="213">
        <v>0.20149900000000001</v>
      </c>
      <c r="AE15" s="213">
        <v>0.25938800000000001</v>
      </c>
      <c r="AF15" s="213">
        <v>0.26240000000000002</v>
      </c>
      <c r="AG15" s="213">
        <v>0.25729099999999999</v>
      </c>
      <c r="AH15" s="213">
        <v>0.26738600000000001</v>
      </c>
      <c r="AI15" s="213">
        <v>5.5133000000000001E-2</v>
      </c>
      <c r="AJ15" s="213">
        <v>-0.116162</v>
      </c>
      <c r="AK15" s="213">
        <v>-0.22069900000000001</v>
      </c>
      <c r="AL15" s="213">
        <v>-0.24851699999999999</v>
      </c>
      <c r="AM15" s="213">
        <v>-0.21635499999999999</v>
      </c>
      <c r="AN15" s="213">
        <v>-0.12471400000000001</v>
      </c>
      <c r="AO15" s="213">
        <v>7.4064000000000005E-2</v>
      </c>
      <c r="AP15" s="213">
        <v>0.232733</v>
      </c>
      <c r="AQ15" s="213">
        <v>0.284387</v>
      </c>
      <c r="AR15" s="213">
        <v>0.264233</v>
      </c>
      <c r="AS15" s="213">
        <v>0.26719399999999999</v>
      </c>
      <c r="AT15" s="213">
        <v>0.220194</v>
      </c>
      <c r="AU15" s="213">
        <v>5.4033999999999999E-2</v>
      </c>
      <c r="AV15" s="213">
        <v>-0.12745100000000001</v>
      </c>
      <c r="AW15" s="213">
        <v>-0.314299</v>
      </c>
      <c r="AX15" s="213">
        <v>-0.25332399999999999</v>
      </c>
      <c r="AY15" s="213">
        <v>-0.183611</v>
      </c>
      <c r="AZ15" s="213">
        <v>-0.1185638</v>
      </c>
      <c r="BA15" s="213">
        <v>7.5407799999999997E-2</v>
      </c>
      <c r="BB15" s="351">
        <v>0.2342436</v>
      </c>
      <c r="BC15" s="351">
        <v>0.27872360000000002</v>
      </c>
      <c r="BD15" s="351">
        <v>0.27743659999999998</v>
      </c>
      <c r="BE15" s="351">
        <v>0.27047840000000001</v>
      </c>
      <c r="BF15" s="351">
        <v>0.24906519999999999</v>
      </c>
      <c r="BG15" s="351">
        <v>3.5095500000000002E-2</v>
      </c>
      <c r="BH15" s="351">
        <v>-9.4116400000000003E-2</v>
      </c>
      <c r="BI15" s="351">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5">
      <c r="A16" s="616"/>
      <c r="B16" s="155" t="s">
        <v>973</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x14ac:dyDescent="0.25">
      <c r="A17" s="616" t="s">
        <v>974</v>
      </c>
      <c r="B17" s="617" t="s">
        <v>968</v>
      </c>
      <c r="C17" s="213">
        <v>-2.1484E-2</v>
      </c>
      <c r="D17" s="213">
        <v>-2.1482999999999999E-2</v>
      </c>
      <c r="E17" s="213">
        <v>-2.1323000000000002E-2</v>
      </c>
      <c r="F17" s="213">
        <v>-2.06E-2</v>
      </c>
      <c r="G17" s="213">
        <v>-2.1451999999999999E-2</v>
      </c>
      <c r="H17" s="213">
        <v>-2.2266999999999999E-2</v>
      </c>
      <c r="I17" s="213">
        <v>-2.1419000000000001E-2</v>
      </c>
      <c r="J17" s="213">
        <v>-2.171E-2</v>
      </c>
      <c r="K17" s="213">
        <v>-2.1732999999999999E-2</v>
      </c>
      <c r="L17" s="213">
        <v>-2.1548000000000001E-2</v>
      </c>
      <c r="M17" s="213">
        <v>-2.1867000000000001E-2</v>
      </c>
      <c r="N17" s="213">
        <v>-2.2452E-2</v>
      </c>
      <c r="O17" s="213">
        <v>-2.2225999999999999E-2</v>
      </c>
      <c r="P17" s="213">
        <v>-2.1749999999999999E-2</v>
      </c>
      <c r="Q17" s="213">
        <v>-2.1936000000000001E-2</v>
      </c>
      <c r="R17" s="213">
        <v>-2.0799999999999999E-2</v>
      </c>
      <c r="S17" s="213">
        <v>-2.1323000000000002E-2</v>
      </c>
      <c r="T17" s="213">
        <v>-2.18E-2</v>
      </c>
      <c r="U17" s="213">
        <v>-2.1354999999999999E-2</v>
      </c>
      <c r="V17" s="213">
        <v>-2.2484000000000001E-2</v>
      </c>
      <c r="W17" s="213">
        <v>-2.18E-2</v>
      </c>
      <c r="X17" s="213">
        <v>-2.1676999999999998E-2</v>
      </c>
      <c r="Y17" s="213">
        <v>-2.2433000000000002E-2</v>
      </c>
      <c r="Z17" s="213">
        <v>-2.1516E-2</v>
      </c>
      <c r="AA17" s="213">
        <v>-2.1065E-2</v>
      </c>
      <c r="AB17" s="213">
        <v>-2.0428999999999999E-2</v>
      </c>
      <c r="AC17" s="213">
        <v>-2.0129000000000001E-2</v>
      </c>
      <c r="AD17" s="213">
        <v>-2.0333E-2</v>
      </c>
      <c r="AE17" s="213">
        <v>-2.1580999999999999E-2</v>
      </c>
      <c r="AF17" s="213">
        <v>-2.1132999999999999E-2</v>
      </c>
      <c r="AG17" s="213">
        <v>-2.1807E-2</v>
      </c>
      <c r="AH17" s="213">
        <v>-2.2225999999999999E-2</v>
      </c>
      <c r="AI17" s="213">
        <v>-2.0767000000000001E-2</v>
      </c>
      <c r="AJ17" s="213">
        <v>-2.0032000000000001E-2</v>
      </c>
      <c r="AK17" s="213">
        <v>-2.0433E-2</v>
      </c>
      <c r="AL17" s="213">
        <v>-1.9903000000000001E-2</v>
      </c>
      <c r="AM17" s="213">
        <v>-2.0160999999999998E-2</v>
      </c>
      <c r="AN17" s="213">
        <v>-2.0714E-2</v>
      </c>
      <c r="AO17" s="213">
        <v>-1.9193999999999999E-2</v>
      </c>
      <c r="AP17" s="213">
        <v>-1.9833E-2</v>
      </c>
      <c r="AQ17" s="213">
        <v>-2.0289999999999999E-2</v>
      </c>
      <c r="AR17" s="213">
        <v>-2.1132999999999999E-2</v>
      </c>
      <c r="AS17" s="213">
        <v>-2.1225999999999998E-2</v>
      </c>
      <c r="AT17" s="213">
        <v>-2.0903000000000001E-2</v>
      </c>
      <c r="AU17" s="213">
        <v>-2.01E-2</v>
      </c>
      <c r="AV17" s="213">
        <v>-2.0645E-2</v>
      </c>
      <c r="AW17" s="213">
        <v>-2.1100000000000001E-2</v>
      </c>
      <c r="AX17" s="213">
        <v>-2.1323000000000002E-2</v>
      </c>
      <c r="AY17" s="213">
        <v>-2.0354000000000001E-2</v>
      </c>
      <c r="AZ17" s="213">
        <v>-2.0102499999999999E-2</v>
      </c>
      <c r="BA17" s="213">
        <v>-2.05913E-2</v>
      </c>
      <c r="BB17" s="351">
        <v>-1.1876899999999999E-2</v>
      </c>
      <c r="BC17" s="351">
        <v>-1.27285E-2</v>
      </c>
      <c r="BD17" s="351">
        <v>-1.34339E-2</v>
      </c>
      <c r="BE17" s="351">
        <v>-1.4131299999999999E-2</v>
      </c>
      <c r="BF17" s="351">
        <v>-1.52798E-2</v>
      </c>
      <c r="BG17" s="351">
        <v>-1.50396E-2</v>
      </c>
      <c r="BH17" s="351">
        <v>-1.7193E-2</v>
      </c>
      <c r="BI17" s="351">
        <v>-1.69786E-2</v>
      </c>
      <c r="BJ17" s="351">
        <v>-1.7636700000000002E-2</v>
      </c>
      <c r="BK17" s="351">
        <v>-1.92727E-2</v>
      </c>
      <c r="BL17" s="351">
        <v>-1.91355E-2</v>
      </c>
      <c r="BM17" s="351">
        <v>-1.9331299999999999E-2</v>
      </c>
      <c r="BN17" s="351">
        <v>-1.93451E-2</v>
      </c>
      <c r="BO17" s="351">
        <v>-1.9726199999999999E-2</v>
      </c>
      <c r="BP17" s="351">
        <v>-2.0280400000000001E-2</v>
      </c>
      <c r="BQ17" s="351">
        <v>-1.98937E-2</v>
      </c>
      <c r="BR17" s="351">
        <v>-2.0356099999999999E-2</v>
      </c>
      <c r="BS17" s="351">
        <v>-1.9334500000000001E-2</v>
      </c>
      <c r="BT17" s="351">
        <v>-1.9752800000000001E-2</v>
      </c>
      <c r="BU17" s="351">
        <v>-2.02863E-2</v>
      </c>
      <c r="BV17" s="351">
        <v>-2.0222E-2</v>
      </c>
    </row>
    <row r="18" spans="1:74" ht="10"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399"/>
      <c r="BC18" s="399"/>
      <c r="BD18" s="399"/>
      <c r="BE18" s="399"/>
      <c r="BF18" s="399"/>
      <c r="BG18" s="399"/>
      <c r="BH18" s="399"/>
      <c r="BI18" s="399"/>
      <c r="BJ18" s="399"/>
      <c r="BK18" s="399"/>
      <c r="BL18" s="399"/>
      <c r="BM18" s="399"/>
      <c r="BN18" s="399"/>
      <c r="BO18" s="399"/>
      <c r="BP18" s="399"/>
      <c r="BQ18" s="399"/>
      <c r="BR18" s="399"/>
      <c r="BS18" s="399"/>
      <c r="BT18" s="399"/>
      <c r="BU18" s="399"/>
      <c r="BV18" s="399"/>
    </row>
    <row r="19" spans="1:74" x14ac:dyDescent="0.25">
      <c r="A19" s="615"/>
      <c r="B19" s="155" t="s">
        <v>975</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399"/>
      <c r="BC19" s="399"/>
      <c r="BD19" s="399"/>
      <c r="BE19" s="399"/>
      <c r="BF19" s="399"/>
      <c r="BG19" s="399"/>
      <c r="BH19" s="399"/>
      <c r="BI19" s="399"/>
      <c r="BJ19" s="399"/>
      <c r="BK19" s="399"/>
      <c r="BL19" s="399"/>
      <c r="BM19" s="399"/>
      <c r="BN19" s="399"/>
      <c r="BO19" s="399"/>
      <c r="BP19" s="399"/>
      <c r="BQ19" s="399"/>
      <c r="BR19" s="399"/>
      <c r="BS19" s="399"/>
      <c r="BT19" s="399"/>
      <c r="BU19" s="399"/>
      <c r="BV19" s="399"/>
    </row>
    <row r="20" spans="1:74" x14ac:dyDescent="0.25">
      <c r="A20" s="616" t="s">
        <v>976</v>
      </c>
      <c r="B20" s="617" t="s">
        <v>977</v>
      </c>
      <c r="C20" s="213">
        <v>-8.2807000000000006E-2</v>
      </c>
      <c r="D20" s="213">
        <v>-7.5759000000000007E-2</v>
      </c>
      <c r="E20" s="213">
        <v>-8.4584999999999994E-2</v>
      </c>
      <c r="F20" s="213">
        <v>-8.5793999999999995E-2</v>
      </c>
      <c r="G20" s="213">
        <v>-9.2497999999999997E-2</v>
      </c>
      <c r="H20" s="213">
        <v>-8.0776000000000001E-2</v>
      </c>
      <c r="I20" s="213">
        <v>-9.0852000000000002E-2</v>
      </c>
      <c r="J20" s="213">
        <v>-0.105335</v>
      </c>
      <c r="K20" s="213">
        <v>-0.116413</v>
      </c>
      <c r="L20" s="213">
        <v>-9.1025999999999996E-2</v>
      </c>
      <c r="M20" s="213">
        <v>-9.1443999999999998E-2</v>
      </c>
      <c r="N20" s="213">
        <v>-0.13924700000000001</v>
      </c>
      <c r="O20" s="213">
        <v>-0.13771600000000001</v>
      </c>
      <c r="P20" s="213">
        <v>-0.15329499999999999</v>
      </c>
      <c r="Q20" s="213">
        <v>-0.16963600000000001</v>
      </c>
      <c r="R20" s="213">
        <v>-0.176067</v>
      </c>
      <c r="S20" s="213">
        <v>-0.19095999999999999</v>
      </c>
      <c r="T20" s="213">
        <v>-0.11909500000000001</v>
      </c>
      <c r="U20" s="213">
        <v>-0.19223899999999999</v>
      </c>
      <c r="V20" s="213">
        <v>-0.187523</v>
      </c>
      <c r="W20" s="213">
        <v>-0.22050400000000001</v>
      </c>
      <c r="X20" s="213">
        <v>-0.13878499999999999</v>
      </c>
      <c r="Y20" s="213">
        <v>-0.24393899999999999</v>
      </c>
      <c r="Z20" s="213">
        <v>-0.20061000000000001</v>
      </c>
      <c r="AA20" s="213">
        <v>-0.184973</v>
      </c>
      <c r="AB20" s="213">
        <v>-0.24562999999999999</v>
      </c>
      <c r="AC20" s="213">
        <v>-0.21654799999999999</v>
      </c>
      <c r="AD20" s="213">
        <v>-0.30287500000000001</v>
      </c>
      <c r="AE20" s="213">
        <v>-0.284306</v>
      </c>
      <c r="AF20" s="213">
        <v>-0.26764500000000002</v>
      </c>
      <c r="AG20" s="213">
        <v>-0.210894</v>
      </c>
      <c r="AH20" s="213">
        <v>-0.28439799999999998</v>
      </c>
      <c r="AI20" s="213">
        <v>-0.285329</v>
      </c>
      <c r="AJ20" s="213">
        <v>-0.26346900000000001</v>
      </c>
      <c r="AK20" s="213">
        <v>-0.27021800000000001</v>
      </c>
      <c r="AL20" s="213">
        <v>-0.257023</v>
      </c>
      <c r="AM20" s="213">
        <v>-0.321191</v>
      </c>
      <c r="AN20" s="213">
        <v>-0.24142</v>
      </c>
      <c r="AO20" s="213">
        <v>-0.244232</v>
      </c>
      <c r="AP20" s="213">
        <v>-0.25165999999999999</v>
      </c>
      <c r="AQ20" s="213">
        <v>-0.27981400000000001</v>
      </c>
      <c r="AR20" s="213">
        <v>-0.27490900000000001</v>
      </c>
      <c r="AS20" s="213">
        <v>-0.269146</v>
      </c>
      <c r="AT20" s="213">
        <v>-0.31704199999999999</v>
      </c>
      <c r="AU20" s="213">
        <v>-0.246417</v>
      </c>
      <c r="AV20" s="213">
        <v>-0.31359100000000001</v>
      </c>
      <c r="AW20" s="213">
        <v>-0.32385700000000001</v>
      </c>
      <c r="AX20" s="213">
        <v>-0.27893299999999999</v>
      </c>
      <c r="AY20" s="213">
        <v>-0.31634800000000002</v>
      </c>
      <c r="AZ20" s="213">
        <v>-0.2706422</v>
      </c>
      <c r="BA20" s="213">
        <v>-0.28524100000000002</v>
      </c>
      <c r="BB20" s="351">
        <v>-0.3421556</v>
      </c>
      <c r="BC20" s="351">
        <v>-0.3353854</v>
      </c>
      <c r="BD20" s="351">
        <v>-0.32487290000000002</v>
      </c>
      <c r="BE20" s="351">
        <v>-0.31471060000000001</v>
      </c>
      <c r="BF20" s="351">
        <v>-0.3362465</v>
      </c>
      <c r="BG20" s="351">
        <v>-0.34203670000000003</v>
      </c>
      <c r="BH20" s="351">
        <v>-0.33175759999999999</v>
      </c>
      <c r="BI20" s="351">
        <v>-0.33039259999999998</v>
      </c>
      <c r="BJ20" s="351">
        <v>-0.36111559999999998</v>
      </c>
      <c r="BK20" s="351">
        <v>-0.30143019999999998</v>
      </c>
      <c r="BL20" s="351">
        <v>-0.30586400000000002</v>
      </c>
      <c r="BM20" s="351">
        <v>-0.28734029999999999</v>
      </c>
      <c r="BN20" s="351">
        <v>-0.31973489999999999</v>
      </c>
      <c r="BO20" s="351">
        <v>-0.31697979999999998</v>
      </c>
      <c r="BP20" s="351">
        <v>-0.30102430000000002</v>
      </c>
      <c r="BQ20" s="351">
        <v>-0.291325</v>
      </c>
      <c r="BR20" s="351">
        <v>-0.30575809999999998</v>
      </c>
      <c r="BS20" s="351">
        <v>-0.31188680000000002</v>
      </c>
      <c r="BT20" s="351">
        <v>-0.29696640000000002</v>
      </c>
      <c r="BU20" s="351">
        <v>-0.29347770000000001</v>
      </c>
      <c r="BV20" s="351">
        <v>-0.32477070000000002</v>
      </c>
    </row>
    <row r="21" spans="1:74" x14ac:dyDescent="0.25">
      <c r="A21" s="616" t="s">
        <v>978</v>
      </c>
      <c r="B21" s="617" t="s">
        <v>987</v>
      </c>
      <c r="C21" s="213">
        <v>-0.70120400000000005</v>
      </c>
      <c r="D21" s="213">
        <v>-0.66364800000000002</v>
      </c>
      <c r="E21" s="213">
        <v>-0.54281100000000004</v>
      </c>
      <c r="F21" s="213">
        <v>-0.58425000000000005</v>
      </c>
      <c r="G21" s="213">
        <v>-0.74161600000000005</v>
      </c>
      <c r="H21" s="213">
        <v>-0.65653700000000004</v>
      </c>
      <c r="I21" s="213">
        <v>-0.63570000000000004</v>
      </c>
      <c r="J21" s="213">
        <v>-0.54196800000000001</v>
      </c>
      <c r="K21" s="213">
        <v>-0.53085700000000002</v>
      </c>
      <c r="L21" s="213">
        <v>-0.728043</v>
      </c>
      <c r="M21" s="213">
        <v>-0.66368300000000002</v>
      </c>
      <c r="N21" s="213">
        <v>-0.88667200000000002</v>
      </c>
      <c r="O21" s="213">
        <v>-0.85418300000000003</v>
      </c>
      <c r="P21" s="213">
        <v>-0.72855899999999996</v>
      </c>
      <c r="Q21" s="213">
        <v>-0.80412899999999998</v>
      </c>
      <c r="R21" s="213">
        <v>-0.80268200000000001</v>
      </c>
      <c r="S21" s="213">
        <v>-0.73609599999999997</v>
      </c>
      <c r="T21" s="213">
        <v>-0.63729000000000002</v>
      </c>
      <c r="U21" s="213">
        <v>-0.68186100000000005</v>
      </c>
      <c r="V21" s="213">
        <v>-0.593638</v>
      </c>
      <c r="W21" s="213">
        <v>-0.78761599999999998</v>
      </c>
      <c r="X21" s="213">
        <v>-0.90434800000000004</v>
      </c>
      <c r="Y21" s="213">
        <v>-0.75348999999999999</v>
      </c>
      <c r="Z21" s="213">
        <v>-0.80307700000000004</v>
      </c>
      <c r="AA21" s="213">
        <v>-0.60976799999999998</v>
      </c>
      <c r="AB21" s="213">
        <v>-0.62160599999999999</v>
      </c>
      <c r="AC21" s="213">
        <v>-0.71706999999999999</v>
      </c>
      <c r="AD21" s="213">
        <v>-0.73491899999999999</v>
      </c>
      <c r="AE21" s="213">
        <v>-0.86770599999999998</v>
      </c>
      <c r="AF21" s="213">
        <v>-0.77149299999999998</v>
      </c>
      <c r="AG21" s="213">
        <v>-0.94977900000000004</v>
      </c>
      <c r="AH21" s="213">
        <v>-0.91164299999999998</v>
      </c>
      <c r="AI21" s="213">
        <v>-0.69972199999999996</v>
      </c>
      <c r="AJ21" s="213">
        <v>-0.78050200000000003</v>
      </c>
      <c r="AK21" s="213">
        <v>-0.86913300000000004</v>
      </c>
      <c r="AL21" s="213">
        <v>-0.95758699999999997</v>
      </c>
      <c r="AM21" s="213">
        <v>-0.76570099999999996</v>
      </c>
      <c r="AN21" s="213">
        <v>-0.74388600000000005</v>
      </c>
      <c r="AO21" s="213">
        <v>-0.72658</v>
      </c>
      <c r="AP21" s="213">
        <v>-0.96601899999999996</v>
      </c>
      <c r="AQ21" s="213">
        <v>-0.94170399999999999</v>
      </c>
      <c r="AR21" s="213">
        <v>-1.0596179999999999</v>
      </c>
      <c r="AS21" s="213">
        <v>-1.0245470000000001</v>
      </c>
      <c r="AT21" s="213">
        <v>-0.89581500000000003</v>
      </c>
      <c r="AU21" s="213">
        <v>-0.99429599999999996</v>
      </c>
      <c r="AV21" s="213">
        <v>-1.0492239999999999</v>
      </c>
      <c r="AW21" s="213">
        <v>-1.0588789999999999</v>
      </c>
      <c r="AX21" s="213">
        <v>-1.091275</v>
      </c>
      <c r="AY21" s="213">
        <v>-1.0956669999999999</v>
      </c>
      <c r="AZ21" s="213">
        <v>-0.99458620689999999</v>
      </c>
      <c r="BA21" s="213">
        <v>-1.0539977419</v>
      </c>
      <c r="BB21" s="351">
        <v>-1.0880479999999999</v>
      </c>
      <c r="BC21" s="351">
        <v>-1.1542190000000001</v>
      </c>
      <c r="BD21" s="351">
        <v>-1.093526</v>
      </c>
      <c r="BE21" s="351">
        <v>-1.026467</v>
      </c>
      <c r="BF21" s="351">
        <v>-1.02383</v>
      </c>
      <c r="BG21" s="351">
        <v>-0.98390639999999996</v>
      </c>
      <c r="BH21" s="351">
        <v>-0.98289780000000004</v>
      </c>
      <c r="BI21" s="351">
        <v>-0.99966840000000001</v>
      </c>
      <c r="BJ21" s="351">
        <v>-1.119432</v>
      </c>
      <c r="BK21" s="351">
        <v>-0.95894710000000005</v>
      </c>
      <c r="BL21" s="351">
        <v>-0.90025670000000002</v>
      </c>
      <c r="BM21" s="351">
        <v>-0.84437070000000003</v>
      </c>
      <c r="BN21" s="351">
        <v>-0.92515429999999999</v>
      </c>
      <c r="BO21" s="351">
        <v>-1.047852</v>
      </c>
      <c r="BP21" s="351">
        <v>-1.0133589999999999</v>
      </c>
      <c r="BQ21" s="351">
        <v>-0.96035669999999995</v>
      </c>
      <c r="BR21" s="351">
        <v>-1.0174240000000001</v>
      </c>
      <c r="BS21" s="351">
        <v>-0.94816610000000001</v>
      </c>
      <c r="BT21" s="351">
        <v>-0.94344830000000002</v>
      </c>
      <c r="BU21" s="351">
        <v>-0.99740879999999998</v>
      </c>
      <c r="BV21" s="351">
        <v>-1.124668</v>
      </c>
    </row>
    <row r="22" spans="1:74" x14ac:dyDescent="0.25">
      <c r="A22" s="616" t="s">
        <v>979</v>
      </c>
      <c r="B22" s="617" t="s">
        <v>980</v>
      </c>
      <c r="C22" s="213">
        <v>-5.4113000000000001E-2</v>
      </c>
      <c r="D22" s="213">
        <v>-4.2937999999999997E-2</v>
      </c>
      <c r="E22" s="213">
        <v>-9.7968E-2</v>
      </c>
      <c r="F22" s="213">
        <v>-0.12845400000000001</v>
      </c>
      <c r="G22" s="213">
        <v>-0.142425</v>
      </c>
      <c r="H22" s="213">
        <v>-9.2171000000000003E-2</v>
      </c>
      <c r="I22" s="213">
        <v>-8.0568000000000001E-2</v>
      </c>
      <c r="J22" s="213">
        <v>-6.2594999999999998E-2</v>
      </c>
      <c r="K22" s="213">
        <v>-0.10978499999999999</v>
      </c>
      <c r="L22" s="213">
        <v>-9.3952999999999995E-2</v>
      </c>
      <c r="M22" s="213">
        <v>-0.120063</v>
      </c>
      <c r="N22" s="213">
        <v>-7.2202000000000002E-2</v>
      </c>
      <c r="O22" s="213">
        <v>-1.7735999999999998E-2</v>
      </c>
      <c r="P22" s="213">
        <v>-8.4909999999999999E-2</v>
      </c>
      <c r="Q22" s="213">
        <v>-0.144922</v>
      </c>
      <c r="R22" s="213">
        <v>-0.158522</v>
      </c>
      <c r="S22" s="213">
        <v>-9.1484999999999997E-2</v>
      </c>
      <c r="T22" s="213">
        <v>-0.13181499999999999</v>
      </c>
      <c r="U22" s="213">
        <v>-8.3065E-2</v>
      </c>
      <c r="V22" s="213">
        <v>-0.13978399999999999</v>
      </c>
      <c r="W22" s="213">
        <v>-9.9971000000000004E-2</v>
      </c>
      <c r="X22" s="213">
        <v>-7.9181000000000001E-2</v>
      </c>
      <c r="Y22" s="213">
        <v>-0.12547</v>
      </c>
      <c r="Z22" s="213">
        <v>-0.13306699999999999</v>
      </c>
      <c r="AA22" s="213">
        <v>-0.20010900000000001</v>
      </c>
      <c r="AB22" s="213">
        <v>-0.137271</v>
      </c>
      <c r="AC22" s="213">
        <v>-0.121147</v>
      </c>
      <c r="AD22" s="213">
        <v>-0.233844</v>
      </c>
      <c r="AE22" s="213">
        <v>-0.20894399999999999</v>
      </c>
      <c r="AF22" s="213">
        <v>-0.20555799999999999</v>
      </c>
      <c r="AG22" s="213">
        <v>-0.17005400000000001</v>
      </c>
      <c r="AH22" s="213">
        <v>-0.145651</v>
      </c>
      <c r="AI22" s="213">
        <v>-0.24294499999999999</v>
      </c>
      <c r="AJ22" s="213">
        <v>-0.193769</v>
      </c>
      <c r="AK22" s="213">
        <v>-0.15851499999999999</v>
      </c>
      <c r="AL22" s="213">
        <v>-6.5434000000000006E-2</v>
      </c>
      <c r="AM22" s="213">
        <v>-9.2113E-2</v>
      </c>
      <c r="AN22" s="213">
        <v>-0.12164899999999999</v>
      </c>
      <c r="AO22" s="213">
        <v>-0.20775399999999999</v>
      </c>
      <c r="AP22" s="213">
        <v>-0.27109299999999997</v>
      </c>
      <c r="AQ22" s="213">
        <v>-0.239811</v>
      </c>
      <c r="AR22" s="213">
        <v>-0.25495099999999998</v>
      </c>
      <c r="AS22" s="213">
        <v>-0.23280999999999999</v>
      </c>
      <c r="AT22" s="213">
        <v>-0.274924</v>
      </c>
      <c r="AU22" s="213">
        <v>-0.28055999999999998</v>
      </c>
      <c r="AV22" s="213">
        <v>-0.28055000000000002</v>
      </c>
      <c r="AW22" s="213">
        <v>-0.25242300000000001</v>
      </c>
      <c r="AX22" s="213">
        <v>-0.21335499999999999</v>
      </c>
      <c r="AY22" s="213">
        <v>-0.26675599999999999</v>
      </c>
      <c r="AZ22" s="213">
        <v>-0.33313979999999999</v>
      </c>
      <c r="BA22" s="213">
        <v>-0.33340439999999999</v>
      </c>
      <c r="BB22" s="351">
        <v>-0.4024855</v>
      </c>
      <c r="BC22" s="351">
        <v>-0.35847400000000001</v>
      </c>
      <c r="BD22" s="351">
        <v>-0.31616490000000003</v>
      </c>
      <c r="BE22" s="351">
        <v>-0.30945139999999999</v>
      </c>
      <c r="BF22" s="351">
        <v>-0.33962969999999998</v>
      </c>
      <c r="BG22" s="351">
        <v>-0.2634068</v>
      </c>
      <c r="BH22" s="351">
        <v>-0.28637240000000003</v>
      </c>
      <c r="BI22" s="351">
        <v>-0.1985497</v>
      </c>
      <c r="BJ22" s="351">
        <v>-0.18515989999999999</v>
      </c>
      <c r="BK22" s="351">
        <v>-0.1928494</v>
      </c>
      <c r="BL22" s="351">
        <v>-0.21107029999999999</v>
      </c>
      <c r="BM22" s="351">
        <v>-0.2195522</v>
      </c>
      <c r="BN22" s="351">
        <v>-0.2264294</v>
      </c>
      <c r="BO22" s="351">
        <v>-0.20627709999999999</v>
      </c>
      <c r="BP22" s="351">
        <v>-0.2367969</v>
      </c>
      <c r="BQ22" s="351">
        <v>-0.21145559999999999</v>
      </c>
      <c r="BR22" s="351">
        <v>-0.22741030000000001</v>
      </c>
      <c r="BS22" s="351">
        <v>-0.2325063</v>
      </c>
      <c r="BT22" s="351">
        <v>-0.28245429999999999</v>
      </c>
      <c r="BU22" s="351">
        <v>-0.2124161</v>
      </c>
      <c r="BV22" s="351">
        <v>-0.21952669999999999</v>
      </c>
    </row>
    <row r="23" spans="1:74" x14ac:dyDescent="0.25">
      <c r="A23" s="616" t="s">
        <v>183</v>
      </c>
      <c r="B23" s="617" t="s">
        <v>981</v>
      </c>
      <c r="C23" s="213">
        <v>-0.18809500000000001</v>
      </c>
      <c r="D23" s="213">
        <v>-0.212949</v>
      </c>
      <c r="E23" s="213">
        <v>-0.199797</v>
      </c>
      <c r="F23" s="213">
        <v>-0.20981900000000001</v>
      </c>
      <c r="G23" s="213">
        <v>-0.218667</v>
      </c>
      <c r="H23" s="213">
        <v>-0.16676099999999999</v>
      </c>
      <c r="I23" s="213">
        <v>-0.19217000000000001</v>
      </c>
      <c r="J23" s="213">
        <v>-0.18978999999999999</v>
      </c>
      <c r="K23" s="213">
        <v>-0.19400000000000001</v>
      </c>
      <c r="L23" s="213">
        <v>-0.15138399999999999</v>
      </c>
      <c r="M23" s="213">
        <v>-0.172595</v>
      </c>
      <c r="N23" s="213">
        <v>-0.15956200000000001</v>
      </c>
      <c r="O23" s="213">
        <v>-0.15914200000000001</v>
      </c>
      <c r="P23" s="213">
        <v>-0.217719</v>
      </c>
      <c r="Q23" s="213">
        <v>-0.16941000000000001</v>
      </c>
      <c r="R23" s="213">
        <v>-0.18615599999999999</v>
      </c>
      <c r="S23" s="213">
        <v>-0.16022600000000001</v>
      </c>
      <c r="T23" s="213">
        <v>-0.20535999999999999</v>
      </c>
      <c r="U23" s="213">
        <v>-0.172542</v>
      </c>
      <c r="V23" s="213">
        <v>-0.14993500000000001</v>
      </c>
      <c r="W23" s="213">
        <v>-0.164046</v>
      </c>
      <c r="X23" s="213">
        <v>-0.123282</v>
      </c>
      <c r="Y23" s="213">
        <v>-0.14918400000000001</v>
      </c>
      <c r="Z23" s="213">
        <v>-0.13839799999999999</v>
      </c>
      <c r="AA23" s="213">
        <v>-0.18815299999999999</v>
      </c>
      <c r="AB23" s="213">
        <v>-0.201179</v>
      </c>
      <c r="AC23" s="213">
        <v>-0.155752</v>
      </c>
      <c r="AD23" s="213">
        <v>-0.23050699999999999</v>
      </c>
      <c r="AE23" s="213">
        <v>-0.23402700000000001</v>
      </c>
      <c r="AF23" s="213">
        <v>-0.237952</v>
      </c>
      <c r="AG23" s="213">
        <v>-0.171232</v>
      </c>
      <c r="AH23" s="213">
        <v>-0.15843699999999999</v>
      </c>
      <c r="AI23" s="213">
        <v>-0.182531</v>
      </c>
      <c r="AJ23" s="213">
        <v>-0.17830299999999999</v>
      </c>
      <c r="AK23" s="213">
        <v>-0.133274</v>
      </c>
      <c r="AL23" s="213">
        <v>-0.122686</v>
      </c>
      <c r="AM23" s="213">
        <v>-0.10297199999999999</v>
      </c>
      <c r="AN23" s="213">
        <v>-0.21129600000000001</v>
      </c>
      <c r="AO23" s="213">
        <v>-0.19681199999999999</v>
      </c>
      <c r="AP23" s="213">
        <v>-0.16109100000000001</v>
      </c>
      <c r="AQ23" s="213">
        <v>-0.14154800000000001</v>
      </c>
      <c r="AR23" s="213">
        <v>-0.121266</v>
      </c>
      <c r="AS23" s="213">
        <v>-0.13736300000000001</v>
      </c>
      <c r="AT23" s="213">
        <v>-0.14831</v>
      </c>
      <c r="AU23" s="213">
        <v>-0.172211</v>
      </c>
      <c r="AV23" s="213">
        <v>-0.21870500000000001</v>
      </c>
      <c r="AW23" s="213">
        <v>-0.24849399999999999</v>
      </c>
      <c r="AX23" s="213">
        <v>-0.15956400000000001</v>
      </c>
      <c r="AY23" s="213">
        <v>-0.27481899999999998</v>
      </c>
      <c r="AZ23" s="213">
        <v>-0.30978080000000002</v>
      </c>
      <c r="BA23" s="213">
        <v>-0.2805627</v>
      </c>
      <c r="BB23" s="351">
        <v>-0.21070430000000001</v>
      </c>
      <c r="BC23" s="351">
        <v>-0.19172169999999999</v>
      </c>
      <c r="BD23" s="351">
        <v>-0.1714302</v>
      </c>
      <c r="BE23" s="351">
        <v>-0.1851575</v>
      </c>
      <c r="BF23" s="351">
        <v>-0.1847086</v>
      </c>
      <c r="BG23" s="351">
        <v>-0.19492480000000001</v>
      </c>
      <c r="BH23" s="351">
        <v>-0.15190429999999999</v>
      </c>
      <c r="BI23" s="351">
        <v>-0.15327379999999999</v>
      </c>
      <c r="BJ23" s="351">
        <v>-0.15009049999999999</v>
      </c>
      <c r="BK23" s="351">
        <v>-0.18769839999999999</v>
      </c>
      <c r="BL23" s="351">
        <v>-0.2220328</v>
      </c>
      <c r="BM23" s="351">
        <v>-0.19560060000000001</v>
      </c>
      <c r="BN23" s="351">
        <v>-0.2080331</v>
      </c>
      <c r="BO23" s="351">
        <v>-0.2094346</v>
      </c>
      <c r="BP23" s="351">
        <v>-0.19796359999999999</v>
      </c>
      <c r="BQ23" s="351">
        <v>-0.21723010000000001</v>
      </c>
      <c r="BR23" s="351">
        <v>-0.2185667</v>
      </c>
      <c r="BS23" s="351">
        <v>-0.22847600000000001</v>
      </c>
      <c r="BT23" s="351">
        <v>-0.19187599999999999</v>
      </c>
      <c r="BU23" s="351">
        <v>-0.1996954</v>
      </c>
      <c r="BV23" s="351">
        <v>-0.1959477</v>
      </c>
    </row>
    <row r="24" spans="1:74" ht="10"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399"/>
      <c r="BC24" s="399"/>
      <c r="BD24" s="399"/>
      <c r="BE24" s="399"/>
      <c r="BF24" s="399"/>
      <c r="BG24" s="399"/>
      <c r="BH24" s="399"/>
      <c r="BI24" s="399"/>
      <c r="BJ24" s="399"/>
      <c r="BK24" s="399"/>
      <c r="BL24" s="399"/>
      <c r="BM24" s="399"/>
      <c r="BN24" s="399"/>
      <c r="BO24" s="399"/>
      <c r="BP24" s="399"/>
      <c r="BQ24" s="399"/>
      <c r="BR24" s="399"/>
      <c r="BS24" s="399"/>
      <c r="BT24" s="399"/>
      <c r="BU24" s="399"/>
      <c r="BV24" s="399"/>
    </row>
    <row r="25" spans="1:74" x14ac:dyDescent="0.25">
      <c r="A25" s="615"/>
      <c r="B25" s="155" t="s">
        <v>982</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399"/>
      <c r="BC25" s="399"/>
      <c r="BD25" s="399"/>
      <c r="BE25" s="399"/>
      <c r="BF25" s="399"/>
      <c r="BG25" s="399"/>
      <c r="BH25" s="399"/>
      <c r="BI25" s="399"/>
      <c r="BJ25" s="399"/>
      <c r="BK25" s="399"/>
      <c r="BL25" s="399"/>
      <c r="BM25" s="399"/>
      <c r="BN25" s="399"/>
      <c r="BO25" s="399"/>
      <c r="BP25" s="399"/>
      <c r="BQ25" s="399"/>
      <c r="BR25" s="399"/>
      <c r="BS25" s="399"/>
      <c r="BT25" s="399"/>
      <c r="BU25" s="399"/>
      <c r="BV25" s="399"/>
    </row>
    <row r="26" spans="1:74" x14ac:dyDescent="0.25">
      <c r="A26" s="616" t="s">
        <v>983</v>
      </c>
      <c r="B26" s="617" t="s">
        <v>980</v>
      </c>
      <c r="C26" s="213">
        <v>0.51516099999999998</v>
      </c>
      <c r="D26" s="213">
        <v>0.43186200000000002</v>
      </c>
      <c r="E26" s="213">
        <v>0.34709699999999999</v>
      </c>
      <c r="F26" s="213">
        <v>0.31176700000000002</v>
      </c>
      <c r="G26" s="213">
        <v>0.26957999999999999</v>
      </c>
      <c r="H26" s="213">
        <v>0.27786699999999998</v>
      </c>
      <c r="I26" s="213">
        <v>0.28154899999999999</v>
      </c>
      <c r="J26" s="213">
        <v>0.28545199999999998</v>
      </c>
      <c r="K26" s="213">
        <v>0.39329999999999998</v>
      </c>
      <c r="L26" s="213">
        <v>0.48706500000000003</v>
      </c>
      <c r="M26" s="213">
        <v>0.55526699999999996</v>
      </c>
      <c r="N26" s="213">
        <v>0.53529000000000004</v>
      </c>
      <c r="O26" s="213">
        <v>0.50493500000000002</v>
      </c>
      <c r="P26" s="213">
        <v>0.43707200000000002</v>
      </c>
      <c r="Q26" s="213">
        <v>0.34867700000000001</v>
      </c>
      <c r="R26" s="213">
        <v>0.31846600000000003</v>
      </c>
      <c r="S26" s="213">
        <v>0.29232200000000003</v>
      </c>
      <c r="T26" s="213">
        <v>0.282833</v>
      </c>
      <c r="U26" s="213">
        <v>0.29109699999999999</v>
      </c>
      <c r="V26" s="213">
        <v>0.28880699999999998</v>
      </c>
      <c r="W26" s="213">
        <v>0.40510000000000002</v>
      </c>
      <c r="X26" s="213">
        <v>0.42399999999999999</v>
      </c>
      <c r="Y26" s="213">
        <v>0.53320000000000001</v>
      </c>
      <c r="Z26" s="213">
        <v>0.55058099999999999</v>
      </c>
      <c r="AA26" s="213">
        <v>0.47522599999999998</v>
      </c>
      <c r="AB26" s="213">
        <v>0.4955</v>
      </c>
      <c r="AC26" s="213">
        <v>0.396032</v>
      </c>
      <c r="AD26" s="213">
        <v>0.33793299999999998</v>
      </c>
      <c r="AE26" s="213">
        <v>0.29158099999999998</v>
      </c>
      <c r="AF26" s="213">
        <v>0.28389999999999999</v>
      </c>
      <c r="AG26" s="213">
        <v>0.26480700000000001</v>
      </c>
      <c r="AH26" s="213">
        <v>0.30364600000000003</v>
      </c>
      <c r="AI26" s="213">
        <v>0.39916600000000002</v>
      </c>
      <c r="AJ26" s="213">
        <v>0.50209700000000002</v>
      </c>
      <c r="AK26" s="213">
        <v>0.58096599999999998</v>
      </c>
      <c r="AL26" s="213">
        <v>0.58438699999999999</v>
      </c>
      <c r="AM26" s="213">
        <v>0.53938699999999995</v>
      </c>
      <c r="AN26" s="213">
        <v>0.45389200000000002</v>
      </c>
      <c r="AO26" s="213">
        <v>0.37554799999999999</v>
      </c>
      <c r="AP26" s="213">
        <v>0.32333299999999998</v>
      </c>
      <c r="AQ26" s="213">
        <v>0.27551700000000001</v>
      </c>
      <c r="AR26" s="213">
        <v>0.25869999999999999</v>
      </c>
      <c r="AS26" s="213">
        <v>0.26841900000000002</v>
      </c>
      <c r="AT26" s="213">
        <v>0.29877399999999998</v>
      </c>
      <c r="AU26" s="213">
        <v>0.420267</v>
      </c>
      <c r="AV26" s="213">
        <v>0.51083900000000004</v>
      </c>
      <c r="AW26" s="213">
        <v>0.56899999999999995</v>
      </c>
      <c r="AX26" s="213">
        <v>0.55016100000000001</v>
      </c>
      <c r="AY26" s="213">
        <v>0.53619300000000003</v>
      </c>
      <c r="AZ26" s="213">
        <v>0.42370869999999999</v>
      </c>
      <c r="BA26" s="213">
        <v>0.35215010000000002</v>
      </c>
      <c r="BB26" s="351">
        <v>0.20105990000000001</v>
      </c>
      <c r="BC26" s="351">
        <v>0.1861274</v>
      </c>
      <c r="BD26" s="351">
        <v>0.1964928</v>
      </c>
      <c r="BE26" s="351">
        <v>0.2220617</v>
      </c>
      <c r="BF26" s="351">
        <v>0.25584279999999998</v>
      </c>
      <c r="BG26" s="351">
        <v>0.3645854</v>
      </c>
      <c r="BH26" s="351">
        <v>0.41632229999999998</v>
      </c>
      <c r="BI26" s="351">
        <v>0.52115610000000001</v>
      </c>
      <c r="BJ26" s="351">
        <v>0.50780950000000002</v>
      </c>
      <c r="BK26" s="351">
        <v>0.46698580000000001</v>
      </c>
      <c r="BL26" s="351">
        <v>0.41064220000000001</v>
      </c>
      <c r="BM26" s="351">
        <v>0.33632430000000002</v>
      </c>
      <c r="BN26" s="351">
        <v>0.3060717</v>
      </c>
      <c r="BO26" s="351">
        <v>0.28466200000000003</v>
      </c>
      <c r="BP26" s="351">
        <v>0.2880568</v>
      </c>
      <c r="BQ26" s="351">
        <v>0.28915210000000002</v>
      </c>
      <c r="BR26" s="351">
        <v>0.29451329999999998</v>
      </c>
      <c r="BS26" s="351">
        <v>0.39508379999999998</v>
      </c>
      <c r="BT26" s="351">
        <v>0.4382876</v>
      </c>
      <c r="BU26" s="351">
        <v>0.54208970000000001</v>
      </c>
      <c r="BV26" s="351">
        <v>0.51904459999999997</v>
      </c>
    </row>
    <row r="27" spans="1:74" x14ac:dyDescent="0.25">
      <c r="A27" s="616" t="s">
        <v>770</v>
      </c>
      <c r="B27" s="617" t="s">
        <v>981</v>
      </c>
      <c r="C27" s="213">
        <v>0.157226</v>
      </c>
      <c r="D27" s="213">
        <v>0.136655</v>
      </c>
      <c r="E27" s="213">
        <v>0.14016100000000001</v>
      </c>
      <c r="F27" s="213">
        <v>0.140433</v>
      </c>
      <c r="G27" s="213">
        <v>0.15058099999999999</v>
      </c>
      <c r="H27" s="213">
        <v>0.15459999999999999</v>
      </c>
      <c r="I27" s="213">
        <v>0.14341899999999999</v>
      </c>
      <c r="J27" s="213">
        <v>0.14116100000000001</v>
      </c>
      <c r="K27" s="213">
        <v>0.154033</v>
      </c>
      <c r="L27" s="213">
        <v>0.145677</v>
      </c>
      <c r="M27" s="213">
        <v>0.14360000000000001</v>
      </c>
      <c r="N27" s="213">
        <v>0.13825799999999999</v>
      </c>
      <c r="O27" s="213">
        <v>0.14435500000000001</v>
      </c>
      <c r="P27" s="213">
        <v>0.14960699999999999</v>
      </c>
      <c r="Q27" s="213">
        <v>0.170742</v>
      </c>
      <c r="R27" s="213">
        <v>0.159467</v>
      </c>
      <c r="S27" s="213">
        <v>0.191355</v>
      </c>
      <c r="T27" s="213">
        <v>0.1905</v>
      </c>
      <c r="U27" s="213">
        <v>0.154645</v>
      </c>
      <c r="V27" s="213">
        <v>0.19151599999999999</v>
      </c>
      <c r="W27" s="213">
        <v>0.20039999999999999</v>
      </c>
      <c r="X27" s="213">
        <v>0.16906499999999999</v>
      </c>
      <c r="Y27" s="213">
        <v>0.19766700000000001</v>
      </c>
      <c r="Z27" s="213">
        <v>0.19961300000000001</v>
      </c>
      <c r="AA27" s="213">
        <v>0.154645</v>
      </c>
      <c r="AB27" s="213">
        <v>0.13375000000000001</v>
      </c>
      <c r="AC27" s="213">
        <v>0.16006500000000001</v>
      </c>
      <c r="AD27" s="213">
        <v>0.1593</v>
      </c>
      <c r="AE27" s="213">
        <v>0.162129</v>
      </c>
      <c r="AF27" s="213">
        <v>0.171767</v>
      </c>
      <c r="AG27" s="213">
        <v>0.17751600000000001</v>
      </c>
      <c r="AH27" s="213">
        <v>0.200548</v>
      </c>
      <c r="AI27" s="213">
        <v>0.166267</v>
      </c>
      <c r="AJ27" s="213">
        <v>0.18454799999999999</v>
      </c>
      <c r="AK27" s="213">
        <v>0.16536699999999999</v>
      </c>
      <c r="AL27" s="213">
        <v>0.14758099999999999</v>
      </c>
      <c r="AM27" s="213">
        <v>0.14158100000000001</v>
      </c>
      <c r="AN27" s="213">
        <v>0.13567899999999999</v>
      </c>
      <c r="AO27" s="213">
        <v>0.13322600000000001</v>
      </c>
      <c r="AP27" s="213">
        <v>0.16070000000000001</v>
      </c>
      <c r="AQ27" s="213">
        <v>0.18429000000000001</v>
      </c>
      <c r="AR27" s="213">
        <v>0.17263300000000001</v>
      </c>
      <c r="AS27" s="213">
        <v>0.179452</v>
      </c>
      <c r="AT27" s="213">
        <v>0.18196799999999999</v>
      </c>
      <c r="AU27" s="213">
        <v>0.18029999999999999</v>
      </c>
      <c r="AV27" s="213">
        <v>0.200516</v>
      </c>
      <c r="AW27" s="213">
        <v>0.17403299999999999</v>
      </c>
      <c r="AX27" s="213">
        <v>0.165129</v>
      </c>
      <c r="AY27" s="213">
        <v>0.16287099999999999</v>
      </c>
      <c r="AZ27" s="213">
        <v>0.1562355</v>
      </c>
      <c r="BA27" s="213">
        <v>0.16822480000000001</v>
      </c>
      <c r="BB27" s="351">
        <v>0.20168900000000001</v>
      </c>
      <c r="BC27" s="351">
        <v>0.2184132</v>
      </c>
      <c r="BD27" s="351">
        <v>0.22334380000000001</v>
      </c>
      <c r="BE27" s="351">
        <v>0.20853759999999999</v>
      </c>
      <c r="BF27" s="351">
        <v>0.2098064</v>
      </c>
      <c r="BG27" s="351">
        <v>0.2137249</v>
      </c>
      <c r="BH27" s="351">
        <v>0.200436</v>
      </c>
      <c r="BI27" s="351">
        <v>0.190412</v>
      </c>
      <c r="BJ27" s="351">
        <v>0.1849237</v>
      </c>
      <c r="BK27" s="351">
        <v>0.16383819999999999</v>
      </c>
      <c r="BL27" s="351">
        <v>0.163691</v>
      </c>
      <c r="BM27" s="351">
        <v>0.1765188</v>
      </c>
      <c r="BN27" s="351">
        <v>0.16726540000000001</v>
      </c>
      <c r="BO27" s="351">
        <v>0.17250499999999999</v>
      </c>
      <c r="BP27" s="351">
        <v>0.17471400000000001</v>
      </c>
      <c r="BQ27" s="351">
        <v>0.16677330000000001</v>
      </c>
      <c r="BR27" s="351">
        <v>0.1791422</v>
      </c>
      <c r="BS27" s="351">
        <v>0.1903881</v>
      </c>
      <c r="BT27" s="351">
        <v>0.1839132</v>
      </c>
      <c r="BU27" s="351">
        <v>0.17549529999999999</v>
      </c>
      <c r="BV27" s="351">
        <v>0.1744378</v>
      </c>
    </row>
    <row r="28" spans="1:74" ht="10"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399"/>
      <c r="BC28" s="399"/>
      <c r="BD28" s="399"/>
      <c r="BE28" s="399"/>
      <c r="BF28" s="399"/>
      <c r="BG28" s="399"/>
      <c r="BH28" s="399"/>
      <c r="BI28" s="399"/>
      <c r="BJ28" s="399"/>
      <c r="BK28" s="399"/>
      <c r="BL28" s="399"/>
      <c r="BM28" s="399"/>
      <c r="BN28" s="399"/>
      <c r="BO28" s="399"/>
      <c r="BP28" s="399"/>
      <c r="BQ28" s="399"/>
      <c r="BR28" s="399"/>
      <c r="BS28" s="399"/>
      <c r="BT28" s="399"/>
      <c r="BU28" s="399"/>
      <c r="BV28" s="399"/>
    </row>
    <row r="29" spans="1:74" x14ac:dyDescent="0.25">
      <c r="A29" s="615"/>
      <c r="B29" s="155" t="s">
        <v>984</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399"/>
      <c r="BC29" s="399"/>
      <c r="BD29" s="399"/>
      <c r="BE29" s="399"/>
      <c r="BF29" s="399"/>
      <c r="BG29" s="399"/>
      <c r="BH29" s="399"/>
      <c r="BI29" s="399"/>
      <c r="BJ29" s="399"/>
      <c r="BK29" s="399"/>
      <c r="BL29" s="399"/>
      <c r="BM29" s="399"/>
      <c r="BN29" s="399"/>
      <c r="BO29" s="399"/>
      <c r="BP29" s="399"/>
      <c r="BQ29" s="399"/>
      <c r="BR29" s="399"/>
      <c r="BS29" s="399"/>
      <c r="BT29" s="399"/>
      <c r="BU29" s="399"/>
      <c r="BV29" s="399"/>
    </row>
    <row r="30" spans="1:74" x14ac:dyDescent="0.25">
      <c r="A30" s="616" t="s">
        <v>985</v>
      </c>
      <c r="B30" s="617" t="s">
        <v>986</v>
      </c>
      <c r="C30" s="213">
        <v>1.1133550000000001</v>
      </c>
      <c r="D30" s="213">
        <v>1.108449</v>
      </c>
      <c r="E30" s="213">
        <v>1.1807700000000001</v>
      </c>
      <c r="F30" s="213">
        <v>1.1401049999999999</v>
      </c>
      <c r="G30" s="213">
        <v>1.1311789999999999</v>
      </c>
      <c r="H30" s="213">
        <v>1.0894250000000001</v>
      </c>
      <c r="I30" s="213">
        <v>1.170083</v>
      </c>
      <c r="J30" s="213">
        <v>1.111278</v>
      </c>
      <c r="K30" s="213">
        <v>1.0531870000000001</v>
      </c>
      <c r="L30" s="213">
        <v>1.16978</v>
      </c>
      <c r="M30" s="213">
        <v>1.159022</v>
      </c>
      <c r="N30" s="213">
        <v>1.1322700000000001</v>
      </c>
      <c r="O30" s="213">
        <v>1.1828320000000001</v>
      </c>
      <c r="P30" s="213">
        <v>1.2067049999999999</v>
      </c>
      <c r="Q30" s="213">
        <v>1.1991069999999999</v>
      </c>
      <c r="R30" s="213">
        <v>1.1665669999999999</v>
      </c>
      <c r="S30" s="213">
        <v>1.25404</v>
      </c>
      <c r="T30" s="213">
        <v>1.325672</v>
      </c>
      <c r="U30" s="213">
        <v>1.2729550000000001</v>
      </c>
      <c r="V30" s="213">
        <v>1.1310260000000001</v>
      </c>
      <c r="W30" s="213">
        <v>1.047363</v>
      </c>
      <c r="X30" s="213">
        <v>1.268635</v>
      </c>
      <c r="Y30" s="213">
        <v>1.376728</v>
      </c>
      <c r="Z30" s="213">
        <v>1.4561649999999999</v>
      </c>
      <c r="AA30" s="213">
        <v>1.472834</v>
      </c>
      <c r="AB30" s="213">
        <v>1.324263</v>
      </c>
      <c r="AC30" s="213">
        <v>1.538678</v>
      </c>
      <c r="AD30" s="213">
        <v>1.5052909999999999</v>
      </c>
      <c r="AE30" s="213">
        <v>1.417727</v>
      </c>
      <c r="AF30" s="213">
        <v>1.468221</v>
      </c>
      <c r="AG30" s="213">
        <v>1.5292669999999999</v>
      </c>
      <c r="AH30" s="213">
        <v>1.537215</v>
      </c>
      <c r="AI30" s="213">
        <v>1.4799709999999999</v>
      </c>
      <c r="AJ30" s="213">
        <v>1.4342090000000001</v>
      </c>
      <c r="AK30" s="213">
        <v>1.5248820000000001</v>
      </c>
      <c r="AL30" s="213">
        <v>1.508494</v>
      </c>
      <c r="AM30" s="213">
        <v>1.552905</v>
      </c>
      <c r="AN30" s="213">
        <v>1.7082219999999999</v>
      </c>
      <c r="AO30" s="213">
        <v>1.5640259999999999</v>
      </c>
      <c r="AP30" s="213">
        <v>1.5600400000000001</v>
      </c>
      <c r="AQ30" s="213">
        <v>1.4784440000000001</v>
      </c>
      <c r="AR30" s="213">
        <v>1.4290229999999999</v>
      </c>
      <c r="AS30" s="213">
        <v>1.513144</v>
      </c>
      <c r="AT30" s="213">
        <v>1.4000859999999999</v>
      </c>
      <c r="AU30" s="213">
        <v>1.50305</v>
      </c>
      <c r="AV30" s="213">
        <v>1.492666</v>
      </c>
      <c r="AW30" s="213">
        <v>1.5188429999999999</v>
      </c>
      <c r="AX30" s="213">
        <v>1.639454</v>
      </c>
      <c r="AY30" s="213">
        <v>1.7317149999999999</v>
      </c>
      <c r="AZ30" s="213">
        <v>1.7281820000000001</v>
      </c>
      <c r="BA30" s="213">
        <v>1.6529400000000001</v>
      </c>
      <c r="BB30" s="351">
        <v>1.533622</v>
      </c>
      <c r="BC30" s="351">
        <v>1.4345969999999999</v>
      </c>
      <c r="BD30" s="351">
        <v>1.3738969999999999</v>
      </c>
      <c r="BE30" s="351">
        <v>1.473322</v>
      </c>
      <c r="BF30" s="351">
        <v>1.3539680000000001</v>
      </c>
      <c r="BG30" s="351">
        <v>1.4124300000000001</v>
      </c>
      <c r="BH30" s="351">
        <v>1.421438</v>
      </c>
      <c r="BI30" s="351">
        <v>1.501779</v>
      </c>
      <c r="BJ30" s="351">
        <v>1.6402939999999999</v>
      </c>
      <c r="BK30" s="351">
        <v>1.6244810000000001</v>
      </c>
      <c r="BL30" s="351">
        <v>1.664088</v>
      </c>
      <c r="BM30" s="351">
        <v>1.7040649999999999</v>
      </c>
      <c r="BN30" s="351">
        <v>1.6733990000000001</v>
      </c>
      <c r="BO30" s="351">
        <v>1.686345</v>
      </c>
      <c r="BP30" s="351">
        <v>1.868193</v>
      </c>
      <c r="BQ30" s="351">
        <v>1.9780139999999999</v>
      </c>
      <c r="BR30" s="351">
        <v>1.919111</v>
      </c>
      <c r="BS30" s="351">
        <v>2.0042200000000001</v>
      </c>
      <c r="BT30" s="351">
        <v>2.0095610000000002</v>
      </c>
      <c r="BU30" s="351">
        <v>2.1033599999999999</v>
      </c>
      <c r="BV30" s="351">
        <v>2.1253479999999998</v>
      </c>
    </row>
    <row r="31" spans="1:74" x14ac:dyDescent="0.25">
      <c r="A31" s="616" t="s">
        <v>1138</v>
      </c>
      <c r="B31" s="617" t="s">
        <v>1140</v>
      </c>
      <c r="C31" s="213">
        <v>1.2451190000000001</v>
      </c>
      <c r="D31" s="213">
        <v>1.2260070000000001</v>
      </c>
      <c r="E31" s="213">
        <v>0.90651199999999998</v>
      </c>
      <c r="F31" s="213">
        <v>0.65891599999999995</v>
      </c>
      <c r="G31" s="213">
        <v>0.66635200000000006</v>
      </c>
      <c r="H31" s="213">
        <v>0.52826300000000004</v>
      </c>
      <c r="I31" s="213">
        <v>0.63994499999999999</v>
      </c>
      <c r="J31" s="213">
        <v>0.64551599999999998</v>
      </c>
      <c r="K31" s="213">
        <v>0.74917699999999998</v>
      </c>
      <c r="L31" s="213">
        <v>0.79473000000000005</v>
      </c>
      <c r="M31" s="213">
        <v>0.86055000000000004</v>
      </c>
      <c r="N31" s="213">
        <v>1.083521</v>
      </c>
      <c r="O31" s="213">
        <v>1.319591</v>
      </c>
      <c r="P31" s="213">
        <v>0.93526299999999996</v>
      </c>
      <c r="Q31" s="213">
        <v>0.89245099999999999</v>
      </c>
      <c r="R31" s="213">
        <v>0.73681799999999997</v>
      </c>
      <c r="S31" s="213">
        <v>0.54809799999999997</v>
      </c>
      <c r="T31" s="213">
        <v>0.54424300000000003</v>
      </c>
      <c r="U31" s="213">
        <v>0.63723600000000002</v>
      </c>
      <c r="V31" s="213">
        <v>0.60371600000000003</v>
      </c>
      <c r="W31" s="213">
        <v>0.80225100000000005</v>
      </c>
      <c r="X31" s="213">
        <v>0.61768400000000001</v>
      </c>
      <c r="Y31" s="213">
        <v>0.95564300000000002</v>
      </c>
      <c r="Z31" s="213">
        <v>1.04789</v>
      </c>
      <c r="AA31" s="213">
        <v>1.460877</v>
      </c>
      <c r="AB31" s="213">
        <v>1.207109</v>
      </c>
      <c r="AC31" s="213">
        <v>1.048994</v>
      </c>
      <c r="AD31" s="213">
        <v>0.879081</v>
      </c>
      <c r="AE31" s="213">
        <v>0.52387399999999995</v>
      </c>
      <c r="AF31" s="213">
        <v>0.48810700000000001</v>
      </c>
      <c r="AG31" s="213">
        <v>0.64760799999999996</v>
      </c>
      <c r="AH31" s="213">
        <v>0.62484099999999998</v>
      </c>
      <c r="AI31" s="213">
        <v>0.77087799999999995</v>
      </c>
      <c r="AJ31" s="213">
        <v>0.83762700000000001</v>
      </c>
      <c r="AK31" s="213">
        <v>1.047334</v>
      </c>
      <c r="AL31" s="213">
        <v>1.136736</v>
      </c>
      <c r="AM31" s="213">
        <v>1.4053629999999999</v>
      </c>
      <c r="AN31" s="213">
        <v>1.2146140000000001</v>
      </c>
      <c r="AO31" s="213">
        <v>0.98532299999999995</v>
      </c>
      <c r="AP31" s="213">
        <v>0.68911299999999998</v>
      </c>
      <c r="AQ31" s="213">
        <v>0.55865100000000001</v>
      </c>
      <c r="AR31" s="213">
        <v>0.50444900000000004</v>
      </c>
      <c r="AS31" s="213">
        <v>0.62467899999999998</v>
      </c>
      <c r="AT31" s="213">
        <v>0.54847400000000002</v>
      </c>
      <c r="AU31" s="213">
        <v>0.77623699999999995</v>
      </c>
      <c r="AV31" s="213">
        <v>0.88312999999999997</v>
      </c>
      <c r="AW31" s="213">
        <v>1.1114550000000001</v>
      </c>
      <c r="AX31" s="213">
        <v>1.1630469999999999</v>
      </c>
      <c r="AY31" s="213">
        <v>1.0873969999999999</v>
      </c>
      <c r="AZ31" s="213">
        <v>1.2970264138000001</v>
      </c>
      <c r="BA31" s="213">
        <v>0.97894179354999999</v>
      </c>
      <c r="BB31" s="351">
        <v>0.75648420000000005</v>
      </c>
      <c r="BC31" s="351">
        <v>0.57306020000000002</v>
      </c>
      <c r="BD31" s="351">
        <v>0.56947979999999998</v>
      </c>
      <c r="BE31" s="351">
        <v>0.68913080000000004</v>
      </c>
      <c r="BF31" s="351">
        <v>0.64493880000000003</v>
      </c>
      <c r="BG31" s="351">
        <v>0.7655071</v>
      </c>
      <c r="BH31" s="351">
        <v>0.86405670000000001</v>
      </c>
      <c r="BI31" s="351">
        <v>0.92367929999999998</v>
      </c>
      <c r="BJ31" s="351">
        <v>1.04305</v>
      </c>
      <c r="BK31" s="351">
        <v>1.294125</v>
      </c>
      <c r="BL31" s="351">
        <v>1.171089</v>
      </c>
      <c r="BM31" s="351">
        <v>0.98330119999999999</v>
      </c>
      <c r="BN31" s="351">
        <v>0.76210840000000002</v>
      </c>
      <c r="BO31" s="351">
        <v>0.54879270000000002</v>
      </c>
      <c r="BP31" s="351">
        <v>0.51613200000000004</v>
      </c>
      <c r="BQ31" s="351">
        <v>0.66739729999999997</v>
      </c>
      <c r="BR31" s="351">
        <v>0.56185739999999995</v>
      </c>
      <c r="BS31" s="351">
        <v>0.77746459999999995</v>
      </c>
      <c r="BT31" s="351">
        <v>0.86952910000000005</v>
      </c>
      <c r="BU31" s="351">
        <v>0.92581619999999998</v>
      </c>
      <c r="BV31" s="351">
        <v>1.0593999999999999</v>
      </c>
    </row>
    <row r="32" spans="1:74" x14ac:dyDescent="0.25">
      <c r="A32" s="616" t="s">
        <v>1139</v>
      </c>
      <c r="B32" s="617" t="s">
        <v>1141</v>
      </c>
      <c r="C32" s="213">
        <v>0.329129</v>
      </c>
      <c r="D32" s="213">
        <v>0.31658599999999998</v>
      </c>
      <c r="E32" s="213">
        <v>0.28680699999999998</v>
      </c>
      <c r="F32" s="213">
        <v>0.29186699999999999</v>
      </c>
      <c r="G32" s="213">
        <v>0.29970999999999998</v>
      </c>
      <c r="H32" s="213">
        <v>0.30206699999999997</v>
      </c>
      <c r="I32" s="213">
        <v>0.31238700000000003</v>
      </c>
      <c r="J32" s="213">
        <v>0.30496800000000002</v>
      </c>
      <c r="K32" s="213">
        <v>0.280333</v>
      </c>
      <c r="L32" s="213">
        <v>0.242807</v>
      </c>
      <c r="M32" s="213">
        <v>0.28160000000000002</v>
      </c>
      <c r="N32" s="213">
        <v>0.31329000000000001</v>
      </c>
      <c r="O32" s="213">
        <v>0.33319399999999999</v>
      </c>
      <c r="P32" s="213">
        <v>0.37071399999999999</v>
      </c>
      <c r="Q32" s="213">
        <v>0.31283899999999998</v>
      </c>
      <c r="R32" s="213">
        <v>0.30763299999999999</v>
      </c>
      <c r="S32" s="213">
        <v>0.331258</v>
      </c>
      <c r="T32" s="213">
        <v>0.30606699999999998</v>
      </c>
      <c r="U32" s="213">
        <v>0.29799999999999999</v>
      </c>
      <c r="V32" s="213">
        <v>0.27841900000000003</v>
      </c>
      <c r="W32" s="213">
        <v>0.269067</v>
      </c>
      <c r="X32" s="213">
        <v>0.31496800000000003</v>
      </c>
      <c r="Y32" s="213">
        <v>0.31693300000000002</v>
      </c>
      <c r="Z32" s="213">
        <v>0.33751599999999998</v>
      </c>
      <c r="AA32" s="213">
        <v>0.33109699999999997</v>
      </c>
      <c r="AB32" s="213">
        <v>0.31246400000000002</v>
      </c>
      <c r="AC32" s="213">
        <v>0.30625799999999997</v>
      </c>
      <c r="AD32" s="213">
        <v>0.28766700000000001</v>
      </c>
      <c r="AE32" s="213">
        <v>0.310645</v>
      </c>
      <c r="AF32" s="213">
        <v>0.308033</v>
      </c>
      <c r="AG32" s="213">
        <v>0.29435499999999998</v>
      </c>
      <c r="AH32" s="213">
        <v>0.313581</v>
      </c>
      <c r="AI32" s="213">
        <v>0.30226700000000001</v>
      </c>
      <c r="AJ32" s="213">
        <v>0.31454799999999999</v>
      </c>
      <c r="AK32" s="213">
        <v>0.32803300000000002</v>
      </c>
      <c r="AL32" s="213">
        <v>0.32509700000000002</v>
      </c>
      <c r="AM32" s="213">
        <v>0.31961200000000001</v>
      </c>
      <c r="AN32" s="213">
        <v>0.29928500000000002</v>
      </c>
      <c r="AO32" s="213">
        <v>0.26454800000000001</v>
      </c>
      <c r="AP32" s="213">
        <v>0.28853299999999998</v>
      </c>
      <c r="AQ32" s="213">
        <v>0.30212899999999998</v>
      </c>
      <c r="AR32" s="213">
        <v>0.304033</v>
      </c>
      <c r="AS32" s="213">
        <v>0.29680600000000001</v>
      </c>
      <c r="AT32" s="213">
        <v>0.29358000000000001</v>
      </c>
      <c r="AU32" s="213">
        <v>0.27756599999999998</v>
      </c>
      <c r="AV32" s="213">
        <v>0.316</v>
      </c>
      <c r="AW32" s="213">
        <v>0.30123299999999997</v>
      </c>
      <c r="AX32" s="213">
        <v>0.305871</v>
      </c>
      <c r="AY32" s="213">
        <v>0.28174100000000002</v>
      </c>
      <c r="AZ32" s="213">
        <v>0.276146</v>
      </c>
      <c r="BA32" s="213">
        <v>0.27844740000000001</v>
      </c>
      <c r="BB32" s="351">
        <v>0.28567100000000001</v>
      </c>
      <c r="BC32" s="351">
        <v>0.27167760000000002</v>
      </c>
      <c r="BD32" s="351">
        <v>0.2630265</v>
      </c>
      <c r="BE32" s="351">
        <v>0.29263919999999999</v>
      </c>
      <c r="BF32" s="351">
        <v>0.27412449999999999</v>
      </c>
      <c r="BG32" s="351">
        <v>0.2490192</v>
      </c>
      <c r="BH32" s="351">
        <v>0.31690740000000001</v>
      </c>
      <c r="BI32" s="351">
        <v>0.31095499999999998</v>
      </c>
      <c r="BJ32" s="351">
        <v>0.34802349999999999</v>
      </c>
      <c r="BK32" s="351">
        <v>0.26223479999999999</v>
      </c>
      <c r="BL32" s="351">
        <v>0.27489269999999999</v>
      </c>
      <c r="BM32" s="351">
        <v>0.28336460000000002</v>
      </c>
      <c r="BN32" s="351">
        <v>0.29975299999999999</v>
      </c>
      <c r="BO32" s="351">
        <v>0.30845810000000001</v>
      </c>
      <c r="BP32" s="351">
        <v>0.31581949999999998</v>
      </c>
      <c r="BQ32" s="351">
        <v>0.31887880000000002</v>
      </c>
      <c r="BR32" s="351">
        <v>0.29503390000000002</v>
      </c>
      <c r="BS32" s="351">
        <v>0.27642559999999999</v>
      </c>
      <c r="BT32" s="351">
        <v>0.25325750000000002</v>
      </c>
      <c r="BU32" s="351">
        <v>0.2756709</v>
      </c>
      <c r="BV32" s="351">
        <v>0.32117560000000001</v>
      </c>
    </row>
    <row r="33" spans="1:77" x14ac:dyDescent="0.25">
      <c r="A33" s="616" t="s">
        <v>988</v>
      </c>
      <c r="B33" s="617" t="s">
        <v>980</v>
      </c>
      <c r="C33" s="213">
        <v>0.21120800000000001</v>
      </c>
      <c r="D33" s="213">
        <v>0.145062</v>
      </c>
      <c r="E33" s="213">
        <v>0.175676</v>
      </c>
      <c r="F33" s="213">
        <v>0.25664599999999999</v>
      </c>
      <c r="G33" s="213">
        <v>0.26293</v>
      </c>
      <c r="H33" s="213">
        <v>0.25536199999999998</v>
      </c>
      <c r="I33" s="213">
        <v>0.223272</v>
      </c>
      <c r="J33" s="213">
        <v>0.20295299999999999</v>
      </c>
      <c r="K33" s="213">
        <v>0.280615</v>
      </c>
      <c r="L33" s="213">
        <v>0.227242</v>
      </c>
      <c r="M33" s="213">
        <v>0.14400399999999999</v>
      </c>
      <c r="N33" s="213">
        <v>0.13131399999999999</v>
      </c>
      <c r="O33" s="213">
        <v>0.12581200000000001</v>
      </c>
      <c r="P33" s="213">
        <v>5.2589999999999998E-2</v>
      </c>
      <c r="Q33" s="213">
        <v>0.21898000000000001</v>
      </c>
      <c r="R33" s="213">
        <v>0.20831</v>
      </c>
      <c r="S33" s="213">
        <v>0.20644999999999999</v>
      </c>
      <c r="T33" s="213">
        <v>0.28211799999999998</v>
      </c>
      <c r="U33" s="213">
        <v>0.309257</v>
      </c>
      <c r="V33" s="213">
        <v>0.15063599999999999</v>
      </c>
      <c r="W33" s="213">
        <v>0.127327</v>
      </c>
      <c r="X33" s="213">
        <v>0.194852</v>
      </c>
      <c r="Y33" s="213">
        <v>0.14726400000000001</v>
      </c>
      <c r="Z33" s="213">
        <v>0.15080399999999999</v>
      </c>
      <c r="AA33" s="213">
        <v>0.17447099999999999</v>
      </c>
      <c r="AB33" s="213">
        <v>0.20183599999999999</v>
      </c>
      <c r="AC33" s="213">
        <v>0.104724</v>
      </c>
      <c r="AD33" s="213">
        <v>0.110489</v>
      </c>
      <c r="AE33" s="213">
        <v>0.22557099999999999</v>
      </c>
      <c r="AF33" s="213">
        <v>0.24834400000000001</v>
      </c>
      <c r="AG33" s="213">
        <v>0.22997799999999999</v>
      </c>
      <c r="AH33" s="213">
        <v>0.25734800000000002</v>
      </c>
      <c r="AI33" s="213">
        <v>0.17168800000000001</v>
      </c>
      <c r="AJ33" s="213">
        <v>0.23813500000000001</v>
      </c>
      <c r="AK33" s="213">
        <v>0.24745200000000001</v>
      </c>
      <c r="AL33" s="213">
        <v>0.21782099999999999</v>
      </c>
      <c r="AM33" s="213">
        <v>0.19017999999999999</v>
      </c>
      <c r="AN33" s="213">
        <v>0.198352</v>
      </c>
      <c r="AO33" s="213">
        <v>0.20047100000000001</v>
      </c>
      <c r="AP33" s="213">
        <v>0.16420799999999999</v>
      </c>
      <c r="AQ33" s="213">
        <v>0.19509199999999999</v>
      </c>
      <c r="AR33" s="213">
        <v>0.27128200000000002</v>
      </c>
      <c r="AS33" s="213">
        <v>0.30851200000000001</v>
      </c>
      <c r="AT33" s="213">
        <v>0.304562</v>
      </c>
      <c r="AU33" s="213">
        <v>0.27904000000000001</v>
      </c>
      <c r="AV33" s="213">
        <v>0.31045099999999998</v>
      </c>
      <c r="AW33" s="213">
        <v>0.216309</v>
      </c>
      <c r="AX33" s="213">
        <v>0.178871</v>
      </c>
      <c r="AY33" s="213">
        <v>0.20873</v>
      </c>
      <c r="AZ33" s="213">
        <v>0.16458990000000001</v>
      </c>
      <c r="BA33" s="213">
        <v>0.20782980000000001</v>
      </c>
      <c r="BB33" s="351">
        <v>0.2868366</v>
      </c>
      <c r="BC33" s="351">
        <v>0.30692039999999998</v>
      </c>
      <c r="BD33" s="351">
        <v>0.3060986</v>
      </c>
      <c r="BE33" s="351">
        <v>0.3151526</v>
      </c>
      <c r="BF33" s="351">
        <v>0.34350779999999997</v>
      </c>
      <c r="BG33" s="351">
        <v>0.32913399999999998</v>
      </c>
      <c r="BH33" s="351">
        <v>0.33646530000000002</v>
      </c>
      <c r="BI33" s="351">
        <v>0.27629939999999997</v>
      </c>
      <c r="BJ33" s="351">
        <v>0.24889069999999999</v>
      </c>
      <c r="BK33" s="351">
        <v>0.2272932</v>
      </c>
      <c r="BL33" s="351">
        <v>0.21012839999999999</v>
      </c>
      <c r="BM33" s="351">
        <v>0.2301589</v>
      </c>
      <c r="BN33" s="351">
        <v>0.27203690000000003</v>
      </c>
      <c r="BO33" s="351">
        <v>0.2948346</v>
      </c>
      <c r="BP33" s="351">
        <v>0.288412</v>
      </c>
      <c r="BQ33" s="351">
        <v>0.2966491</v>
      </c>
      <c r="BR33" s="351">
        <v>0.26143630000000001</v>
      </c>
      <c r="BS33" s="351">
        <v>0.24818129999999999</v>
      </c>
      <c r="BT33" s="351">
        <v>0.25172159999999999</v>
      </c>
      <c r="BU33" s="351">
        <v>0.25095620000000002</v>
      </c>
      <c r="BV33" s="351">
        <v>0.2245818</v>
      </c>
    </row>
    <row r="34" spans="1:77" x14ac:dyDescent="0.25">
      <c r="A34" s="616" t="s">
        <v>757</v>
      </c>
      <c r="B34" s="617" t="s">
        <v>981</v>
      </c>
      <c r="C34" s="213">
        <v>5.926E-2</v>
      </c>
      <c r="D34" s="213">
        <v>2.016E-3</v>
      </c>
      <c r="E34" s="213">
        <v>6.3428999999999999E-2</v>
      </c>
      <c r="F34" s="213">
        <v>5.5015000000000001E-2</v>
      </c>
      <c r="G34" s="213">
        <v>2.2817E-2</v>
      </c>
      <c r="H34" s="213">
        <v>9.4271999999999995E-2</v>
      </c>
      <c r="I34" s="213">
        <v>7.5572E-2</v>
      </c>
      <c r="J34" s="213">
        <v>4.3436000000000002E-2</v>
      </c>
      <c r="K34" s="213">
        <v>6.5865999999999994E-2</v>
      </c>
      <c r="L34" s="213">
        <v>0.122132</v>
      </c>
      <c r="M34" s="213">
        <v>7.4404999999999999E-2</v>
      </c>
      <c r="N34" s="213">
        <v>0.114373</v>
      </c>
      <c r="O34" s="213">
        <v>8.7083999999999995E-2</v>
      </c>
      <c r="P34" s="213">
        <v>9.0137999999999996E-2</v>
      </c>
      <c r="Q34" s="213">
        <v>0.10591299999999999</v>
      </c>
      <c r="R34" s="213">
        <v>0.104711</v>
      </c>
      <c r="S34" s="213">
        <v>0.111419</v>
      </c>
      <c r="T34" s="213">
        <v>2.0806999999999999E-2</v>
      </c>
      <c r="U34" s="213">
        <v>7.0329000000000003E-2</v>
      </c>
      <c r="V34" s="213">
        <v>8.5549E-2</v>
      </c>
      <c r="W34" s="213">
        <v>0.10132099999999999</v>
      </c>
      <c r="X34" s="213">
        <v>0.217975</v>
      </c>
      <c r="Y34" s="213">
        <v>0.105182</v>
      </c>
      <c r="Z34" s="213">
        <v>0.12515000000000001</v>
      </c>
      <c r="AA34" s="213">
        <v>9.7266000000000005E-2</v>
      </c>
      <c r="AB34" s="213">
        <v>0.111678</v>
      </c>
      <c r="AC34" s="213">
        <v>9.5377000000000003E-2</v>
      </c>
      <c r="AD34" s="213">
        <v>8.0326999999999996E-2</v>
      </c>
      <c r="AE34" s="213">
        <v>0.103683</v>
      </c>
      <c r="AF34" s="213">
        <v>9.1647999999999993E-2</v>
      </c>
      <c r="AG34" s="213">
        <v>0.14199400000000001</v>
      </c>
      <c r="AH34" s="213">
        <v>0.169789</v>
      </c>
      <c r="AI34" s="213">
        <v>0.17693600000000001</v>
      </c>
      <c r="AJ34" s="213">
        <v>0.15156700000000001</v>
      </c>
      <c r="AK34" s="213">
        <v>0.17699300000000001</v>
      </c>
      <c r="AL34" s="213">
        <v>0.19237899999999999</v>
      </c>
      <c r="AM34" s="213">
        <v>0.22277</v>
      </c>
      <c r="AN34" s="213">
        <v>0.19159699999999999</v>
      </c>
      <c r="AO34" s="213">
        <v>0.17235</v>
      </c>
      <c r="AP34" s="213">
        <v>0.179842</v>
      </c>
      <c r="AQ34" s="213">
        <v>0.18429100000000001</v>
      </c>
      <c r="AR34" s="213">
        <v>0.22716800000000001</v>
      </c>
      <c r="AS34" s="213">
        <v>0.23360500000000001</v>
      </c>
      <c r="AT34" s="213">
        <v>0.24607699999999999</v>
      </c>
      <c r="AU34" s="213">
        <v>0.221056</v>
      </c>
      <c r="AV34" s="213">
        <v>0.16600500000000001</v>
      </c>
      <c r="AW34" s="213">
        <v>0.13700599999999999</v>
      </c>
      <c r="AX34" s="213">
        <v>0.201404</v>
      </c>
      <c r="AY34" s="213">
        <v>8.6696999999999996E-2</v>
      </c>
      <c r="AZ34" s="213">
        <v>8.8189799999999999E-2</v>
      </c>
      <c r="BA34" s="213">
        <v>0.1139288</v>
      </c>
      <c r="BB34" s="351">
        <v>0.14838019999999999</v>
      </c>
      <c r="BC34" s="351">
        <v>0.14062069999999999</v>
      </c>
      <c r="BD34" s="351">
        <v>0.16458970000000001</v>
      </c>
      <c r="BE34" s="351">
        <v>0.1472416</v>
      </c>
      <c r="BF34" s="351">
        <v>0.16978289999999999</v>
      </c>
      <c r="BG34" s="351">
        <v>0.1631764</v>
      </c>
      <c r="BH34" s="351">
        <v>0.20714869999999999</v>
      </c>
      <c r="BI34" s="351">
        <v>0.18098710000000001</v>
      </c>
      <c r="BJ34" s="351">
        <v>0.17841979999999999</v>
      </c>
      <c r="BK34" s="351">
        <v>0.15208559999999999</v>
      </c>
      <c r="BL34" s="351">
        <v>0.14097609999999999</v>
      </c>
      <c r="BM34" s="351">
        <v>0.13981160000000001</v>
      </c>
      <c r="BN34" s="351">
        <v>0.13122510000000001</v>
      </c>
      <c r="BO34" s="351">
        <v>0.12661140000000001</v>
      </c>
      <c r="BP34" s="351">
        <v>0.1440882</v>
      </c>
      <c r="BQ34" s="351">
        <v>0.12579319999999999</v>
      </c>
      <c r="BR34" s="351">
        <v>0.14419860000000001</v>
      </c>
      <c r="BS34" s="351">
        <v>0.13888890000000001</v>
      </c>
      <c r="BT34" s="351">
        <v>0.17846680000000001</v>
      </c>
      <c r="BU34" s="351">
        <v>0.15161040000000001</v>
      </c>
      <c r="BV34" s="351">
        <v>0.15024199999999999</v>
      </c>
    </row>
    <row r="35" spans="1:77" ht="10"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399"/>
      <c r="BC35" s="399"/>
      <c r="BD35" s="399"/>
      <c r="BE35" s="399"/>
      <c r="BF35" s="399"/>
      <c r="BG35" s="399"/>
      <c r="BH35" s="399"/>
      <c r="BI35" s="399"/>
      <c r="BJ35" s="399"/>
      <c r="BK35" s="399"/>
      <c r="BL35" s="399"/>
      <c r="BM35" s="399"/>
      <c r="BN35" s="399"/>
      <c r="BO35" s="399"/>
      <c r="BP35" s="399"/>
      <c r="BQ35" s="399"/>
      <c r="BR35" s="399"/>
      <c r="BS35" s="399"/>
      <c r="BT35" s="399"/>
      <c r="BU35" s="399"/>
      <c r="BV35" s="399"/>
    </row>
    <row r="36" spans="1:77" x14ac:dyDescent="0.25">
      <c r="A36" s="616"/>
      <c r="B36" s="155" t="s">
        <v>989</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13"/>
      <c r="BC36" s="713"/>
      <c r="BD36" s="713"/>
      <c r="BE36" s="713"/>
      <c r="BF36" s="713"/>
      <c r="BG36" s="713"/>
      <c r="BH36" s="713"/>
      <c r="BI36" s="713"/>
      <c r="BJ36" s="713"/>
      <c r="BK36" s="713"/>
      <c r="BL36" s="713"/>
      <c r="BM36" s="713"/>
      <c r="BN36" s="713"/>
      <c r="BO36" s="713"/>
      <c r="BP36" s="713"/>
      <c r="BQ36" s="713"/>
      <c r="BR36" s="713"/>
      <c r="BS36" s="713"/>
      <c r="BT36" s="713"/>
      <c r="BU36" s="713"/>
      <c r="BV36" s="713"/>
    </row>
    <row r="37" spans="1:77" x14ac:dyDescent="0.25">
      <c r="A37" s="616" t="s">
        <v>990</v>
      </c>
      <c r="B37" s="617" t="s">
        <v>977</v>
      </c>
      <c r="C37" s="213">
        <v>31.311</v>
      </c>
      <c r="D37" s="213">
        <v>31.091999999999999</v>
      </c>
      <c r="E37" s="213">
        <v>32.643000000000001</v>
      </c>
      <c r="F37" s="213">
        <v>35.909999999999997</v>
      </c>
      <c r="G37" s="213">
        <v>42.01</v>
      </c>
      <c r="H37" s="213">
        <v>49.045999999999999</v>
      </c>
      <c r="I37" s="213">
        <v>50.738</v>
      </c>
      <c r="J37" s="213">
        <v>47.649000000000001</v>
      </c>
      <c r="K37" s="213">
        <v>47.698</v>
      </c>
      <c r="L37" s="213">
        <v>48.991</v>
      </c>
      <c r="M37" s="213">
        <v>52.02</v>
      </c>
      <c r="N37" s="213">
        <v>50.691000000000003</v>
      </c>
      <c r="O37" s="213">
        <v>48.436999999999998</v>
      </c>
      <c r="P37" s="213">
        <v>49.591999999999999</v>
      </c>
      <c r="Q37" s="213">
        <v>50.933</v>
      </c>
      <c r="R37" s="213">
        <v>52.158999999999999</v>
      </c>
      <c r="S37" s="213">
        <v>51.82</v>
      </c>
      <c r="T37" s="213">
        <v>51.734000000000002</v>
      </c>
      <c r="U37" s="213">
        <v>50.110999999999997</v>
      </c>
      <c r="V37" s="213">
        <v>51.826000000000001</v>
      </c>
      <c r="W37" s="213">
        <v>53.396999999999998</v>
      </c>
      <c r="X37" s="213">
        <v>58.63</v>
      </c>
      <c r="Y37" s="213">
        <v>58.965000000000003</v>
      </c>
      <c r="Z37" s="213">
        <v>55.616</v>
      </c>
      <c r="AA37" s="213">
        <v>51.088000000000001</v>
      </c>
      <c r="AB37" s="213">
        <v>52.548999999999999</v>
      </c>
      <c r="AC37" s="213">
        <v>50.097999999999999</v>
      </c>
      <c r="AD37" s="213">
        <v>47.802</v>
      </c>
      <c r="AE37" s="213">
        <v>48.286999999999999</v>
      </c>
      <c r="AF37" s="213">
        <v>46.636000000000003</v>
      </c>
      <c r="AG37" s="213">
        <v>46.32</v>
      </c>
      <c r="AH37" s="213">
        <v>45.472000000000001</v>
      </c>
      <c r="AI37" s="213">
        <v>47.158999999999999</v>
      </c>
      <c r="AJ37" s="213">
        <v>50.555999999999997</v>
      </c>
      <c r="AK37" s="213">
        <v>50.762999999999998</v>
      </c>
      <c r="AL37" s="213">
        <v>49.841999999999999</v>
      </c>
      <c r="AM37" s="213">
        <v>47.387999999999998</v>
      </c>
      <c r="AN37" s="213">
        <v>46.948999999999998</v>
      </c>
      <c r="AO37" s="213">
        <v>49.98</v>
      </c>
      <c r="AP37" s="213">
        <v>52.088999999999999</v>
      </c>
      <c r="AQ37" s="213">
        <v>56.244999999999997</v>
      </c>
      <c r="AR37" s="213">
        <v>60.215000000000003</v>
      </c>
      <c r="AS37" s="213">
        <v>56.78</v>
      </c>
      <c r="AT37" s="213">
        <v>55.250999999999998</v>
      </c>
      <c r="AU37" s="213">
        <v>57.378</v>
      </c>
      <c r="AV37" s="213">
        <v>59.606000000000002</v>
      </c>
      <c r="AW37" s="213">
        <v>59.551000000000002</v>
      </c>
      <c r="AX37" s="213">
        <v>57.399000000000001</v>
      </c>
      <c r="AY37" s="213">
        <v>54.011000000000003</v>
      </c>
      <c r="AZ37" s="213">
        <v>53.105789999999999</v>
      </c>
      <c r="BA37" s="213">
        <v>54.682257</v>
      </c>
      <c r="BB37" s="351">
        <v>57.829300000000003</v>
      </c>
      <c r="BC37" s="351">
        <v>59.813360000000003</v>
      </c>
      <c r="BD37" s="351">
        <v>59.820340000000002</v>
      </c>
      <c r="BE37" s="351">
        <v>57.482349999999997</v>
      </c>
      <c r="BF37" s="351">
        <v>58.554409999999997</v>
      </c>
      <c r="BG37" s="351">
        <v>58.148009999999999</v>
      </c>
      <c r="BH37" s="351">
        <v>59.013420000000004</v>
      </c>
      <c r="BI37" s="351">
        <v>59.451569999999997</v>
      </c>
      <c r="BJ37" s="351">
        <v>56.062089999999998</v>
      </c>
      <c r="BK37" s="351">
        <v>54.62565</v>
      </c>
      <c r="BL37" s="351">
        <v>54.250810000000001</v>
      </c>
      <c r="BM37" s="351">
        <v>54.999670000000002</v>
      </c>
      <c r="BN37" s="351">
        <v>57.276719999999997</v>
      </c>
      <c r="BO37" s="351">
        <v>58.282060000000001</v>
      </c>
      <c r="BP37" s="351">
        <v>56.154269999999997</v>
      </c>
      <c r="BQ37" s="351">
        <v>54.26764</v>
      </c>
      <c r="BR37" s="351">
        <v>55.235149999999997</v>
      </c>
      <c r="BS37" s="351">
        <v>55.067239999999998</v>
      </c>
      <c r="BT37" s="351">
        <v>56.46246</v>
      </c>
      <c r="BU37" s="351">
        <v>57.223260000000003</v>
      </c>
      <c r="BV37" s="351">
        <v>55.479590000000002</v>
      </c>
    </row>
    <row r="38" spans="1:77" x14ac:dyDescent="0.25">
      <c r="A38" s="616" t="s">
        <v>1142</v>
      </c>
      <c r="B38" s="617" t="s">
        <v>1140</v>
      </c>
      <c r="C38" s="213">
        <v>74.698999999999998</v>
      </c>
      <c r="D38" s="213">
        <v>61.234999999999999</v>
      </c>
      <c r="E38" s="213">
        <v>61.761000000000003</v>
      </c>
      <c r="F38" s="213">
        <v>68.766000000000005</v>
      </c>
      <c r="G38" s="213">
        <v>71.302000000000007</v>
      </c>
      <c r="H38" s="213">
        <v>79.819999999999993</v>
      </c>
      <c r="I38" s="213">
        <v>85.808000000000007</v>
      </c>
      <c r="J38" s="213">
        <v>94.159000000000006</v>
      </c>
      <c r="K38" s="213">
        <v>98.974999999999994</v>
      </c>
      <c r="L38" s="213">
        <v>96.251999999999995</v>
      </c>
      <c r="M38" s="213">
        <v>94.394000000000005</v>
      </c>
      <c r="N38" s="213">
        <v>77.046999999999997</v>
      </c>
      <c r="O38" s="213">
        <v>53.35</v>
      </c>
      <c r="P38" s="213">
        <v>47.243000000000002</v>
      </c>
      <c r="Q38" s="213">
        <v>40.155000000000001</v>
      </c>
      <c r="R38" s="213">
        <v>38.497</v>
      </c>
      <c r="S38" s="213">
        <v>46.146999999999998</v>
      </c>
      <c r="T38" s="213">
        <v>56.906999999999996</v>
      </c>
      <c r="U38" s="213">
        <v>63.676000000000002</v>
      </c>
      <c r="V38" s="213">
        <v>73.858000000000004</v>
      </c>
      <c r="W38" s="213">
        <v>71.391000000000005</v>
      </c>
      <c r="X38" s="213">
        <v>72.944000000000003</v>
      </c>
      <c r="Y38" s="213">
        <v>69.936000000000007</v>
      </c>
      <c r="Z38" s="213">
        <v>62.183</v>
      </c>
      <c r="AA38" s="213">
        <v>45.466999999999999</v>
      </c>
      <c r="AB38" s="213">
        <v>38.540999999999997</v>
      </c>
      <c r="AC38" s="213">
        <v>34.064999999999998</v>
      </c>
      <c r="AD38" s="213">
        <v>35.378</v>
      </c>
      <c r="AE38" s="213">
        <v>43.741</v>
      </c>
      <c r="AF38" s="213">
        <v>56.518000000000001</v>
      </c>
      <c r="AG38" s="213">
        <v>60.146000000000001</v>
      </c>
      <c r="AH38" s="213">
        <v>66.733999999999995</v>
      </c>
      <c r="AI38" s="213">
        <v>75.257999999999996</v>
      </c>
      <c r="AJ38" s="213">
        <v>78.837000000000003</v>
      </c>
      <c r="AK38" s="213">
        <v>73.995000000000005</v>
      </c>
      <c r="AL38" s="213">
        <v>63.750999999999998</v>
      </c>
      <c r="AM38" s="213">
        <v>51.045000000000002</v>
      </c>
      <c r="AN38" s="213">
        <v>45.033999999999999</v>
      </c>
      <c r="AO38" s="213">
        <v>47.771999999999998</v>
      </c>
      <c r="AP38" s="213">
        <v>52.969000000000001</v>
      </c>
      <c r="AQ38" s="213">
        <v>63.335999999999999</v>
      </c>
      <c r="AR38" s="213">
        <v>71.716999999999999</v>
      </c>
      <c r="AS38" s="213">
        <v>77.835999999999999</v>
      </c>
      <c r="AT38" s="213">
        <v>91.084000000000003</v>
      </c>
      <c r="AU38" s="213">
        <v>95.602000000000004</v>
      </c>
      <c r="AV38" s="213">
        <v>94.671000000000006</v>
      </c>
      <c r="AW38" s="213">
        <v>88.194000000000003</v>
      </c>
      <c r="AX38" s="213">
        <v>79.626000000000005</v>
      </c>
      <c r="AY38" s="213">
        <v>74.518000000000001</v>
      </c>
      <c r="AZ38" s="213">
        <v>64.980724100000003</v>
      </c>
      <c r="BA38" s="213">
        <v>63.181521312000001</v>
      </c>
      <c r="BB38" s="351">
        <v>65.718059999999994</v>
      </c>
      <c r="BC38" s="351">
        <v>71.895349999999993</v>
      </c>
      <c r="BD38" s="351">
        <v>79.635099999999994</v>
      </c>
      <c r="BE38" s="351">
        <v>85.111329999999995</v>
      </c>
      <c r="BF38" s="351">
        <v>91.848579999999998</v>
      </c>
      <c r="BG38" s="351">
        <v>95.500550000000004</v>
      </c>
      <c r="BH38" s="351">
        <v>95.320390000000003</v>
      </c>
      <c r="BI38" s="351">
        <v>92.027929999999998</v>
      </c>
      <c r="BJ38" s="351">
        <v>80.96387</v>
      </c>
      <c r="BK38" s="351">
        <v>65.396439999999998</v>
      </c>
      <c r="BL38" s="351">
        <v>56.515749999999997</v>
      </c>
      <c r="BM38" s="351">
        <v>54.613880000000002</v>
      </c>
      <c r="BN38" s="351">
        <v>57.901339999999998</v>
      </c>
      <c r="BO38" s="351">
        <v>65.161609999999996</v>
      </c>
      <c r="BP38" s="351">
        <v>73.943380000000005</v>
      </c>
      <c r="BQ38" s="351">
        <v>79.955619999999996</v>
      </c>
      <c r="BR38" s="351">
        <v>87.837360000000004</v>
      </c>
      <c r="BS38" s="351">
        <v>91.368380000000002</v>
      </c>
      <c r="BT38" s="351">
        <v>92.037000000000006</v>
      </c>
      <c r="BU38" s="351">
        <v>89.400130000000004</v>
      </c>
      <c r="BV38" s="351">
        <v>78.75797</v>
      </c>
    </row>
    <row r="39" spans="1:77" x14ac:dyDescent="0.25">
      <c r="A39" s="616" t="s">
        <v>1143</v>
      </c>
      <c r="B39" s="617" t="s">
        <v>1141</v>
      </c>
      <c r="C39" s="213">
        <v>4.6680000000000001</v>
      </c>
      <c r="D39" s="213">
        <v>4.391</v>
      </c>
      <c r="E39" s="213">
        <v>5.1920000000000002</v>
      </c>
      <c r="F39" s="213">
        <v>5.6120000000000001</v>
      </c>
      <c r="G39" s="213">
        <v>5.7649999999999997</v>
      </c>
      <c r="H39" s="213">
        <v>5.5890000000000004</v>
      </c>
      <c r="I39" s="213">
        <v>5.101</v>
      </c>
      <c r="J39" s="213">
        <v>4.8419999999999996</v>
      </c>
      <c r="K39" s="213">
        <v>5.3620000000000001</v>
      </c>
      <c r="L39" s="213">
        <v>6.6079999999999997</v>
      </c>
      <c r="M39" s="213">
        <v>7.2160000000000002</v>
      </c>
      <c r="N39" s="213">
        <v>7.0309999999999997</v>
      </c>
      <c r="O39" s="213">
        <v>5.8310000000000004</v>
      </c>
      <c r="P39" s="213">
        <v>3.456</v>
      </c>
      <c r="Q39" s="213">
        <v>3.6890000000000001</v>
      </c>
      <c r="R39" s="213">
        <v>4.2789999999999999</v>
      </c>
      <c r="S39" s="213">
        <v>3.88</v>
      </c>
      <c r="T39" s="213">
        <v>3.875</v>
      </c>
      <c r="U39" s="213">
        <v>4.5730000000000004</v>
      </c>
      <c r="V39" s="213">
        <v>5.3890000000000002</v>
      </c>
      <c r="W39" s="213">
        <v>4.93</v>
      </c>
      <c r="X39" s="213">
        <v>4.6440000000000001</v>
      </c>
      <c r="Y39" s="213">
        <v>4.7750000000000004</v>
      </c>
      <c r="Z39" s="213">
        <v>4.6390000000000002</v>
      </c>
      <c r="AA39" s="213">
        <v>4.8280000000000003</v>
      </c>
      <c r="AB39" s="213">
        <v>4.7960000000000003</v>
      </c>
      <c r="AC39" s="213">
        <v>3.7879999999999998</v>
      </c>
      <c r="AD39" s="213">
        <v>4.0730000000000004</v>
      </c>
      <c r="AE39" s="213">
        <v>4.266</v>
      </c>
      <c r="AF39" s="213">
        <v>3.6349999999999998</v>
      </c>
      <c r="AG39" s="213">
        <v>3.6789999999999998</v>
      </c>
      <c r="AH39" s="213">
        <v>3.6659999999999999</v>
      </c>
      <c r="AI39" s="213">
        <v>3.8610000000000002</v>
      </c>
      <c r="AJ39" s="213">
        <v>5.2789999999999999</v>
      </c>
      <c r="AK39" s="213">
        <v>6.0979999999999999</v>
      </c>
      <c r="AL39" s="213">
        <v>6.94</v>
      </c>
      <c r="AM39" s="213">
        <v>1.389</v>
      </c>
      <c r="AN39" s="213">
        <v>1.4550000000000001</v>
      </c>
      <c r="AO39" s="213">
        <v>1.6830000000000001</v>
      </c>
      <c r="AP39" s="213">
        <v>1.74</v>
      </c>
      <c r="AQ39" s="213">
        <v>1.8049999999999999</v>
      </c>
      <c r="AR39" s="213">
        <v>1.758</v>
      </c>
      <c r="AS39" s="213">
        <v>1.9259999999999999</v>
      </c>
      <c r="AT39" s="213">
        <v>2.17</v>
      </c>
      <c r="AU39" s="213">
        <v>2.6459999999999999</v>
      </c>
      <c r="AV39" s="213">
        <v>2.0390000000000001</v>
      </c>
      <c r="AW39" s="213">
        <v>1.994</v>
      </c>
      <c r="AX39" s="213">
        <v>1.659</v>
      </c>
      <c r="AY39" s="213">
        <v>1.61</v>
      </c>
      <c r="AZ39" s="213">
        <v>2.0502758999999999</v>
      </c>
      <c r="BA39" s="213">
        <v>2.3032191000000002</v>
      </c>
      <c r="BB39" s="351">
        <v>1.861804</v>
      </c>
      <c r="BC39" s="351">
        <v>1.7910029999999999</v>
      </c>
      <c r="BD39" s="351">
        <v>1.9573210000000001</v>
      </c>
      <c r="BE39" s="351">
        <v>1.870474</v>
      </c>
      <c r="BF39" s="351">
        <v>2.3611610000000001</v>
      </c>
      <c r="BG39" s="351">
        <v>2.9668559999999999</v>
      </c>
      <c r="BH39" s="351">
        <v>1.6502019999999999</v>
      </c>
      <c r="BI39" s="351">
        <v>1.2151719999999999</v>
      </c>
      <c r="BJ39" s="351">
        <v>0.25842419999999999</v>
      </c>
      <c r="BK39" s="351">
        <v>1.402633</v>
      </c>
      <c r="BL39" s="351">
        <v>1.893197</v>
      </c>
      <c r="BM39" s="351">
        <v>2.2353139999999998</v>
      </c>
      <c r="BN39" s="351">
        <v>2.605391</v>
      </c>
      <c r="BO39" s="351">
        <v>2.6443880000000002</v>
      </c>
      <c r="BP39" s="351">
        <v>2.334273</v>
      </c>
      <c r="BQ39" s="351">
        <v>2.2226599999999999</v>
      </c>
      <c r="BR39" s="351">
        <v>2.4748860000000001</v>
      </c>
      <c r="BS39" s="351">
        <v>2.5876579999999998</v>
      </c>
      <c r="BT39" s="351">
        <v>3.5111150000000002</v>
      </c>
      <c r="BU39" s="351">
        <v>4.3814359999999999</v>
      </c>
      <c r="BV39" s="351">
        <v>4.4143080000000001</v>
      </c>
    </row>
    <row r="40" spans="1:77" x14ac:dyDescent="0.25">
      <c r="A40" s="616" t="s">
        <v>991</v>
      </c>
      <c r="B40" s="617" t="s">
        <v>980</v>
      </c>
      <c r="C40" s="213">
        <v>33.798000000000002</v>
      </c>
      <c r="D40" s="213">
        <v>29.777000000000001</v>
      </c>
      <c r="E40" s="213">
        <v>32.463999999999999</v>
      </c>
      <c r="F40" s="213">
        <v>37.396999999999998</v>
      </c>
      <c r="G40" s="213">
        <v>45.006999999999998</v>
      </c>
      <c r="H40" s="213">
        <v>54.171999999999997</v>
      </c>
      <c r="I40" s="213">
        <v>64.765000000000001</v>
      </c>
      <c r="J40" s="213">
        <v>75.825999999999993</v>
      </c>
      <c r="K40" s="213">
        <v>73.483999999999995</v>
      </c>
      <c r="L40" s="213">
        <v>65.581000000000003</v>
      </c>
      <c r="M40" s="213">
        <v>52.807000000000002</v>
      </c>
      <c r="N40" s="213">
        <v>40.381</v>
      </c>
      <c r="O40" s="213">
        <v>32.683999999999997</v>
      </c>
      <c r="P40" s="213">
        <v>30.513999999999999</v>
      </c>
      <c r="Q40" s="213">
        <v>31.283999999999999</v>
      </c>
      <c r="R40" s="213">
        <v>37.875999999999998</v>
      </c>
      <c r="S40" s="213">
        <v>48.814999999999998</v>
      </c>
      <c r="T40" s="213">
        <v>56.79</v>
      </c>
      <c r="U40" s="213">
        <v>64.825999999999993</v>
      </c>
      <c r="V40" s="213">
        <v>75.113</v>
      </c>
      <c r="W40" s="213">
        <v>75.546999999999997</v>
      </c>
      <c r="X40" s="213">
        <v>72.864999999999995</v>
      </c>
      <c r="Y40" s="213">
        <v>61.472000000000001</v>
      </c>
      <c r="Z40" s="213">
        <v>47.453000000000003</v>
      </c>
      <c r="AA40" s="213">
        <v>35.372</v>
      </c>
      <c r="AB40" s="213">
        <v>26.768999999999998</v>
      </c>
      <c r="AC40" s="213">
        <v>31.332999999999998</v>
      </c>
      <c r="AD40" s="213">
        <v>38.628999999999998</v>
      </c>
      <c r="AE40" s="213">
        <v>47.244</v>
      </c>
      <c r="AF40" s="213">
        <v>55.5</v>
      </c>
      <c r="AG40" s="213">
        <v>66.623000000000005</v>
      </c>
      <c r="AH40" s="213">
        <v>77.533000000000001</v>
      </c>
      <c r="AI40" s="213">
        <v>78.623000000000005</v>
      </c>
      <c r="AJ40" s="213">
        <v>70.501000000000005</v>
      </c>
      <c r="AK40" s="213">
        <v>57.856000000000002</v>
      </c>
      <c r="AL40" s="213">
        <v>47.581000000000003</v>
      </c>
      <c r="AM40" s="213">
        <v>39.389000000000003</v>
      </c>
      <c r="AN40" s="213">
        <v>36.328000000000003</v>
      </c>
      <c r="AO40" s="213">
        <v>39.296999999999997</v>
      </c>
      <c r="AP40" s="213">
        <v>48.408000000000001</v>
      </c>
      <c r="AQ40" s="213">
        <v>61.213000000000001</v>
      </c>
      <c r="AR40" s="213">
        <v>70.718999999999994</v>
      </c>
      <c r="AS40" s="213">
        <v>80.313000000000002</v>
      </c>
      <c r="AT40" s="213">
        <v>86.742999999999995</v>
      </c>
      <c r="AU40" s="213">
        <v>85.884</v>
      </c>
      <c r="AV40" s="213">
        <v>75.403999999999996</v>
      </c>
      <c r="AW40" s="213">
        <v>61.537999999999997</v>
      </c>
      <c r="AX40" s="213">
        <v>52.152999999999999</v>
      </c>
      <c r="AY40" s="213">
        <v>43.433</v>
      </c>
      <c r="AZ40" s="213">
        <v>38.427258999999999</v>
      </c>
      <c r="BA40" s="213">
        <v>40.206127985999998</v>
      </c>
      <c r="BB40" s="351">
        <v>47.597589999999997</v>
      </c>
      <c r="BC40" s="351">
        <v>57.415649999999999</v>
      </c>
      <c r="BD40" s="351">
        <v>67.960380000000001</v>
      </c>
      <c r="BE40" s="351">
        <v>77.257930000000002</v>
      </c>
      <c r="BF40" s="351">
        <v>82.858599999999996</v>
      </c>
      <c r="BG40" s="351">
        <v>81.142359999999996</v>
      </c>
      <c r="BH40" s="351">
        <v>72.31756</v>
      </c>
      <c r="BI40" s="351">
        <v>59.756360000000001</v>
      </c>
      <c r="BJ40" s="351">
        <v>47.669910000000002</v>
      </c>
      <c r="BK40" s="351">
        <v>37.863520000000001</v>
      </c>
      <c r="BL40" s="351">
        <v>33.55612</v>
      </c>
      <c r="BM40" s="351">
        <v>36.376309999999997</v>
      </c>
      <c r="BN40" s="351">
        <v>43.767919999999997</v>
      </c>
      <c r="BO40" s="351">
        <v>53.585709999999999</v>
      </c>
      <c r="BP40" s="351">
        <v>62.272309999999997</v>
      </c>
      <c r="BQ40" s="351">
        <v>71.569919999999996</v>
      </c>
      <c r="BR40" s="351">
        <v>80.890709999999999</v>
      </c>
      <c r="BS40" s="351">
        <v>80.972909999999999</v>
      </c>
      <c r="BT40" s="351">
        <v>73.940309999999997</v>
      </c>
      <c r="BU40" s="351">
        <v>61.267800000000001</v>
      </c>
      <c r="BV40" s="351">
        <v>48.95382</v>
      </c>
    </row>
    <row r="41" spans="1:77" x14ac:dyDescent="0.25">
      <c r="A41" s="616" t="s">
        <v>764</v>
      </c>
      <c r="B41" s="617" t="s">
        <v>981</v>
      </c>
      <c r="C41" s="213">
        <v>19.664000000000001</v>
      </c>
      <c r="D41" s="213">
        <v>20.59</v>
      </c>
      <c r="E41" s="213">
        <v>20.428999999999998</v>
      </c>
      <c r="F41" s="213">
        <v>20.263999999999999</v>
      </c>
      <c r="G41" s="213">
        <v>20.887</v>
      </c>
      <c r="H41" s="213">
        <v>21.251000000000001</v>
      </c>
      <c r="I41" s="213">
        <v>22.358000000000001</v>
      </c>
      <c r="J41" s="213">
        <v>24.66</v>
      </c>
      <c r="K41" s="213">
        <v>25.314</v>
      </c>
      <c r="L41" s="213">
        <v>25.504999999999999</v>
      </c>
      <c r="M41" s="213">
        <v>26.196999999999999</v>
      </c>
      <c r="N41" s="213">
        <v>25.045000000000002</v>
      </c>
      <c r="O41" s="213">
        <v>24.588000000000001</v>
      </c>
      <c r="P41" s="213">
        <v>22.812999999999999</v>
      </c>
      <c r="Q41" s="213">
        <v>21.494</v>
      </c>
      <c r="R41" s="213">
        <v>20.533000000000001</v>
      </c>
      <c r="S41" s="213">
        <v>19.548999999999999</v>
      </c>
      <c r="T41" s="213">
        <v>20.552</v>
      </c>
      <c r="U41" s="213">
        <v>22.626999999999999</v>
      </c>
      <c r="V41" s="213">
        <v>23.629000000000001</v>
      </c>
      <c r="W41" s="213">
        <v>23.398</v>
      </c>
      <c r="X41" s="213">
        <v>21.593</v>
      </c>
      <c r="Y41" s="213">
        <v>21.337</v>
      </c>
      <c r="Z41" s="213">
        <v>20.113</v>
      </c>
      <c r="AA41" s="213">
        <v>18.978000000000002</v>
      </c>
      <c r="AB41" s="213">
        <v>18.283000000000001</v>
      </c>
      <c r="AC41" s="213">
        <v>19.359000000000002</v>
      </c>
      <c r="AD41" s="213">
        <v>18.922000000000001</v>
      </c>
      <c r="AE41" s="213">
        <v>18.594999999999999</v>
      </c>
      <c r="AF41" s="213">
        <v>18.648</v>
      </c>
      <c r="AG41" s="213">
        <v>19.718</v>
      </c>
      <c r="AH41" s="213">
        <v>20.146000000000001</v>
      </c>
      <c r="AI41" s="213">
        <v>20.393999999999998</v>
      </c>
      <c r="AJ41" s="213">
        <v>20.254999999999999</v>
      </c>
      <c r="AK41" s="213">
        <v>20.603999999999999</v>
      </c>
      <c r="AL41" s="213">
        <v>20.91</v>
      </c>
      <c r="AM41" s="213">
        <v>20.754999999999999</v>
      </c>
      <c r="AN41" s="213">
        <v>18.798999999999999</v>
      </c>
      <c r="AO41" s="213">
        <v>18.120999999999999</v>
      </c>
      <c r="AP41" s="213">
        <v>18.317</v>
      </c>
      <c r="AQ41" s="213">
        <v>18.931999999999999</v>
      </c>
      <c r="AR41" s="213">
        <v>19.707000000000001</v>
      </c>
      <c r="AS41" s="213">
        <v>20.321000000000002</v>
      </c>
      <c r="AT41" s="213">
        <v>20.626000000000001</v>
      </c>
      <c r="AU41" s="213">
        <v>21.28</v>
      </c>
      <c r="AV41" s="213">
        <v>20.805</v>
      </c>
      <c r="AW41" s="213">
        <v>20.6</v>
      </c>
      <c r="AX41" s="213">
        <v>20.898</v>
      </c>
      <c r="AY41" s="213">
        <v>21.538</v>
      </c>
      <c r="AZ41" s="213">
        <v>20.927951</v>
      </c>
      <c r="BA41" s="213">
        <v>20.339855499999999</v>
      </c>
      <c r="BB41" s="351">
        <v>20.444310000000002</v>
      </c>
      <c r="BC41" s="351">
        <v>20.944990000000001</v>
      </c>
      <c r="BD41" s="351">
        <v>21.593029999999999</v>
      </c>
      <c r="BE41" s="351">
        <v>22.539470000000001</v>
      </c>
      <c r="BF41" s="351">
        <v>22.79542</v>
      </c>
      <c r="BG41" s="351">
        <v>22.591390000000001</v>
      </c>
      <c r="BH41" s="351">
        <v>22.310659999999999</v>
      </c>
      <c r="BI41" s="351">
        <v>22.21771</v>
      </c>
      <c r="BJ41" s="351">
        <v>21.9436</v>
      </c>
      <c r="BK41" s="351">
        <v>21.23479</v>
      </c>
      <c r="BL41" s="351">
        <v>20.03537</v>
      </c>
      <c r="BM41" s="351">
        <v>19.44774</v>
      </c>
      <c r="BN41" s="351">
        <v>19.574200000000001</v>
      </c>
      <c r="BO41" s="351">
        <v>20.094740000000002</v>
      </c>
      <c r="BP41" s="351">
        <v>20.762879999999999</v>
      </c>
      <c r="BQ41" s="351">
        <v>21.727239999999998</v>
      </c>
      <c r="BR41" s="351">
        <v>22.001650000000001</v>
      </c>
      <c r="BS41" s="351">
        <v>21.827929999999999</v>
      </c>
      <c r="BT41" s="351">
        <v>21.581949999999999</v>
      </c>
      <c r="BU41" s="351">
        <v>21.525759999999998</v>
      </c>
      <c r="BV41" s="351">
        <v>21.29223</v>
      </c>
    </row>
    <row r="42" spans="1:77" ht="10"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621"/>
      <c r="BC42" s="621"/>
      <c r="BD42" s="621"/>
      <c r="BE42" s="621"/>
      <c r="BF42" s="621"/>
      <c r="BG42" s="621"/>
      <c r="BH42" s="621"/>
      <c r="BI42" s="621"/>
      <c r="BJ42" s="621"/>
      <c r="BK42" s="621"/>
      <c r="BL42" s="621"/>
      <c r="BM42" s="621"/>
      <c r="BN42" s="621"/>
      <c r="BO42" s="621"/>
      <c r="BP42" s="621"/>
      <c r="BQ42" s="621"/>
      <c r="BR42" s="621"/>
      <c r="BS42" s="621"/>
      <c r="BT42" s="621"/>
      <c r="BU42" s="621"/>
      <c r="BV42" s="621"/>
    </row>
    <row r="43" spans="1:77" ht="11.15" customHeight="1" x14ac:dyDescent="0.25">
      <c r="A43" s="57"/>
      <c r="B43" s="155" t="s">
        <v>584</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9"/>
      <c r="BC43" s="619"/>
      <c r="BD43" s="619"/>
      <c r="BE43" s="619"/>
      <c r="BF43" s="619"/>
      <c r="BG43" s="619"/>
      <c r="BH43" s="619"/>
      <c r="BI43" s="619"/>
      <c r="BJ43" s="619"/>
      <c r="BK43" s="619"/>
      <c r="BL43" s="619"/>
      <c r="BM43" s="619"/>
      <c r="BN43" s="619"/>
      <c r="BO43" s="619"/>
      <c r="BP43" s="619"/>
      <c r="BQ43" s="619"/>
      <c r="BR43" s="619"/>
      <c r="BS43" s="619"/>
      <c r="BT43" s="619"/>
      <c r="BU43" s="619"/>
      <c r="BV43" s="619"/>
      <c r="BX43" s="774"/>
      <c r="BY43" s="774"/>
    </row>
    <row r="44" spans="1:77" ht="11.15" customHeight="1" x14ac:dyDescent="0.25">
      <c r="A44" s="61" t="s">
        <v>518</v>
      </c>
      <c r="B44" s="179" t="s">
        <v>416</v>
      </c>
      <c r="C44" s="213">
        <v>15.95129</v>
      </c>
      <c r="D44" s="213">
        <v>15.842828000000001</v>
      </c>
      <c r="E44" s="213">
        <v>16.082452</v>
      </c>
      <c r="F44" s="213">
        <v>15.920267000000001</v>
      </c>
      <c r="G44" s="213">
        <v>16.236806999999999</v>
      </c>
      <c r="H44" s="213">
        <v>16.432600000000001</v>
      </c>
      <c r="I44" s="213">
        <v>16.621193999999999</v>
      </c>
      <c r="J44" s="213">
        <v>16.593354999999999</v>
      </c>
      <c r="K44" s="213">
        <v>16.339832999999999</v>
      </c>
      <c r="L44" s="213">
        <v>15.454355</v>
      </c>
      <c r="M44" s="213">
        <v>16.235233000000001</v>
      </c>
      <c r="N44" s="213">
        <v>16.515871000000001</v>
      </c>
      <c r="O44" s="213">
        <v>16.118226</v>
      </c>
      <c r="P44" s="213">
        <v>15.493107</v>
      </c>
      <c r="Q44" s="213">
        <v>16.047936</v>
      </c>
      <c r="R44" s="213">
        <v>16.954433000000002</v>
      </c>
      <c r="S44" s="213">
        <v>17.222387000000001</v>
      </c>
      <c r="T44" s="213">
        <v>17.204066999999998</v>
      </c>
      <c r="U44" s="213">
        <v>17.317451999999999</v>
      </c>
      <c r="V44" s="213">
        <v>16.980516000000001</v>
      </c>
      <c r="W44" s="213">
        <v>15.4602</v>
      </c>
      <c r="X44" s="213">
        <v>16.061194</v>
      </c>
      <c r="Y44" s="213">
        <v>16.839600000000001</v>
      </c>
      <c r="Z44" s="213">
        <v>17.274387000000001</v>
      </c>
      <c r="AA44" s="213">
        <v>16.599194000000001</v>
      </c>
      <c r="AB44" s="213">
        <v>15.936249999999999</v>
      </c>
      <c r="AC44" s="213">
        <v>16.665129</v>
      </c>
      <c r="AD44" s="213">
        <v>16.766200000000001</v>
      </c>
      <c r="AE44" s="213">
        <v>16.968741999999999</v>
      </c>
      <c r="AF44" s="213">
        <v>17.665666999999999</v>
      </c>
      <c r="AG44" s="213">
        <v>17.356999999999999</v>
      </c>
      <c r="AH44" s="213">
        <v>17.622903000000001</v>
      </c>
      <c r="AI44" s="213">
        <v>16.990867000000001</v>
      </c>
      <c r="AJ44" s="213">
        <v>16.412226</v>
      </c>
      <c r="AK44" s="213">
        <v>17.162099999999999</v>
      </c>
      <c r="AL44" s="213">
        <v>17.409386999999999</v>
      </c>
      <c r="AM44" s="213">
        <v>16.785097</v>
      </c>
      <c r="AN44" s="213">
        <v>15.836929</v>
      </c>
      <c r="AO44" s="213">
        <v>15.939161</v>
      </c>
      <c r="AP44" s="213">
        <v>16.3384</v>
      </c>
      <c r="AQ44" s="213">
        <v>16.719322999999999</v>
      </c>
      <c r="AR44" s="213">
        <v>17.232533</v>
      </c>
      <c r="AS44" s="213">
        <v>17.175160999999999</v>
      </c>
      <c r="AT44" s="213">
        <v>17.300322999999999</v>
      </c>
      <c r="AU44" s="213">
        <v>16.403500000000001</v>
      </c>
      <c r="AV44" s="213">
        <v>15.680871</v>
      </c>
      <c r="AW44" s="213">
        <v>16.482167</v>
      </c>
      <c r="AX44" s="213">
        <v>16.792645</v>
      </c>
      <c r="AY44" s="213">
        <v>16.230871</v>
      </c>
      <c r="AZ44" s="213">
        <v>15.962827586</v>
      </c>
      <c r="BA44" s="213">
        <v>15.685156451999999</v>
      </c>
      <c r="BB44" s="351">
        <v>13.12288</v>
      </c>
      <c r="BC44" s="351">
        <v>13.76338</v>
      </c>
      <c r="BD44" s="351">
        <v>14.23381</v>
      </c>
      <c r="BE44" s="351">
        <v>15.201549999999999</v>
      </c>
      <c r="BF44" s="351">
        <v>15.87412</v>
      </c>
      <c r="BG44" s="351">
        <v>15.829940000000001</v>
      </c>
      <c r="BH44" s="351">
        <v>15.45941</v>
      </c>
      <c r="BI44" s="351">
        <v>16.049060000000001</v>
      </c>
      <c r="BJ44" s="351">
        <v>16.772639999999999</v>
      </c>
      <c r="BK44" s="351">
        <v>16.200220000000002</v>
      </c>
      <c r="BL44" s="351">
        <v>15.650270000000001</v>
      </c>
      <c r="BM44" s="351">
        <v>16.19913</v>
      </c>
      <c r="BN44" s="351">
        <v>16.640809999999998</v>
      </c>
      <c r="BO44" s="351">
        <v>16.946269999999998</v>
      </c>
      <c r="BP44" s="351">
        <v>17.003129999999999</v>
      </c>
      <c r="BQ44" s="351">
        <v>17.379429999999999</v>
      </c>
      <c r="BR44" s="351">
        <v>17.099530000000001</v>
      </c>
      <c r="BS44" s="351">
        <v>16.84375</v>
      </c>
      <c r="BT44" s="351">
        <v>16.18599</v>
      </c>
      <c r="BU44" s="351">
        <v>16.784379999999999</v>
      </c>
      <c r="BV44" s="351">
        <v>17.34301</v>
      </c>
      <c r="BX44" s="775"/>
      <c r="BY44" s="775"/>
    </row>
    <row r="45" spans="1:77" ht="11.15" customHeight="1" x14ac:dyDescent="0.25">
      <c r="A45" s="616" t="s">
        <v>1005</v>
      </c>
      <c r="B45" s="617" t="s">
        <v>998</v>
      </c>
      <c r="C45" s="213">
        <v>0.67238699999999996</v>
      </c>
      <c r="D45" s="213">
        <v>0.56851700000000005</v>
      </c>
      <c r="E45" s="213">
        <v>0.48725800000000002</v>
      </c>
      <c r="F45" s="213">
        <v>0.45219999999999999</v>
      </c>
      <c r="G45" s="213">
        <v>0.42016100000000001</v>
      </c>
      <c r="H45" s="213">
        <v>0.43246699999999999</v>
      </c>
      <c r="I45" s="213">
        <v>0.42496800000000001</v>
      </c>
      <c r="J45" s="213">
        <v>0.42661300000000002</v>
      </c>
      <c r="K45" s="213">
        <v>0.54733299999999996</v>
      </c>
      <c r="L45" s="213">
        <v>0.63274200000000003</v>
      </c>
      <c r="M45" s="213">
        <v>0.69886700000000002</v>
      </c>
      <c r="N45" s="213">
        <v>0.67354800000000004</v>
      </c>
      <c r="O45" s="213">
        <v>0.64929000000000003</v>
      </c>
      <c r="P45" s="213">
        <v>0.58667899999999995</v>
      </c>
      <c r="Q45" s="213">
        <v>0.51941899999999996</v>
      </c>
      <c r="R45" s="213">
        <v>0.477933</v>
      </c>
      <c r="S45" s="213">
        <v>0.48367700000000002</v>
      </c>
      <c r="T45" s="213">
        <v>0.473333</v>
      </c>
      <c r="U45" s="213">
        <v>0.44574200000000003</v>
      </c>
      <c r="V45" s="213">
        <v>0.480323</v>
      </c>
      <c r="W45" s="213">
        <v>0.60550000000000004</v>
      </c>
      <c r="X45" s="213">
        <v>0.59306499999999995</v>
      </c>
      <c r="Y45" s="213">
        <v>0.73086700000000004</v>
      </c>
      <c r="Z45" s="213">
        <v>0.75019400000000003</v>
      </c>
      <c r="AA45" s="213">
        <v>0.62987099999999996</v>
      </c>
      <c r="AB45" s="213">
        <v>0.62924999999999998</v>
      </c>
      <c r="AC45" s="213">
        <v>0.55609699999999995</v>
      </c>
      <c r="AD45" s="213">
        <v>0.49723299999999998</v>
      </c>
      <c r="AE45" s="213">
        <v>0.45371</v>
      </c>
      <c r="AF45" s="213">
        <v>0.45566699999999999</v>
      </c>
      <c r="AG45" s="213">
        <v>0.44232300000000002</v>
      </c>
      <c r="AH45" s="213">
        <v>0.50419400000000003</v>
      </c>
      <c r="AI45" s="213">
        <v>0.56543299999999996</v>
      </c>
      <c r="AJ45" s="213">
        <v>0.68664499999999995</v>
      </c>
      <c r="AK45" s="213">
        <v>0.74633300000000002</v>
      </c>
      <c r="AL45" s="213">
        <v>0.73196799999999995</v>
      </c>
      <c r="AM45" s="213">
        <v>0.68096800000000002</v>
      </c>
      <c r="AN45" s="213">
        <v>0.58957099999999996</v>
      </c>
      <c r="AO45" s="213">
        <v>0.50877399999999995</v>
      </c>
      <c r="AP45" s="213">
        <v>0.48403299999999999</v>
      </c>
      <c r="AQ45" s="213">
        <v>0.45980700000000002</v>
      </c>
      <c r="AR45" s="213">
        <v>0.43133300000000002</v>
      </c>
      <c r="AS45" s="213">
        <v>0.44787100000000002</v>
      </c>
      <c r="AT45" s="213">
        <v>0.480742</v>
      </c>
      <c r="AU45" s="213">
        <v>0.60056699999999996</v>
      </c>
      <c r="AV45" s="213">
        <v>0.71135499999999996</v>
      </c>
      <c r="AW45" s="213">
        <v>0.74303300000000005</v>
      </c>
      <c r="AX45" s="213">
        <v>0.71528999999999998</v>
      </c>
      <c r="AY45" s="213">
        <v>0.69906400000000002</v>
      </c>
      <c r="AZ45" s="213">
        <v>0.57994420000000002</v>
      </c>
      <c r="BA45" s="213">
        <v>0.52037489999999997</v>
      </c>
      <c r="BB45" s="351">
        <v>0.40274890000000002</v>
      </c>
      <c r="BC45" s="351">
        <v>0.40454059999999997</v>
      </c>
      <c r="BD45" s="351">
        <v>0.41983670000000001</v>
      </c>
      <c r="BE45" s="351">
        <v>0.43059930000000002</v>
      </c>
      <c r="BF45" s="351">
        <v>0.46564919999999999</v>
      </c>
      <c r="BG45" s="351">
        <v>0.57831030000000005</v>
      </c>
      <c r="BH45" s="351">
        <v>0.61675829999999998</v>
      </c>
      <c r="BI45" s="351">
        <v>0.71156810000000004</v>
      </c>
      <c r="BJ45" s="351">
        <v>0.69273320000000005</v>
      </c>
      <c r="BK45" s="351">
        <v>0.63082400000000005</v>
      </c>
      <c r="BL45" s="351">
        <v>0.57433310000000004</v>
      </c>
      <c r="BM45" s="351">
        <v>0.5128431</v>
      </c>
      <c r="BN45" s="351">
        <v>0.47333700000000001</v>
      </c>
      <c r="BO45" s="351">
        <v>0.45716709999999999</v>
      </c>
      <c r="BP45" s="351">
        <v>0.46277079999999998</v>
      </c>
      <c r="BQ45" s="351">
        <v>0.45592529999999998</v>
      </c>
      <c r="BR45" s="351">
        <v>0.47365550000000001</v>
      </c>
      <c r="BS45" s="351">
        <v>0.58547190000000005</v>
      </c>
      <c r="BT45" s="351">
        <v>0.6222008</v>
      </c>
      <c r="BU45" s="351">
        <v>0.71758509999999998</v>
      </c>
      <c r="BV45" s="351">
        <v>0.69348240000000005</v>
      </c>
      <c r="BX45" s="775"/>
      <c r="BY45" s="775"/>
    </row>
    <row r="46" spans="1:77" ht="11.15" customHeight="1" x14ac:dyDescent="0.25">
      <c r="A46" s="61" t="s">
        <v>908</v>
      </c>
      <c r="B46" s="179" t="s">
        <v>417</v>
      </c>
      <c r="C46" s="213">
        <v>0.98</v>
      </c>
      <c r="D46" s="213">
        <v>1.155931</v>
      </c>
      <c r="E46" s="213">
        <v>1.174194</v>
      </c>
      <c r="F46" s="213">
        <v>1.2031670000000001</v>
      </c>
      <c r="G46" s="213">
        <v>1.215355</v>
      </c>
      <c r="H46" s="213">
        <v>1.248167</v>
      </c>
      <c r="I46" s="213">
        <v>1.2313229999999999</v>
      </c>
      <c r="J46" s="213">
        <v>1.2503869999999999</v>
      </c>
      <c r="K46" s="213">
        <v>1.2135</v>
      </c>
      <c r="L46" s="213">
        <v>1.193484</v>
      </c>
      <c r="M46" s="213">
        <v>1.195567</v>
      </c>
      <c r="N46" s="213">
        <v>1.1957739999999999</v>
      </c>
      <c r="O46" s="213">
        <v>1.1055159999999999</v>
      </c>
      <c r="P46" s="213">
        <v>1.161321</v>
      </c>
      <c r="Q46" s="213">
        <v>1.203452</v>
      </c>
      <c r="R46" s="213">
        <v>1.2047330000000001</v>
      </c>
      <c r="S46" s="213">
        <v>1.238807</v>
      </c>
      <c r="T46" s="213">
        <v>1.2611000000000001</v>
      </c>
      <c r="U46" s="213">
        <v>1.222129</v>
      </c>
      <c r="V46" s="213">
        <v>1.240516</v>
      </c>
      <c r="W46" s="213">
        <v>1.1862999999999999</v>
      </c>
      <c r="X46" s="213">
        <v>1.2110970000000001</v>
      </c>
      <c r="Y46" s="213">
        <v>1.207233</v>
      </c>
      <c r="Z46" s="213">
        <v>1.190742</v>
      </c>
      <c r="AA46" s="213">
        <v>1.109936</v>
      </c>
      <c r="AB46" s="213">
        <v>1.146857</v>
      </c>
      <c r="AC46" s="213">
        <v>1.2066129999999999</v>
      </c>
      <c r="AD46" s="213">
        <v>1.2078</v>
      </c>
      <c r="AE46" s="213">
        <v>1.241452</v>
      </c>
      <c r="AF46" s="213">
        <v>1.238067</v>
      </c>
      <c r="AG46" s="213">
        <v>1.2211289999999999</v>
      </c>
      <c r="AH46" s="213">
        <v>1.248129</v>
      </c>
      <c r="AI46" s="213">
        <v>1.1946669999999999</v>
      </c>
      <c r="AJ46" s="213">
        <v>1.1992579999999999</v>
      </c>
      <c r="AK46" s="213">
        <v>1.2073670000000001</v>
      </c>
      <c r="AL46" s="213">
        <v>1.1858709999999999</v>
      </c>
      <c r="AM46" s="213">
        <v>1.147065</v>
      </c>
      <c r="AN46" s="213">
        <v>1.14825</v>
      </c>
      <c r="AO46" s="213">
        <v>1.188774</v>
      </c>
      <c r="AP46" s="213">
        <v>1.1935</v>
      </c>
      <c r="AQ46" s="213">
        <v>1.213581</v>
      </c>
      <c r="AR46" s="213">
        <v>1.220267</v>
      </c>
      <c r="AS46" s="213">
        <v>1.2298389999999999</v>
      </c>
      <c r="AT46" s="213">
        <v>1.2450969999999999</v>
      </c>
      <c r="AU46" s="213">
        <v>1.1779329999999999</v>
      </c>
      <c r="AV46" s="213">
        <v>1.1888069999999999</v>
      </c>
      <c r="AW46" s="213">
        <v>1.2012670000000001</v>
      </c>
      <c r="AX46" s="213">
        <v>1.1796450000000001</v>
      </c>
      <c r="AY46" s="213">
        <v>1.1506769999999999</v>
      </c>
      <c r="AZ46" s="213">
        <v>1.2286343414000001</v>
      </c>
      <c r="BA46" s="213">
        <v>1.1167203903</v>
      </c>
      <c r="BB46" s="351">
        <v>0.89208120000000002</v>
      </c>
      <c r="BC46" s="351">
        <v>0.92923160000000005</v>
      </c>
      <c r="BD46" s="351">
        <v>0.96157210000000004</v>
      </c>
      <c r="BE46" s="351">
        <v>0.99468279999999998</v>
      </c>
      <c r="BF46" s="351">
        <v>1.060651</v>
      </c>
      <c r="BG46" s="351">
        <v>1.0705249999999999</v>
      </c>
      <c r="BH46" s="351">
        <v>1.162922</v>
      </c>
      <c r="BI46" s="351">
        <v>1.1656820000000001</v>
      </c>
      <c r="BJ46" s="351">
        <v>1.214567</v>
      </c>
      <c r="BK46" s="351">
        <v>1.0934010000000001</v>
      </c>
      <c r="BL46" s="351">
        <v>1.1207590000000001</v>
      </c>
      <c r="BM46" s="351">
        <v>1.138644</v>
      </c>
      <c r="BN46" s="351">
        <v>1.178572</v>
      </c>
      <c r="BO46" s="351">
        <v>1.195638</v>
      </c>
      <c r="BP46" s="351">
        <v>1.224534</v>
      </c>
      <c r="BQ46" s="351">
        <v>1.193395</v>
      </c>
      <c r="BR46" s="351">
        <v>1.2166840000000001</v>
      </c>
      <c r="BS46" s="351">
        <v>1.139394</v>
      </c>
      <c r="BT46" s="351">
        <v>1.17245</v>
      </c>
      <c r="BU46" s="351">
        <v>1.1734279999999999</v>
      </c>
      <c r="BV46" s="351">
        <v>1.1775739999999999</v>
      </c>
      <c r="BX46" s="775"/>
      <c r="BY46" s="775"/>
    </row>
    <row r="47" spans="1:77" ht="11.15" customHeight="1" x14ac:dyDescent="0.25">
      <c r="A47" s="61" t="s">
        <v>771</v>
      </c>
      <c r="B47" s="617" t="s">
        <v>418</v>
      </c>
      <c r="C47" s="213">
        <v>0.183</v>
      </c>
      <c r="D47" s="213">
        <v>0.15462100000000001</v>
      </c>
      <c r="E47" s="213">
        <v>0.32125799999999999</v>
      </c>
      <c r="F47" s="213">
        <v>0.43786700000000001</v>
      </c>
      <c r="G47" s="213">
        <v>0.50509700000000002</v>
      </c>
      <c r="H47" s="213">
        <v>0.65773300000000001</v>
      </c>
      <c r="I47" s="213">
        <v>0.56225800000000004</v>
      </c>
      <c r="J47" s="213">
        <v>0.50190299999999999</v>
      </c>
      <c r="K47" s="213">
        <v>0.34886699999999998</v>
      </c>
      <c r="L47" s="213">
        <v>0.28648400000000002</v>
      </c>
      <c r="M47" s="213">
        <v>0.47516700000000001</v>
      </c>
      <c r="N47" s="213">
        <v>0.39154800000000001</v>
      </c>
      <c r="O47" s="213">
        <v>0.19445200000000001</v>
      </c>
      <c r="P47" s="213">
        <v>0.31839299999999998</v>
      </c>
      <c r="Q47" s="213">
        <v>0.28661300000000001</v>
      </c>
      <c r="R47" s="213">
        <v>0.17283299999999999</v>
      </c>
      <c r="S47" s="213">
        <v>0.23577400000000001</v>
      </c>
      <c r="T47" s="213">
        <v>0.56489999999999996</v>
      </c>
      <c r="U47" s="213">
        <v>0.35825800000000002</v>
      </c>
      <c r="V47" s="213">
        <v>0.37751600000000002</v>
      </c>
      <c r="W47" s="213">
        <v>0.39163300000000001</v>
      </c>
      <c r="X47" s="213">
        <v>0.45487100000000003</v>
      </c>
      <c r="Y47" s="213">
        <v>0.47760000000000002</v>
      </c>
      <c r="Z47" s="213">
        <v>0.42419400000000002</v>
      </c>
      <c r="AA47" s="213">
        <v>0.223161</v>
      </c>
      <c r="AB47" s="213">
        <v>0.195607</v>
      </c>
      <c r="AC47" s="213">
        <v>-3.4097000000000002E-2</v>
      </c>
      <c r="AD47" s="213">
        <v>0.492867</v>
      </c>
      <c r="AE47" s="213">
        <v>0.46251599999999998</v>
      </c>
      <c r="AF47" s="213">
        <v>0.33313300000000001</v>
      </c>
      <c r="AG47" s="213">
        <v>0.45116099999999998</v>
      </c>
      <c r="AH47" s="213">
        <v>0.45009700000000002</v>
      </c>
      <c r="AI47" s="213">
        <v>0.42230000000000001</v>
      </c>
      <c r="AJ47" s="213">
        <v>0.26703199999999999</v>
      </c>
      <c r="AK47" s="213">
        <v>0.25469999999999998</v>
      </c>
      <c r="AL47" s="213">
        <v>0.48390300000000003</v>
      </c>
      <c r="AM47" s="213">
        <v>0.15274199999999999</v>
      </c>
      <c r="AN47" s="213">
        <v>0.104071</v>
      </c>
      <c r="AO47" s="213">
        <v>0.27419399999999999</v>
      </c>
      <c r="AP47" s="213">
        <v>0.25773299999999999</v>
      </c>
      <c r="AQ47" s="213">
        <v>0.27322600000000002</v>
      </c>
      <c r="AR47" s="213">
        <v>0.48346699999999998</v>
      </c>
      <c r="AS47" s="213">
        <v>0.59235499999999996</v>
      </c>
      <c r="AT47" s="213">
        <v>0.42048400000000002</v>
      </c>
      <c r="AU47" s="213">
        <v>0.37740000000000001</v>
      </c>
      <c r="AV47" s="213">
        <v>0.19709699999999999</v>
      </c>
      <c r="AW47" s="213">
        <v>0.49263299999999999</v>
      </c>
      <c r="AX47" s="213">
        <v>0.61370999999999998</v>
      </c>
      <c r="AY47" s="213">
        <v>0.29406399999999999</v>
      </c>
      <c r="AZ47" s="213">
        <v>6.1629011120999999E-2</v>
      </c>
      <c r="BA47" s="213">
        <v>0.14341013033</v>
      </c>
      <c r="BB47" s="351">
        <v>0.1959571</v>
      </c>
      <c r="BC47" s="351">
        <v>0.23038320000000001</v>
      </c>
      <c r="BD47" s="351">
        <v>0.33690239999999999</v>
      </c>
      <c r="BE47" s="351">
        <v>0.44564559999999998</v>
      </c>
      <c r="BF47" s="351">
        <v>0.49711949999999999</v>
      </c>
      <c r="BG47" s="351">
        <v>0.45416909999999999</v>
      </c>
      <c r="BH47" s="351">
        <v>0.40707870000000002</v>
      </c>
      <c r="BI47" s="351">
        <v>0.42476249999999999</v>
      </c>
      <c r="BJ47" s="351">
        <v>0.4822594</v>
      </c>
      <c r="BK47" s="351">
        <v>0.1690692</v>
      </c>
      <c r="BL47" s="351">
        <v>0.2379983</v>
      </c>
      <c r="BM47" s="351">
        <v>0.3076489</v>
      </c>
      <c r="BN47" s="351">
        <v>0.3913951</v>
      </c>
      <c r="BO47" s="351">
        <v>0.47590929999999998</v>
      </c>
      <c r="BP47" s="351">
        <v>0.55896780000000001</v>
      </c>
      <c r="BQ47" s="351">
        <v>0.50425249999999999</v>
      </c>
      <c r="BR47" s="351">
        <v>0.45211960000000001</v>
      </c>
      <c r="BS47" s="351">
        <v>0.39360089999999998</v>
      </c>
      <c r="BT47" s="351">
        <v>0.35073779999999999</v>
      </c>
      <c r="BU47" s="351">
        <v>0.3679248</v>
      </c>
      <c r="BV47" s="351">
        <v>0.41906379999999999</v>
      </c>
      <c r="BX47" s="775"/>
      <c r="BY47" s="775"/>
    </row>
    <row r="48" spans="1:77" ht="11.15" customHeight="1" x14ac:dyDescent="0.25">
      <c r="A48" s="61" t="s">
        <v>772</v>
      </c>
      <c r="B48" s="179" t="s">
        <v>822</v>
      </c>
      <c r="C48" s="213">
        <v>-0.30351600000000001</v>
      </c>
      <c r="D48" s="213">
        <v>0.553759</v>
      </c>
      <c r="E48" s="213">
        <v>0.78874200000000005</v>
      </c>
      <c r="F48" s="213">
        <v>0.81</v>
      </c>
      <c r="G48" s="213">
        <v>0.77238700000000005</v>
      </c>
      <c r="H48" s="213">
        <v>0.91913299999999998</v>
      </c>
      <c r="I48" s="213">
        <v>0.88616099999999998</v>
      </c>
      <c r="J48" s="213">
        <v>1.060548</v>
      </c>
      <c r="K48" s="213">
        <v>0.74873299999999998</v>
      </c>
      <c r="L48" s="213">
        <v>0.93109699999999995</v>
      </c>
      <c r="M48" s="213">
        <v>0.29563299999999998</v>
      </c>
      <c r="N48" s="213">
        <v>0.16761300000000001</v>
      </c>
      <c r="O48" s="213">
        <v>-0.19780700000000001</v>
      </c>
      <c r="P48" s="213">
        <v>0.53157100000000002</v>
      </c>
      <c r="Q48" s="213">
        <v>0.72261299999999995</v>
      </c>
      <c r="R48" s="213">
        <v>0.54053300000000004</v>
      </c>
      <c r="S48" s="213">
        <v>0.69816100000000003</v>
      </c>
      <c r="T48" s="213">
        <v>0.66496699999999997</v>
      </c>
      <c r="U48" s="213">
        <v>0.66093599999999997</v>
      </c>
      <c r="V48" s="213">
        <v>0.72199999999999998</v>
      </c>
      <c r="W48" s="213">
        <v>0.62306700000000004</v>
      </c>
      <c r="X48" s="213">
        <v>0.724742</v>
      </c>
      <c r="Y48" s="213">
        <v>0.16303300000000001</v>
      </c>
      <c r="Z48" s="213">
        <v>-0.16480700000000001</v>
      </c>
      <c r="AA48" s="213">
        <v>-0.100161</v>
      </c>
      <c r="AB48" s="213">
        <v>0.37532100000000002</v>
      </c>
      <c r="AC48" s="213">
        <v>0.75087099999999996</v>
      </c>
      <c r="AD48" s="213">
        <v>0.62423300000000004</v>
      </c>
      <c r="AE48" s="213">
        <v>0.75925799999999999</v>
      </c>
      <c r="AF48" s="213">
        <v>0.73796700000000004</v>
      </c>
      <c r="AG48" s="213">
        <v>0.73838700000000002</v>
      </c>
      <c r="AH48" s="213">
        <v>0.61680699999999999</v>
      </c>
      <c r="AI48" s="213">
        <v>0.41583300000000001</v>
      </c>
      <c r="AJ48" s="213">
        <v>0.72890299999999997</v>
      </c>
      <c r="AK48" s="213">
        <v>0.24193300000000001</v>
      </c>
      <c r="AL48" s="213">
        <v>-0.19625799999999999</v>
      </c>
      <c r="AM48" s="213">
        <v>0.10745200000000001</v>
      </c>
      <c r="AN48" s="213">
        <v>0.67749999999999999</v>
      </c>
      <c r="AO48" s="213">
        <v>1.1114839999999999</v>
      </c>
      <c r="AP48" s="213">
        <v>1.0263</v>
      </c>
      <c r="AQ48" s="213">
        <v>1.0203549999999999</v>
      </c>
      <c r="AR48" s="213">
        <v>0.75903299999999996</v>
      </c>
      <c r="AS48" s="213">
        <v>0.76787099999999997</v>
      </c>
      <c r="AT48" s="213">
        <v>0.91100000000000003</v>
      </c>
      <c r="AU48" s="213">
        <v>0.62749999999999995</v>
      </c>
      <c r="AV48" s="213">
        <v>0.96422600000000003</v>
      </c>
      <c r="AW48" s="213">
        <v>0.276667</v>
      </c>
      <c r="AX48" s="213">
        <v>-4.3936000000000003E-2</v>
      </c>
      <c r="AY48" s="213">
        <v>0.16203200000000001</v>
      </c>
      <c r="AZ48" s="213">
        <v>0.72010344827999995</v>
      </c>
      <c r="BA48" s="213">
        <v>0.54950033871000004</v>
      </c>
      <c r="BB48" s="351">
        <v>0.76185210000000003</v>
      </c>
      <c r="BC48" s="351">
        <v>0.86671379999999998</v>
      </c>
      <c r="BD48" s="351">
        <v>0.81670149999999997</v>
      </c>
      <c r="BE48" s="351">
        <v>0.71326750000000005</v>
      </c>
      <c r="BF48" s="351">
        <v>0.73310310000000001</v>
      </c>
      <c r="BG48" s="351">
        <v>0.5431087</v>
      </c>
      <c r="BH48" s="351">
        <v>0.73573849999999996</v>
      </c>
      <c r="BI48" s="351">
        <v>0.2568338</v>
      </c>
      <c r="BJ48" s="351">
        <v>-0.21186060000000001</v>
      </c>
      <c r="BK48" s="351">
        <v>0.38482450000000001</v>
      </c>
      <c r="BL48" s="351">
        <v>0.60481309999999999</v>
      </c>
      <c r="BM48" s="351">
        <v>0.73031190000000001</v>
      </c>
      <c r="BN48" s="351">
        <v>0.81039600000000001</v>
      </c>
      <c r="BO48" s="351">
        <v>0.87872839999999997</v>
      </c>
      <c r="BP48" s="351">
        <v>0.81962369999999996</v>
      </c>
      <c r="BQ48" s="351">
        <v>0.71397540000000004</v>
      </c>
      <c r="BR48" s="351">
        <v>0.73327439999999999</v>
      </c>
      <c r="BS48" s="351">
        <v>0.54315020000000003</v>
      </c>
      <c r="BT48" s="351">
        <v>0.73574859999999997</v>
      </c>
      <c r="BU48" s="351">
        <v>0.25683610000000001</v>
      </c>
      <c r="BV48" s="351">
        <v>-0.21185999999999999</v>
      </c>
      <c r="BX48" s="775"/>
      <c r="BY48" s="775"/>
    </row>
    <row r="49" spans="1:79" ht="11.15" customHeight="1" x14ac:dyDescent="0.25">
      <c r="A49" s="61" t="s">
        <v>773</v>
      </c>
      <c r="B49" s="179" t="s">
        <v>823</v>
      </c>
      <c r="C49" s="213">
        <v>9.7E-5</v>
      </c>
      <c r="D49" s="213">
        <v>-3.4999999999999997E-5</v>
      </c>
      <c r="E49" s="213">
        <v>1.94E-4</v>
      </c>
      <c r="F49" s="213">
        <v>-1E-4</v>
      </c>
      <c r="G49" s="213">
        <v>3.1999999999999999E-5</v>
      </c>
      <c r="H49" s="213">
        <v>2.6699999999999998E-4</v>
      </c>
      <c r="I49" s="213">
        <v>9.7E-5</v>
      </c>
      <c r="J49" s="213">
        <v>-1.6100000000000001E-4</v>
      </c>
      <c r="K49" s="213">
        <v>8.3299999999999997E-4</v>
      </c>
      <c r="L49" s="213">
        <v>2.2599999999999999E-4</v>
      </c>
      <c r="M49" s="213">
        <v>1.6699999999999999E-4</v>
      </c>
      <c r="N49" s="213">
        <v>2.5799999999999998E-4</v>
      </c>
      <c r="O49" s="213">
        <v>3.2299999999999999E-4</v>
      </c>
      <c r="P49" s="213">
        <v>3.6000000000000001E-5</v>
      </c>
      <c r="Q49" s="213">
        <v>6.4999999999999994E-5</v>
      </c>
      <c r="R49" s="213">
        <v>2.33E-4</v>
      </c>
      <c r="S49" s="213">
        <v>-3.1999999999999999E-5</v>
      </c>
      <c r="T49" s="213">
        <v>6.7000000000000002E-5</v>
      </c>
      <c r="U49" s="213">
        <v>3.1999999999999999E-5</v>
      </c>
      <c r="V49" s="213">
        <v>2.5799999999999998E-4</v>
      </c>
      <c r="W49" s="213">
        <v>1.3300000000000001E-4</v>
      </c>
      <c r="X49" s="213">
        <v>3.1999999999999999E-5</v>
      </c>
      <c r="Y49" s="213">
        <v>-1E-4</v>
      </c>
      <c r="Z49" s="213">
        <v>0</v>
      </c>
      <c r="AA49" s="213">
        <v>5.1599999999999997E-4</v>
      </c>
      <c r="AB49" s="213">
        <v>1.07E-4</v>
      </c>
      <c r="AC49" s="213">
        <v>-2.2599999999999999E-4</v>
      </c>
      <c r="AD49" s="213">
        <v>1E-3</v>
      </c>
      <c r="AE49" s="213">
        <v>1.2899999999999999E-3</v>
      </c>
      <c r="AF49" s="213">
        <v>-4.3300000000000001E-4</v>
      </c>
      <c r="AG49" s="213">
        <v>2.9030000000000002E-3</v>
      </c>
      <c r="AH49" s="213">
        <v>1.194E-3</v>
      </c>
      <c r="AI49" s="213">
        <v>1.933E-3</v>
      </c>
      <c r="AJ49" s="213">
        <v>8.7100000000000003E-4</v>
      </c>
      <c r="AK49" s="213">
        <v>-1.3300000000000001E-4</v>
      </c>
      <c r="AL49" s="213">
        <v>4.84E-4</v>
      </c>
      <c r="AM49" s="213">
        <v>-2.5799999999999998E-4</v>
      </c>
      <c r="AN49" s="213">
        <v>1.7899999999999999E-4</v>
      </c>
      <c r="AO49" s="213">
        <v>1.2899999999999999E-4</v>
      </c>
      <c r="AP49" s="213">
        <v>1.6699999999999999E-4</v>
      </c>
      <c r="AQ49" s="213">
        <v>6.1300000000000005E-4</v>
      </c>
      <c r="AR49" s="213">
        <v>2.9999999999999997E-4</v>
      </c>
      <c r="AS49" s="213">
        <v>4.5199999999999998E-4</v>
      </c>
      <c r="AT49" s="213">
        <v>6.1300000000000005E-4</v>
      </c>
      <c r="AU49" s="213">
        <v>5.9999999999999995E-4</v>
      </c>
      <c r="AV49" s="213">
        <v>1.5809999999999999E-3</v>
      </c>
      <c r="AW49" s="213">
        <v>2.0330000000000001E-3</v>
      </c>
      <c r="AX49" s="213">
        <v>9.68E-4</v>
      </c>
      <c r="AY49" s="213">
        <v>1.225E-3</v>
      </c>
      <c r="AZ49" s="213">
        <v>-7.1333299999999997E-5</v>
      </c>
      <c r="BA49" s="213">
        <v>2.36333E-4</v>
      </c>
      <c r="BB49" s="351">
        <v>1.3300000000000001E-4</v>
      </c>
      <c r="BC49" s="351">
        <v>1.7699999999999999E-4</v>
      </c>
      <c r="BD49" s="351">
        <v>1.6640000000000001E-4</v>
      </c>
      <c r="BE49" s="351">
        <v>5.7800000000000002E-5</v>
      </c>
      <c r="BF49" s="351">
        <v>-1.9999999999999999E-7</v>
      </c>
      <c r="BG49" s="351">
        <v>1.8679999999999999E-4</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5"/>
      <c r="BY49" s="775"/>
    </row>
    <row r="50" spans="1:79" s="157" customFormat="1" ht="11.15" customHeight="1" x14ac:dyDescent="0.25">
      <c r="A50" s="61" t="s">
        <v>774</v>
      </c>
      <c r="B50" s="179" t="s">
        <v>585</v>
      </c>
      <c r="C50" s="213">
        <v>17.618161000000001</v>
      </c>
      <c r="D50" s="213">
        <v>18.275621000000001</v>
      </c>
      <c r="E50" s="213">
        <v>18.854098</v>
      </c>
      <c r="F50" s="213">
        <v>18.823401</v>
      </c>
      <c r="G50" s="213">
        <v>19.149839</v>
      </c>
      <c r="H50" s="213">
        <v>19.690366999999998</v>
      </c>
      <c r="I50" s="213">
        <v>19.726001</v>
      </c>
      <c r="J50" s="213">
        <v>19.832644999999999</v>
      </c>
      <c r="K50" s="213">
        <v>19.199099</v>
      </c>
      <c r="L50" s="213">
        <v>18.498387999999998</v>
      </c>
      <c r="M50" s="213">
        <v>18.900634</v>
      </c>
      <c r="N50" s="213">
        <v>18.944611999999999</v>
      </c>
      <c r="O50" s="213">
        <v>17.87</v>
      </c>
      <c r="P50" s="213">
        <v>18.091107000000001</v>
      </c>
      <c r="Q50" s="213">
        <v>18.780097999999999</v>
      </c>
      <c r="R50" s="213">
        <v>19.350698000000001</v>
      </c>
      <c r="S50" s="213">
        <v>19.878774</v>
      </c>
      <c r="T50" s="213">
        <v>20.168434000000001</v>
      </c>
      <c r="U50" s="213">
        <v>20.004549000000001</v>
      </c>
      <c r="V50" s="213">
        <v>19.801129</v>
      </c>
      <c r="W50" s="213">
        <v>18.266832999999998</v>
      </c>
      <c r="X50" s="213">
        <v>19.045000999999999</v>
      </c>
      <c r="Y50" s="213">
        <v>19.418233000000001</v>
      </c>
      <c r="Z50" s="213">
        <v>19.474710000000002</v>
      </c>
      <c r="AA50" s="213">
        <v>18.462516999999998</v>
      </c>
      <c r="AB50" s="213">
        <v>18.283391999999999</v>
      </c>
      <c r="AC50" s="213">
        <v>19.144386999999998</v>
      </c>
      <c r="AD50" s="213">
        <v>19.589333</v>
      </c>
      <c r="AE50" s="213">
        <v>19.886968</v>
      </c>
      <c r="AF50" s="213">
        <v>20.430067999999999</v>
      </c>
      <c r="AG50" s="213">
        <v>20.212903000000001</v>
      </c>
      <c r="AH50" s="213">
        <v>20.443324</v>
      </c>
      <c r="AI50" s="213">
        <v>19.591032999999999</v>
      </c>
      <c r="AJ50" s="213">
        <v>19.294934999999999</v>
      </c>
      <c r="AK50" s="213">
        <v>19.612300000000001</v>
      </c>
      <c r="AL50" s="213">
        <v>19.615355000000001</v>
      </c>
      <c r="AM50" s="213">
        <v>18.873066000000001</v>
      </c>
      <c r="AN50" s="213">
        <v>18.3565</v>
      </c>
      <c r="AO50" s="213">
        <v>19.022516</v>
      </c>
      <c r="AP50" s="213">
        <v>19.300132999999999</v>
      </c>
      <c r="AQ50" s="213">
        <v>19.686904999999999</v>
      </c>
      <c r="AR50" s="213">
        <v>20.126933000000001</v>
      </c>
      <c r="AS50" s="213">
        <v>20.213549</v>
      </c>
      <c r="AT50" s="213">
        <v>20.358259</v>
      </c>
      <c r="AU50" s="213">
        <v>19.1875</v>
      </c>
      <c r="AV50" s="213">
        <v>18.743936999999999</v>
      </c>
      <c r="AW50" s="213">
        <v>19.197800000000001</v>
      </c>
      <c r="AX50" s="213">
        <v>19.258322</v>
      </c>
      <c r="AY50" s="213">
        <v>18.537932999999999</v>
      </c>
      <c r="AZ50" s="213">
        <v>18.553067253999998</v>
      </c>
      <c r="BA50" s="213">
        <v>18.015398544</v>
      </c>
      <c r="BB50" s="351">
        <v>15.37565</v>
      </c>
      <c r="BC50" s="351">
        <v>16.194430000000001</v>
      </c>
      <c r="BD50" s="351">
        <v>16.768989999999999</v>
      </c>
      <c r="BE50" s="351">
        <v>17.785810000000001</v>
      </c>
      <c r="BF50" s="351">
        <v>18.63064</v>
      </c>
      <c r="BG50" s="351">
        <v>18.476240000000001</v>
      </c>
      <c r="BH50" s="351">
        <v>18.381900000000002</v>
      </c>
      <c r="BI50" s="351">
        <v>18.607849999999999</v>
      </c>
      <c r="BJ50" s="351">
        <v>18.95016</v>
      </c>
      <c r="BK50" s="351">
        <v>18.477910000000001</v>
      </c>
      <c r="BL50" s="351">
        <v>18.188099999999999</v>
      </c>
      <c r="BM50" s="351">
        <v>18.888809999999999</v>
      </c>
      <c r="BN50" s="351">
        <v>19.49465</v>
      </c>
      <c r="BO50" s="351">
        <v>19.953890000000001</v>
      </c>
      <c r="BP50" s="351">
        <v>20.069189999999999</v>
      </c>
      <c r="BQ50" s="351">
        <v>20.247039999999998</v>
      </c>
      <c r="BR50" s="351">
        <v>19.975259999999999</v>
      </c>
      <c r="BS50" s="351">
        <v>19.505549999999999</v>
      </c>
      <c r="BT50" s="351">
        <v>19.067119999999999</v>
      </c>
      <c r="BU50" s="351">
        <v>19.30011</v>
      </c>
      <c r="BV50" s="351">
        <v>19.421099999999999</v>
      </c>
      <c r="BX50" s="775"/>
      <c r="BY50" s="775"/>
      <c r="BZ50" s="777"/>
      <c r="CA50" s="776"/>
    </row>
    <row r="51" spans="1:79" s="157" customFormat="1" ht="11.15" customHeight="1" x14ac:dyDescent="0.25">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351"/>
      <c r="BC51" s="351"/>
      <c r="BD51" s="351"/>
      <c r="BE51" s="351"/>
      <c r="BF51" s="351"/>
      <c r="BG51" s="351"/>
      <c r="BH51" s="351"/>
      <c r="BI51" s="351"/>
      <c r="BJ51" s="351"/>
      <c r="BK51" s="351"/>
      <c r="BL51" s="351"/>
      <c r="BM51" s="351"/>
      <c r="BN51" s="351"/>
      <c r="BO51" s="351"/>
      <c r="BP51" s="351"/>
      <c r="BQ51" s="351"/>
      <c r="BR51" s="351"/>
      <c r="BS51" s="351"/>
      <c r="BT51" s="351"/>
      <c r="BU51" s="351"/>
      <c r="BV51" s="351"/>
    </row>
    <row r="52" spans="1:79" ht="11.15" customHeight="1" x14ac:dyDescent="0.25">
      <c r="A52" s="61" t="s">
        <v>520</v>
      </c>
      <c r="B52" s="180" t="s">
        <v>419</v>
      </c>
      <c r="C52" s="213">
        <v>1.116614</v>
      </c>
      <c r="D52" s="213">
        <v>1.070379</v>
      </c>
      <c r="E52" s="213">
        <v>1.0491280000000001</v>
      </c>
      <c r="F52" s="213">
        <v>1.0950979999999999</v>
      </c>
      <c r="G52" s="213">
        <v>1.1603540000000001</v>
      </c>
      <c r="H52" s="213">
        <v>1.1139669999999999</v>
      </c>
      <c r="I52" s="213">
        <v>1.1902569999999999</v>
      </c>
      <c r="J52" s="213">
        <v>1.1487769999999999</v>
      </c>
      <c r="K52" s="213">
        <v>1.122369</v>
      </c>
      <c r="L52" s="213">
        <v>1.088838</v>
      </c>
      <c r="M52" s="213">
        <v>1.1125670000000001</v>
      </c>
      <c r="N52" s="213">
        <v>1.143324</v>
      </c>
      <c r="O52" s="213">
        <v>1.1390020000000001</v>
      </c>
      <c r="P52" s="213">
        <v>1.0624990000000001</v>
      </c>
      <c r="Q52" s="213">
        <v>1.112063</v>
      </c>
      <c r="R52" s="213">
        <v>1.145969</v>
      </c>
      <c r="S52" s="213">
        <v>1.1351610000000001</v>
      </c>
      <c r="T52" s="213">
        <v>1.1592009999999999</v>
      </c>
      <c r="U52" s="213">
        <v>1.1010310000000001</v>
      </c>
      <c r="V52" s="213">
        <v>1.112841</v>
      </c>
      <c r="W52" s="213">
        <v>1.0098</v>
      </c>
      <c r="X52" s="213">
        <v>1.081485</v>
      </c>
      <c r="Y52" s="213">
        <v>1.146164</v>
      </c>
      <c r="Z52" s="213">
        <v>1.125775</v>
      </c>
      <c r="AA52" s="213">
        <v>1.1024210000000001</v>
      </c>
      <c r="AB52" s="213">
        <v>1.0965020000000001</v>
      </c>
      <c r="AC52" s="213">
        <v>1.095742</v>
      </c>
      <c r="AD52" s="213">
        <v>1.113267</v>
      </c>
      <c r="AE52" s="213">
        <v>1.1414200000000001</v>
      </c>
      <c r="AF52" s="213">
        <v>1.1328990000000001</v>
      </c>
      <c r="AG52" s="213">
        <v>1.1689050000000001</v>
      </c>
      <c r="AH52" s="213">
        <v>1.1854849999999999</v>
      </c>
      <c r="AI52" s="213">
        <v>1.1408659999999999</v>
      </c>
      <c r="AJ52" s="213">
        <v>1.1155809999999999</v>
      </c>
      <c r="AK52" s="213">
        <v>1.1494329999999999</v>
      </c>
      <c r="AL52" s="213">
        <v>1.210356</v>
      </c>
      <c r="AM52" s="213">
        <v>1.1095159999999999</v>
      </c>
      <c r="AN52" s="213">
        <v>1.0196780000000001</v>
      </c>
      <c r="AO52" s="213">
        <v>1.042292</v>
      </c>
      <c r="AP52" s="213">
        <v>1.059968</v>
      </c>
      <c r="AQ52" s="213">
        <v>1.0646119999999999</v>
      </c>
      <c r="AR52" s="213">
        <v>1.0894999999999999</v>
      </c>
      <c r="AS52" s="213">
        <v>1.0777749999999999</v>
      </c>
      <c r="AT52" s="213">
        <v>1.112033</v>
      </c>
      <c r="AU52" s="213">
        <v>1.029633</v>
      </c>
      <c r="AV52" s="213">
        <v>1.024902</v>
      </c>
      <c r="AW52" s="213">
        <v>1.1355</v>
      </c>
      <c r="AX52" s="213">
        <v>1.1498390000000001</v>
      </c>
      <c r="AY52" s="213">
        <v>1.1360269999999999</v>
      </c>
      <c r="AZ52" s="213">
        <v>1.1175010000000001</v>
      </c>
      <c r="BA52" s="213">
        <v>1.127834</v>
      </c>
      <c r="BB52" s="351">
        <v>0.90488829999999998</v>
      </c>
      <c r="BC52" s="351">
        <v>0.94999169999999999</v>
      </c>
      <c r="BD52" s="351">
        <v>0.99369629999999998</v>
      </c>
      <c r="BE52" s="351">
        <v>1.077485</v>
      </c>
      <c r="BF52" s="351">
        <v>1.1218649999999999</v>
      </c>
      <c r="BG52" s="351">
        <v>1.1714610000000001</v>
      </c>
      <c r="BH52" s="351">
        <v>1.1758820000000001</v>
      </c>
      <c r="BI52" s="351">
        <v>1.2076720000000001</v>
      </c>
      <c r="BJ52" s="351">
        <v>1.2509619999999999</v>
      </c>
      <c r="BK52" s="351">
        <v>1.202467</v>
      </c>
      <c r="BL52" s="351">
        <v>1.1396360000000001</v>
      </c>
      <c r="BM52" s="351">
        <v>1.150741</v>
      </c>
      <c r="BN52" s="351">
        <v>1.187012</v>
      </c>
      <c r="BO52" s="351">
        <v>1.2081390000000001</v>
      </c>
      <c r="BP52" s="351">
        <v>1.22607</v>
      </c>
      <c r="BQ52" s="351">
        <v>1.2553879999999999</v>
      </c>
      <c r="BR52" s="351">
        <v>1.2510239999999999</v>
      </c>
      <c r="BS52" s="351">
        <v>1.208094</v>
      </c>
      <c r="BT52" s="351">
        <v>1.208512</v>
      </c>
      <c r="BU52" s="351">
        <v>1.246397</v>
      </c>
      <c r="BV52" s="351">
        <v>1.2930699999999999</v>
      </c>
    </row>
    <row r="53" spans="1:79" ht="11.15" customHeight="1" x14ac:dyDescent="0.25">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351"/>
      <c r="BC53" s="351"/>
      <c r="BD53" s="351"/>
      <c r="BE53" s="351"/>
      <c r="BF53" s="351"/>
      <c r="BG53" s="351"/>
      <c r="BH53" s="351"/>
      <c r="BI53" s="351"/>
      <c r="BJ53" s="351"/>
      <c r="BK53" s="351"/>
      <c r="BL53" s="351"/>
      <c r="BM53" s="351"/>
      <c r="BN53" s="351"/>
      <c r="BO53" s="351"/>
      <c r="BP53" s="351"/>
      <c r="BQ53" s="351"/>
      <c r="BR53" s="351"/>
      <c r="BS53" s="351"/>
      <c r="BT53" s="351"/>
      <c r="BU53" s="351"/>
      <c r="BV53" s="351"/>
    </row>
    <row r="54" spans="1:79" ht="11.15" customHeight="1" x14ac:dyDescent="0.25">
      <c r="A54" s="57"/>
      <c r="B54" s="155" t="s">
        <v>586</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351"/>
      <c r="BC54" s="351"/>
      <c r="BD54" s="351"/>
      <c r="BE54" s="351"/>
      <c r="BF54" s="351"/>
      <c r="BG54" s="351"/>
      <c r="BH54" s="351"/>
      <c r="BI54" s="351"/>
      <c r="BJ54" s="351"/>
      <c r="BK54" s="351"/>
      <c r="BL54" s="351"/>
      <c r="BM54" s="351"/>
      <c r="BN54" s="351"/>
      <c r="BO54" s="351"/>
      <c r="BP54" s="351"/>
      <c r="BQ54" s="351"/>
      <c r="BR54" s="351"/>
      <c r="BS54" s="351"/>
      <c r="BT54" s="351"/>
      <c r="BU54" s="351"/>
      <c r="BV54" s="351"/>
    </row>
    <row r="55" spans="1:79" ht="11.15" customHeight="1" x14ac:dyDescent="0.25">
      <c r="A55" s="616" t="s">
        <v>1006</v>
      </c>
      <c r="B55" s="617" t="s">
        <v>998</v>
      </c>
      <c r="C55" s="213">
        <v>0.354323</v>
      </c>
      <c r="D55" s="213">
        <v>0.42596600000000001</v>
      </c>
      <c r="E55" s="213">
        <v>0.66554800000000003</v>
      </c>
      <c r="F55" s="213">
        <v>0.8286</v>
      </c>
      <c r="G55" s="213">
        <v>0.89722599999999997</v>
      </c>
      <c r="H55" s="213">
        <v>0.88816700000000004</v>
      </c>
      <c r="I55" s="213">
        <v>0.87251599999999996</v>
      </c>
      <c r="J55" s="213">
        <v>0.83828999999999998</v>
      </c>
      <c r="K55" s="213">
        <v>0.6452</v>
      </c>
      <c r="L55" s="213">
        <v>0.47635499999999997</v>
      </c>
      <c r="M55" s="213">
        <v>0.34889999999999999</v>
      </c>
      <c r="N55" s="213">
        <v>0.32983899999999999</v>
      </c>
      <c r="O55" s="213">
        <v>0.35490300000000002</v>
      </c>
      <c r="P55" s="213">
        <v>0.412964</v>
      </c>
      <c r="Q55" s="213">
        <v>0.67790300000000003</v>
      </c>
      <c r="R55" s="213">
        <v>0.85693299999999994</v>
      </c>
      <c r="S55" s="213">
        <v>0.90803199999999995</v>
      </c>
      <c r="T55" s="213">
        <v>0.91520000000000001</v>
      </c>
      <c r="U55" s="213">
        <v>0.87716099999999997</v>
      </c>
      <c r="V55" s="213">
        <v>0.83377400000000002</v>
      </c>
      <c r="W55" s="213">
        <v>0.47733300000000001</v>
      </c>
      <c r="X55" s="213">
        <v>0.51964500000000002</v>
      </c>
      <c r="Y55" s="213">
        <v>0.34843299999999999</v>
      </c>
      <c r="Z55" s="213">
        <v>0.341194</v>
      </c>
      <c r="AA55" s="213">
        <v>0.39277400000000001</v>
      </c>
      <c r="AB55" s="213">
        <v>0.40939300000000001</v>
      </c>
      <c r="AC55" s="213">
        <v>0.63161299999999998</v>
      </c>
      <c r="AD55" s="213">
        <v>0.80033299999999996</v>
      </c>
      <c r="AE55" s="213">
        <v>0.85506499999999996</v>
      </c>
      <c r="AF55" s="213">
        <v>0.87393299999999996</v>
      </c>
      <c r="AG55" s="213">
        <v>0.87009700000000001</v>
      </c>
      <c r="AH55" s="213">
        <v>0.88048400000000004</v>
      </c>
      <c r="AI55" s="213">
        <v>0.65033300000000005</v>
      </c>
      <c r="AJ55" s="213">
        <v>0.464032</v>
      </c>
      <c r="AK55" s="213">
        <v>0.39513300000000001</v>
      </c>
      <c r="AL55" s="213">
        <v>0.37303199999999997</v>
      </c>
      <c r="AM55" s="213">
        <v>0.37445200000000001</v>
      </c>
      <c r="AN55" s="213">
        <v>0.42746400000000001</v>
      </c>
      <c r="AO55" s="213">
        <v>0.62925799999999998</v>
      </c>
      <c r="AP55" s="213">
        <v>0.80456700000000003</v>
      </c>
      <c r="AQ55" s="213">
        <v>0.86716099999999996</v>
      </c>
      <c r="AR55" s="213">
        <v>0.85940000000000005</v>
      </c>
      <c r="AS55" s="213">
        <v>0.85199999999999998</v>
      </c>
      <c r="AT55" s="213">
        <v>0.80690300000000004</v>
      </c>
      <c r="AU55" s="213">
        <v>0.61306700000000003</v>
      </c>
      <c r="AV55" s="213">
        <v>0.409387</v>
      </c>
      <c r="AW55" s="213">
        <v>0.27229999999999999</v>
      </c>
      <c r="AX55" s="213">
        <v>0.34790300000000002</v>
      </c>
      <c r="AY55" s="213">
        <v>0.38770900000000003</v>
      </c>
      <c r="AZ55" s="213">
        <v>0.43383158999999999</v>
      </c>
      <c r="BA55" s="213">
        <v>0.63764169000000004</v>
      </c>
      <c r="BB55" s="351">
        <v>0.74967490000000003</v>
      </c>
      <c r="BC55" s="351">
        <v>0.81315899999999997</v>
      </c>
      <c r="BD55" s="351">
        <v>0.8035911</v>
      </c>
      <c r="BE55" s="351">
        <v>0.82057239999999998</v>
      </c>
      <c r="BF55" s="351">
        <v>0.80730619999999997</v>
      </c>
      <c r="BG55" s="351">
        <v>0.57344450000000002</v>
      </c>
      <c r="BH55" s="351">
        <v>0.44568180000000002</v>
      </c>
      <c r="BI55" s="351">
        <v>0.32018780000000002</v>
      </c>
      <c r="BJ55" s="351">
        <v>0.34405560000000002</v>
      </c>
      <c r="BK55" s="351">
        <v>0.37158550000000001</v>
      </c>
      <c r="BL55" s="351">
        <v>0.43437989999999999</v>
      </c>
      <c r="BM55" s="351">
        <v>0.64043899999999998</v>
      </c>
      <c r="BN55" s="351">
        <v>0.82577040000000002</v>
      </c>
      <c r="BO55" s="351">
        <v>0.88543249999999996</v>
      </c>
      <c r="BP55" s="351">
        <v>0.87305829999999995</v>
      </c>
      <c r="BQ55" s="351">
        <v>0.87156230000000001</v>
      </c>
      <c r="BR55" s="351">
        <v>0.83753869999999997</v>
      </c>
      <c r="BS55" s="351">
        <v>0.59818190000000004</v>
      </c>
      <c r="BT55" s="351">
        <v>0.4646788</v>
      </c>
      <c r="BU55" s="351">
        <v>0.33809109999999998</v>
      </c>
      <c r="BV55" s="351">
        <v>0.3561356</v>
      </c>
    </row>
    <row r="56" spans="1:79" ht="11.15" customHeight="1" x14ac:dyDescent="0.25">
      <c r="A56" s="61" t="s">
        <v>775</v>
      </c>
      <c r="B56" s="179" t="s">
        <v>420</v>
      </c>
      <c r="C56" s="213">
        <v>9.378387</v>
      </c>
      <c r="D56" s="213">
        <v>9.8343100000000003</v>
      </c>
      <c r="E56" s="213">
        <v>9.9317740000000008</v>
      </c>
      <c r="F56" s="213">
        <v>9.8762670000000004</v>
      </c>
      <c r="G56" s="213">
        <v>10.057968000000001</v>
      </c>
      <c r="H56" s="213">
        <v>10.279733</v>
      </c>
      <c r="I56" s="213">
        <v>10.224031999999999</v>
      </c>
      <c r="J56" s="213">
        <v>10.292548</v>
      </c>
      <c r="K56" s="213">
        <v>10.020367</v>
      </c>
      <c r="L56" s="213">
        <v>10.059032</v>
      </c>
      <c r="M56" s="213">
        <v>9.9687669999999997</v>
      </c>
      <c r="N56" s="213">
        <v>10.012871000000001</v>
      </c>
      <c r="O56" s="213">
        <v>9.2810970000000008</v>
      </c>
      <c r="P56" s="213">
        <v>9.5069289999999995</v>
      </c>
      <c r="Q56" s="213">
        <v>9.8021290000000008</v>
      </c>
      <c r="R56" s="213">
        <v>9.8551669999999998</v>
      </c>
      <c r="S56" s="213">
        <v>10.125548</v>
      </c>
      <c r="T56" s="213">
        <v>10.27</v>
      </c>
      <c r="U56" s="213">
        <v>10.164161</v>
      </c>
      <c r="V56" s="213">
        <v>10.176484</v>
      </c>
      <c r="W56" s="213">
        <v>9.7781000000000002</v>
      </c>
      <c r="X56" s="213">
        <v>10.128581000000001</v>
      </c>
      <c r="Y56" s="213">
        <v>10.219733</v>
      </c>
      <c r="Z56" s="213">
        <v>10.103903000000001</v>
      </c>
      <c r="AA56" s="213">
        <v>9.5288389999999996</v>
      </c>
      <c r="AB56" s="213">
        <v>9.7971430000000002</v>
      </c>
      <c r="AC56" s="213">
        <v>10.052516000000001</v>
      </c>
      <c r="AD56" s="213">
        <v>9.9741999999999997</v>
      </c>
      <c r="AE56" s="213">
        <v>10.138323</v>
      </c>
      <c r="AF56" s="213">
        <v>10.313632999999999</v>
      </c>
      <c r="AG56" s="213">
        <v>10.174097</v>
      </c>
      <c r="AH56" s="213">
        <v>10.242613</v>
      </c>
      <c r="AI56" s="213">
        <v>9.9268999999999998</v>
      </c>
      <c r="AJ56" s="213">
        <v>10.30071</v>
      </c>
      <c r="AK56" s="213">
        <v>10.24</v>
      </c>
      <c r="AL56" s="213">
        <v>10.020032</v>
      </c>
      <c r="AM56" s="213">
        <v>9.7349029999999992</v>
      </c>
      <c r="AN56" s="213">
        <v>9.7303929999999994</v>
      </c>
      <c r="AO56" s="213">
        <v>10.051194000000001</v>
      </c>
      <c r="AP56" s="213">
        <v>10.010166999999999</v>
      </c>
      <c r="AQ56" s="213">
        <v>10.217257999999999</v>
      </c>
      <c r="AR56" s="213">
        <v>10.231400000000001</v>
      </c>
      <c r="AS56" s="213">
        <v>10.239967999999999</v>
      </c>
      <c r="AT56" s="213">
        <v>10.43529</v>
      </c>
      <c r="AU56" s="213">
        <v>9.9223669999999995</v>
      </c>
      <c r="AV56" s="213">
        <v>10.253838999999999</v>
      </c>
      <c r="AW56" s="213">
        <v>10.2265</v>
      </c>
      <c r="AX56" s="213">
        <v>9.9974519999999991</v>
      </c>
      <c r="AY56" s="213">
        <v>9.6255799999999994</v>
      </c>
      <c r="AZ56" s="213">
        <v>9.8342068965999996</v>
      </c>
      <c r="BA56" s="213">
        <v>9.2081032258000004</v>
      </c>
      <c r="BB56" s="351">
        <v>7.3930040000000004</v>
      </c>
      <c r="BC56" s="351">
        <v>7.7678219999999998</v>
      </c>
      <c r="BD56" s="351">
        <v>8.0091979999999996</v>
      </c>
      <c r="BE56" s="351">
        <v>8.5860839999999996</v>
      </c>
      <c r="BF56" s="351">
        <v>9.149953</v>
      </c>
      <c r="BG56" s="351">
        <v>9.2805020000000003</v>
      </c>
      <c r="BH56" s="351">
        <v>9.5139490000000002</v>
      </c>
      <c r="BI56" s="351">
        <v>9.6321899999999996</v>
      </c>
      <c r="BJ56" s="351">
        <v>9.6575939999999996</v>
      </c>
      <c r="BK56" s="351">
        <v>9.5555400000000006</v>
      </c>
      <c r="BL56" s="351">
        <v>9.5410699999999995</v>
      </c>
      <c r="BM56" s="351">
        <v>9.6736310000000003</v>
      </c>
      <c r="BN56" s="351">
        <v>9.9305140000000005</v>
      </c>
      <c r="BO56" s="351">
        <v>10.148820000000001</v>
      </c>
      <c r="BP56" s="351">
        <v>10.22175</v>
      </c>
      <c r="BQ56" s="351">
        <v>10.20726</v>
      </c>
      <c r="BR56" s="351">
        <v>10.084390000000001</v>
      </c>
      <c r="BS56" s="351">
        <v>10.017469999999999</v>
      </c>
      <c r="BT56" s="351">
        <v>10.04472</v>
      </c>
      <c r="BU56" s="351">
        <v>10.138030000000001</v>
      </c>
      <c r="BV56" s="351">
        <v>9.9290789999999998</v>
      </c>
    </row>
    <row r="57" spans="1:79" ht="11.15" customHeight="1" x14ac:dyDescent="0.25">
      <c r="A57" s="61" t="s">
        <v>776</v>
      </c>
      <c r="B57" s="179" t="s">
        <v>421</v>
      </c>
      <c r="C57" s="213">
        <v>1.5814189999999999</v>
      </c>
      <c r="D57" s="213">
        <v>1.5778970000000001</v>
      </c>
      <c r="E57" s="213">
        <v>1.574613</v>
      </c>
      <c r="F57" s="213">
        <v>1.592433</v>
      </c>
      <c r="G57" s="213">
        <v>1.606419</v>
      </c>
      <c r="H57" s="213">
        <v>1.6618329999999999</v>
      </c>
      <c r="I57" s="213">
        <v>1.736548</v>
      </c>
      <c r="J57" s="213">
        <v>1.7958069999999999</v>
      </c>
      <c r="K57" s="213">
        <v>1.737933</v>
      </c>
      <c r="L57" s="213">
        <v>1.591161</v>
      </c>
      <c r="M57" s="213">
        <v>1.6803999999999999</v>
      </c>
      <c r="N57" s="213">
        <v>1.6611940000000001</v>
      </c>
      <c r="O57" s="213">
        <v>1.6142259999999999</v>
      </c>
      <c r="P57" s="213">
        <v>1.602714</v>
      </c>
      <c r="Q57" s="213">
        <v>1.6744520000000001</v>
      </c>
      <c r="R57" s="213">
        <v>1.7350669999999999</v>
      </c>
      <c r="S57" s="213">
        <v>1.7131609999999999</v>
      </c>
      <c r="T57" s="213">
        <v>1.763533</v>
      </c>
      <c r="U57" s="213">
        <v>1.816516</v>
      </c>
      <c r="V57" s="213">
        <v>1.7635810000000001</v>
      </c>
      <c r="W57" s="213">
        <v>1.6646000000000001</v>
      </c>
      <c r="X57" s="213">
        <v>1.6105160000000001</v>
      </c>
      <c r="Y57" s="213">
        <v>1.670633</v>
      </c>
      <c r="Z57" s="213">
        <v>1.784484</v>
      </c>
      <c r="AA57" s="213">
        <v>1.686936</v>
      </c>
      <c r="AB57" s="213">
        <v>1.6881429999999999</v>
      </c>
      <c r="AC57" s="213">
        <v>1.780645</v>
      </c>
      <c r="AD57" s="213">
        <v>1.7954669999999999</v>
      </c>
      <c r="AE57" s="213">
        <v>1.803742</v>
      </c>
      <c r="AF57" s="213">
        <v>1.893167</v>
      </c>
      <c r="AG57" s="213">
        <v>1.8941939999999999</v>
      </c>
      <c r="AH57" s="213">
        <v>1.9547099999999999</v>
      </c>
      <c r="AI57" s="213">
        <v>1.8558330000000001</v>
      </c>
      <c r="AJ57" s="213">
        <v>1.690871</v>
      </c>
      <c r="AK57" s="213">
        <v>1.768667</v>
      </c>
      <c r="AL57" s="213">
        <v>1.85571</v>
      </c>
      <c r="AM57" s="213">
        <v>1.7710319999999999</v>
      </c>
      <c r="AN57" s="213">
        <v>1.6891430000000001</v>
      </c>
      <c r="AO57" s="213">
        <v>1.7279679999999999</v>
      </c>
      <c r="AP57" s="213">
        <v>1.7275670000000001</v>
      </c>
      <c r="AQ57" s="213">
        <v>1.7285809999999999</v>
      </c>
      <c r="AR57" s="213">
        <v>1.8825670000000001</v>
      </c>
      <c r="AS57" s="213">
        <v>1.922323</v>
      </c>
      <c r="AT57" s="213">
        <v>1.9244520000000001</v>
      </c>
      <c r="AU57" s="213">
        <v>1.7987</v>
      </c>
      <c r="AV57" s="213">
        <v>1.6533869999999999</v>
      </c>
      <c r="AW57" s="213">
        <v>1.833467</v>
      </c>
      <c r="AX57" s="213">
        <v>1.89</v>
      </c>
      <c r="AY57" s="213">
        <v>1.8553539999999999</v>
      </c>
      <c r="AZ57" s="213">
        <v>1.6779310345</v>
      </c>
      <c r="BA57" s="213">
        <v>1.5067762902999999</v>
      </c>
      <c r="BB57" s="351">
        <v>1.332846</v>
      </c>
      <c r="BC57" s="351">
        <v>1.4180269999999999</v>
      </c>
      <c r="BD57" s="351">
        <v>1.498739</v>
      </c>
      <c r="BE57" s="351">
        <v>1.6404209999999999</v>
      </c>
      <c r="BF57" s="351">
        <v>1.7281489999999999</v>
      </c>
      <c r="BG57" s="351">
        <v>1.7415119999999999</v>
      </c>
      <c r="BH57" s="351">
        <v>1.749474</v>
      </c>
      <c r="BI57" s="351">
        <v>1.788826</v>
      </c>
      <c r="BJ57" s="351">
        <v>1.845102</v>
      </c>
      <c r="BK57" s="351">
        <v>1.7218089999999999</v>
      </c>
      <c r="BL57" s="351">
        <v>1.651311</v>
      </c>
      <c r="BM57" s="351">
        <v>1.723579</v>
      </c>
      <c r="BN57" s="351">
        <v>1.733536</v>
      </c>
      <c r="BO57" s="351">
        <v>1.7627980000000001</v>
      </c>
      <c r="BP57" s="351">
        <v>1.799944</v>
      </c>
      <c r="BQ57" s="351">
        <v>1.8372569999999999</v>
      </c>
      <c r="BR57" s="351">
        <v>1.7948</v>
      </c>
      <c r="BS57" s="351">
        <v>1.759787</v>
      </c>
      <c r="BT57" s="351">
        <v>1.6863710000000001</v>
      </c>
      <c r="BU57" s="351">
        <v>1.7396720000000001</v>
      </c>
      <c r="BV57" s="351">
        <v>1.8005800000000001</v>
      </c>
    </row>
    <row r="58" spans="1:79" ht="11.15" customHeight="1" x14ac:dyDescent="0.25">
      <c r="A58" s="61" t="s">
        <v>777</v>
      </c>
      <c r="B58" s="179" t="s">
        <v>422</v>
      </c>
      <c r="C58" s="213">
        <v>4.5302579999999999</v>
      </c>
      <c r="D58" s="213">
        <v>4.6677929999999996</v>
      </c>
      <c r="E58" s="213">
        <v>4.8482900000000004</v>
      </c>
      <c r="F58" s="213">
        <v>4.6588000000000003</v>
      </c>
      <c r="G58" s="213">
        <v>4.7604189999999997</v>
      </c>
      <c r="H58" s="213">
        <v>4.9535999999999998</v>
      </c>
      <c r="I58" s="213">
        <v>4.9334189999999998</v>
      </c>
      <c r="J58" s="213">
        <v>4.9391939999999996</v>
      </c>
      <c r="K58" s="213">
        <v>4.8881329999999998</v>
      </c>
      <c r="L58" s="213">
        <v>4.6141290000000001</v>
      </c>
      <c r="M58" s="213">
        <v>5.0659669999999997</v>
      </c>
      <c r="N58" s="213">
        <v>5.1476449999999998</v>
      </c>
      <c r="O58" s="213">
        <v>4.7854520000000003</v>
      </c>
      <c r="P58" s="213">
        <v>4.6566429999999999</v>
      </c>
      <c r="Q58" s="213">
        <v>4.792516</v>
      </c>
      <c r="R58" s="213">
        <v>5.0188670000000002</v>
      </c>
      <c r="S58" s="213">
        <v>5.215516</v>
      </c>
      <c r="T58" s="213">
        <v>5.2837670000000001</v>
      </c>
      <c r="U58" s="213">
        <v>5.1618709999999997</v>
      </c>
      <c r="V58" s="213">
        <v>5.0440649999999998</v>
      </c>
      <c r="W58" s="213">
        <v>4.5597329999999996</v>
      </c>
      <c r="X58" s="213">
        <v>4.9720319999999996</v>
      </c>
      <c r="Y58" s="213">
        <v>5.3620999999999999</v>
      </c>
      <c r="Z58" s="213">
        <v>5.4078710000000001</v>
      </c>
      <c r="AA58" s="213">
        <v>5.0059360000000002</v>
      </c>
      <c r="AB58" s="213">
        <v>4.5841430000000001</v>
      </c>
      <c r="AC58" s="213">
        <v>4.8225160000000002</v>
      </c>
      <c r="AD58" s="213">
        <v>5.1195329999999997</v>
      </c>
      <c r="AE58" s="213">
        <v>5.2141289999999998</v>
      </c>
      <c r="AF58" s="213">
        <v>5.4103669999999999</v>
      </c>
      <c r="AG58" s="213">
        <v>5.2570649999999999</v>
      </c>
      <c r="AH58" s="213">
        <v>5.3694839999999999</v>
      </c>
      <c r="AI58" s="213">
        <v>5.23</v>
      </c>
      <c r="AJ58" s="213">
        <v>5.0353870000000001</v>
      </c>
      <c r="AK58" s="213">
        <v>5.3501000000000003</v>
      </c>
      <c r="AL58" s="213">
        <v>5.5756449999999997</v>
      </c>
      <c r="AM58" s="213">
        <v>5.2521940000000003</v>
      </c>
      <c r="AN58" s="213">
        <v>4.9017140000000001</v>
      </c>
      <c r="AO58" s="213">
        <v>4.9679679999999999</v>
      </c>
      <c r="AP58" s="213">
        <v>5.0537999999999998</v>
      </c>
      <c r="AQ58" s="213">
        <v>5.2125810000000001</v>
      </c>
      <c r="AR58" s="213">
        <v>5.3491999999999997</v>
      </c>
      <c r="AS58" s="213">
        <v>5.2434190000000003</v>
      </c>
      <c r="AT58" s="213">
        <v>5.2663229999999999</v>
      </c>
      <c r="AU58" s="213">
        <v>5.0349329999999997</v>
      </c>
      <c r="AV58" s="213">
        <v>4.7927419999999996</v>
      </c>
      <c r="AW58" s="213">
        <v>5.2322329999999999</v>
      </c>
      <c r="AX58" s="213">
        <v>5.3091290000000004</v>
      </c>
      <c r="AY58" s="213">
        <v>5.0848709999999997</v>
      </c>
      <c r="AZ58" s="213">
        <v>4.8216093654999996</v>
      </c>
      <c r="BA58" s="213">
        <v>4.8444852000000003</v>
      </c>
      <c r="BB58" s="351">
        <v>4.4377899999999997</v>
      </c>
      <c r="BC58" s="351">
        <v>4.6362110000000003</v>
      </c>
      <c r="BD58" s="351">
        <v>4.741568</v>
      </c>
      <c r="BE58" s="351">
        <v>4.8932539999999998</v>
      </c>
      <c r="BF58" s="351">
        <v>5.0984860000000003</v>
      </c>
      <c r="BG58" s="351">
        <v>5.0934460000000001</v>
      </c>
      <c r="BH58" s="351">
        <v>4.9599019999999996</v>
      </c>
      <c r="BI58" s="351">
        <v>5.1493500000000001</v>
      </c>
      <c r="BJ58" s="351">
        <v>5.3091569999999999</v>
      </c>
      <c r="BK58" s="351">
        <v>5.0301489999999998</v>
      </c>
      <c r="BL58" s="351">
        <v>4.8635609999999998</v>
      </c>
      <c r="BM58" s="351">
        <v>5.0451439999999996</v>
      </c>
      <c r="BN58" s="351">
        <v>5.1414660000000003</v>
      </c>
      <c r="BO58" s="351">
        <v>5.2958540000000003</v>
      </c>
      <c r="BP58" s="351">
        <v>5.3112529999999998</v>
      </c>
      <c r="BQ58" s="351">
        <v>5.3397110000000003</v>
      </c>
      <c r="BR58" s="351">
        <v>5.2987700000000002</v>
      </c>
      <c r="BS58" s="351">
        <v>5.2265370000000004</v>
      </c>
      <c r="BT58" s="351">
        <v>5.0410550000000001</v>
      </c>
      <c r="BU58" s="351">
        <v>5.2466140000000001</v>
      </c>
      <c r="BV58" s="351">
        <v>5.4139869999999997</v>
      </c>
      <c r="BX58" s="775"/>
      <c r="BY58" s="775"/>
      <c r="BZ58" s="775"/>
      <c r="CA58" s="776"/>
    </row>
    <row r="59" spans="1:79" ht="11.15" customHeight="1" x14ac:dyDescent="0.25">
      <c r="A59" s="61" t="s">
        <v>778</v>
      </c>
      <c r="B59" s="179" t="s">
        <v>423</v>
      </c>
      <c r="C59" s="213">
        <v>0.39503199999999999</v>
      </c>
      <c r="D59" s="213">
        <v>0.40337899999999999</v>
      </c>
      <c r="E59" s="213">
        <v>0.39993600000000001</v>
      </c>
      <c r="F59" s="213">
        <v>0.43496699999999999</v>
      </c>
      <c r="G59" s="213">
        <v>0.42699999999999999</v>
      </c>
      <c r="H59" s="213">
        <v>0.38943299999999997</v>
      </c>
      <c r="I59" s="213">
        <v>0.400613</v>
      </c>
      <c r="J59" s="213">
        <v>0.41983900000000002</v>
      </c>
      <c r="K59" s="213">
        <v>0.43596699999999999</v>
      </c>
      <c r="L59" s="213">
        <v>0.45480700000000002</v>
      </c>
      <c r="M59" s="213">
        <v>0.45013300000000001</v>
      </c>
      <c r="N59" s="213">
        <v>0.40090300000000001</v>
      </c>
      <c r="O59" s="213">
        <v>0.48519400000000001</v>
      </c>
      <c r="P59" s="213">
        <v>0.482464</v>
      </c>
      <c r="Q59" s="213">
        <v>0.40567700000000001</v>
      </c>
      <c r="R59" s="213">
        <v>0.41656700000000002</v>
      </c>
      <c r="S59" s="213">
        <v>0.40771000000000002</v>
      </c>
      <c r="T59" s="213">
        <v>0.40626699999999999</v>
      </c>
      <c r="U59" s="213">
        <v>0.390484</v>
      </c>
      <c r="V59" s="213">
        <v>0.45254800000000001</v>
      </c>
      <c r="W59" s="213">
        <v>0.459233</v>
      </c>
      <c r="X59" s="213">
        <v>0.44219399999999998</v>
      </c>
      <c r="Y59" s="213">
        <v>0.40776699999999999</v>
      </c>
      <c r="Z59" s="213">
        <v>0.37254799999999999</v>
      </c>
      <c r="AA59" s="213">
        <v>0.46741899999999997</v>
      </c>
      <c r="AB59" s="213">
        <v>0.46150000000000002</v>
      </c>
      <c r="AC59" s="213">
        <v>0.40316099999999999</v>
      </c>
      <c r="AD59" s="213">
        <v>0.45043299999999997</v>
      </c>
      <c r="AE59" s="213">
        <v>0.41480699999999998</v>
      </c>
      <c r="AF59" s="213">
        <v>0.34756700000000001</v>
      </c>
      <c r="AG59" s="213">
        <v>0.44422600000000001</v>
      </c>
      <c r="AH59" s="213">
        <v>0.39132299999999998</v>
      </c>
      <c r="AI59" s="213">
        <v>0.429367</v>
      </c>
      <c r="AJ59" s="213">
        <v>0.39719399999999999</v>
      </c>
      <c r="AK59" s="213">
        <v>0.44976699999999997</v>
      </c>
      <c r="AL59" s="213">
        <v>0.44025799999999998</v>
      </c>
      <c r="AM59" s="213">
        <v>0.39771000000000001</v>
      </c>
      <c r="AN59" s="213">
        <v>0.30603599999999997</v>
      </c>
      <c r="AO59" s="213">
        <v>0.35725800000000002</v>
      </c>
      <c r="AP59" s="213">
        <v>0.38800000000000001</v>
      </c>
      <c r="AQ59" s="213">
        <v>0.363452</v>
      </c>
      <c r="AR59" s="213">
        <v>0.42983300000000002</v>
      </c>
      <c r="AS59" s="213">
        <v>0.389903</v>
      </c>
      <c r="AT59" s="213">
        <v>0.40951599999999999</v>
      </c>
      <c r="AU59" s="213">
        <v>0.38276700000000002</v>
      </c>
      <c r="AV59" s="213">
        <v>0.33993600000000002</v>
      </c>
      <c r="AW59" s="213">
        <v>0.31850000000000001</v>
      </c>
      <c r="AX59" s="213">
        <v>0.26435500000000001</v>
      </c>
      <c r="AY59" s="213">
        <v>0.22922500000000001</v>
      </c>
      <c r="AZ59" s="213">
        <v>0.27717241379000002</v>
      </c>
      <c r="BA59" s="213">
        <v>0.27841601613</v>
      </c>
      <c r="BB59" s="351">
        <v>0.28958240000000002</v>
      </c>
      <c r="BC59" s="351">
        <v>0.28986889999999998</v>
      </c>
      <c r="BD59" s="351">
        <v>0.28095870000000001</v>
      </c>
      <c r="BE59" s="351">
        <v>0.30776619999999999</v>
      </c>
      <c r="BF59" s="351">
        <v>0.3160192</v>
      </c>
      <c r="BG59" s="351">
        <v>0.31522250000000002</v>
      </c>
      <c r="BH59" s="351">
        <v>0.31453799999999998</v>
      </c>
      <c r="BI59" s="351">
        <v>0.24183099999999999</v>
      </c>
      <c r="BJ59" s="351">
        <v>0.27590120000000001</v>
      </c>
      <c r="BK59" s="351">
        <v>0.36424190000000001</v>
      </c>
      <c r="BL59" s="351">
        <v>0.30077530000000002</v>
      </c>
      <c r="BM59" s="351">
        <v>0.34848519999999999</v>
      </c>
      <c r="BN59" s="351">
        <v>0.37442209999999998</v>
      </c>
      <c r="BO59" s="351">
        <v>0.37021670000000001</v>
      </c>
      <c r="BP59" s="351">
        <v>0.34142489999999998</v>
      </c>
      <c r="BQ59" s="351">
        <v>0.35311340000000002</v>
      </c>
      <c r="BR59" s="351">
        <v>0.35095759999999998</v>
      </c>
      <c r="BS59" s="351">
        <v>0.34028209999999998</v>
      </c>
      <c r="BT59" s="351">
        <v>0.3452325</v>
      </c>
      <c r="BU59" s="351">
        <v>0.26524969999999998</v>
      </c>
      <c r="BV59" s="351">
        <v>0.29769859999999998</v>
      </c>
    </row>
    <row r="60" spans="1:79" ht="11.15" customHeight="1" x14ac:dyDescent="0.25">
      <c r="A60" s="61" t="s">
        <v>779</v>
      </c>
      <c r="B60" s="617" t="s">
        <v>1007</v>
      </c>
      <c r="C60" s="213">
        <v>2.4953560000000001</v>
      </c>
      <c r="D60" s="213">
        <v>2.436655</v>
      </c>
      <c r="E60" s="213">
        <v>2.4830649999999999</v>
      </c>
      <c r="F60" s="213">
        <v>2.5274320000000001</v>
      </c>
      <c r="G60" s="213">
        <v>2.5611609999999998</v>
      </c>
      <c r="H60" s="213">
        <v>2.6315680000000001</v>
      </c>
      <c r="I60" s="213">
        <v>2.7491300000000001</v>
      </c>
      <c r="J60" s="213">
        <v>2.6957439999999999</v>
      </c>
      <c r="K60" s="213">
        <v>2.5938680000000001</v>
      </c>
      <c r="L60" s="213">
        <v>2.3917419999999998</v>
      </c>
      <c r="M60" s="213">
        <v>2.499034</v>
      </c>
      <c r="N60" s="213">
        <v>2.5354839999999998</v>
      </c>
      <c r="O60" s="213">
        <v>2.48813</v>
      </c>
      <c r="P60" s="213">
        <v>2.491892</v>
      </c>
      <c r="Q60" s="213">
        <v>2.5394839999999999</v>
      </c>
      <c r="R60" s="213">
        <v>2.6140659999999998</v>
      </c>
      <c r="S60" s="213">
        <v>2.6439680000000001</v>
      </c>
      <c r="T60" s="213">
        <v>2.6888679999999998</v>
      </c>
      <c r="U60" s="213">
        <v>2.6953870000000002</v>
      </c>
      <c r="V60" s="213">
        <v>2.6435179999999998</v>
      </c>
      <c r="W60" s="213">
        <v>2.337634</v>
      </c>
      <c r="X60" s="213">
        <v>2.4535179999999999</v>
      </c>
      <c r="Y60" s="213">
        <v>2.5557310000000002</v>
      </c>
      <c r="Z60" s="213">
        <v>2.5904850000000001</v>
      </c>
      <c r="AA60" s="213">
        <v>2.483034</v>
      </c>
      <c r="AB60" s="213">
        <v>2.4395720000000001</v>
      </c>
      <c r="AC60" s="213">
        <v>2.5496780000000001</v>
      </c>
      <c r="AD60" s="213">
        <v>2.5626340000000001</v>
      </c>
      <c r="AE60" s="213">
        <v>2.602322</v>
      </c>
      <c r="AF60" s="213">
        <v>2.7242999999999999</v>
      </c>
      <c r="AG60" s="213">
        <v>2.7421289999999998</v>
      </c>
      <c r="AH60" s="213">
        <v>2.7901950000000002</v>
      </c>
      <c r="AI60" s="213">
        <v>2.6394660000000001</v>
      </c>
      <c r="AJ60" s="213">
        <v>2.522322</v>
      </c>
      <c r="AK60" s="213">
        <v>2.5580660000000002</v>
      </c>
      <c r="AL60" s="213">
        <v>2.5610339999999998</v>
      </c>
      <c r="AM60" s="213">
        <v>2.4522910000000002</v>
      </c>
      <c r="AN60" s="213">
        <v>2.321428</v>
      </c>
      <c r="AO60" s="213">
        <v>2.331162</v>
      </c>
      <c r="AP60" s="213">
        <v>2.3759999999999999</v>
      </c>
      <c r="AQ60" s="213">
        <v>2.3624839999999998</v>
      </c>
      <c r="AR60" s="213">
        <v>2.4640330000000001</v>
      </c>
      <c r="AS60" s="213">
        <v>2.6437110000000001</v>
      </c>
      <c r="AT60" s="213">
        <v>2.6278079999999999</v>
      </c>
      <c r="AU60" s="213">
        <v>2.4652989999999999</v>
      </c>
      <c r="AV60" s="213">
        <v>2.3195480000000002</v>
      </c>
      <c r="AW60" s="213">
        <v>2.4502999999999999</v>
      </c>
      <c r="AX60" s="213">
        <v>2.5993219999999999</v>
      </c>
      <c r="AY60" s="213">
        <v>2.4912209999999999</v>
      </c>
      <c r="AZ60" s="213">
        <v>2.6258169533000002</v>
      </c>
      <c r="BA60" s="213">
        <v>2.6678101217000001</v>
      </c>
      <c r="BB60" s="351">
        <v>2.077645</v>
      </c>
      <c r="BC60" s="351">
        <v>2.2193329999999998</v>
      </c>
      <c r="BD60" s="351">
        <v>2.4286279999999998</v>
      </c>
      <c r="BE60" s="351">
        <v>2.6151930000000001</v>
      </c>
      <c r="BF60" s="351">
        <v>2.6525949999999998</v>
      </c>
      <c r="BG60" s="351">
        <v>2.6435740000000001</v>
      </c>
      <c r="BH60" s="351">
        <v>2.5742340000000001</v>
      </c>
      <c r="BI60" s="351">
        <v>2.683141</v>
      </c>
      <c r="BJ60" s="351">
        <v>2.769317</v>
      </c>
      <c r="BK60" s="351">
        <v>2.6370499999999999</v>
      </c>
      <c r="BL60" s="351">
        <v>2.5366390000000001</v>
      </c>
      <c r="BM60" s="351">
        <v>2.6082740000000002</v>
      </c>
      <c r="BN60" s="351">
        <v>2.6759499999999998</v>
      </c>
      <c r="BO60" s="351">
        <v>2.6989079999999999</v>
      </c>
      <c r="BP60" s="351">
        <v>2.74783</v>
      </c>
      <c r="BQ60" s="351">
        <v>2.8935270000000002</v>
      </c>
      <c r="BR60" s="351">
        <v>2.8598319999999999</v>
      </c>
      <c r="BS60" s="351">
        <v>2.7713920000000001</v>
      </c>
      <c r="BT60" s="351">
        <v>2.6935709999999999</v>
      </c>
      <c r="BU60" s="351">
        <v>2.8188439999999999</v>
      </c>
      <c r="BV60" s="351">
        <v>2.916687</v>
      </c>
    </row>
    <row r="61" spans="1:79" ht="11.15" customHeight="1" x14ac:dyDescent="0.25">
      <c r="A61" s="61" t="s">
        <v>780</v>
      </c>
      <c r="B61" s="179" t="s">
        <v>587</v>
      </c>
      <c r="C61" s="213">
        <v>18.734774999999999</v>
      </c>
      <c r="D61" s="213">
        <v>19.346</v>
      </c>
      <c r="E61" s="213">
        <v>19.903226</v>
      </c>
      <c r="F61" s="213">
        <v>19.918499000000001</v>
      </c>
      <c r="G61" s="213">
        <v>20.310193000000002</v>
      </c>
      <c r="H61" s="213">
        <v>20.804334000000001</v>
      </c>
      <c r="I61" s="213">
        <v>20.916257999999999</v>
      </c>
      <c r="J61" s="213">
        <v>20.981421999999998</v>
      </c>
      <c r="K61" s="213">
        <v>20.321467999999999</v>
      </c>
      <c r="L61" s="213">
        <v>19.587226000000001</v>
      </c>
      <c r="M61" s="213">
        <v>20.013200999999999</v>
      </c>
      <c r="N61" s="213">
        <v>20.087935999999999</v>
      </c>
      <c r="O61" s="213">
        <v>19.009001999999999</v>
      </c>
      <c r="P61" s="213">
        <v>19.153606</v>
      </c>
      <c r="Q61" s="213">
        <v>19.892161000000002</v>
      </c>
      <c r="R61" s="213">
        <v>20.496666999999999</v>
      </c>
      <c r="S61" s="213">
        <v>21.013935</v>
      </c>
      <c r="T61" s="213">
        <v>21.327635000000001</v>
      </c>
      <c r="U61" s="213">
        <v>21.10558</v>
      </c>
      <c r="V61" s="213">
        <v>20.913969999999999</v>
      </c>
      <c r="W61" s="213">
        <v>19.276633</v>
      </c>
      <c r="X61" s="213">
        <v>20.126486</v>
      </c>
      <c r="Y61" s="213">
        <v>20.564397</v>
      </c>
      <c r="Z61" s="213">
        <v>20.600484999999999</v>
      </c>
      <c r="AA61" s="213">
        <v>19.564938000000001</v>
      </c>
      <c r="AB61" s="213">
        <v>19.379894</v>
      </c>
      <c r="AC61" s="213">
        <v>20.240129</v>
      </c>
      <c r="AD61" s="213">
        <v>20.7026</v>
      </c>
      <c r="AE61" s="213">
        <v>21.028388</v>
      </c>
      <c r="AF61" s="213">
        <v>21.562967</v>
      </c>
      <c r="AG61" s="213">
        <v>21.381807999999999</v>
      </c>
      <c r="AH61" s="213">
        <v>21.628809</v>
      </c>
      <c r="AI61" s="213">
        <v>20.731898999999999</v>
      </c>
      <c r="AJ61" s="213">
        <v>20.410516000000001</v>
      </c>
      <c r="AK61" s="213">
        <v>20.761733</v>
      </c>
      <c r="AL61" s="213">
        <v>20.825710999999998</v>
      </c>
      <c r="AM61" s="213">
        <v>19.982582000000001</v>
      </c>
      <c r="AN61" s="213">
        <v>19.376177999999999</v>
      </c>
      <c r="AO61" s="213">
        <v>20.064807999999999</v>
      </c>
      <c r="AP61" s="213">
        <v>20.360101</v>
      </c>
      <c r="AQ61" s="213">
        <v>20.751517</v>
      </c>
      <c r="AR61" s="213">
        <v>21.216432999999999</v>
      </c>
      <c r="AS61" s="213">
        <v>21.291323999999999</v>
      </c>
      <c r="AT61" s="213">
        <v>21.470292000000001</v>
      </c>
      <c r="AU61" s="213">
        <v>20.217133</v>
      </c>
      <c r="AV61" s="213">
        <v>19.768839</v>
      </c>
      <c r="AW61" s="213">
        <v>20.333300000000001</v>
      </c>
      <c r="AX61" s="213">
        <v>20.408161</v>
      </c>
      <c r="AY61" s="213">
        <v>19.673960000000001</v>
      </c>
      <c r="AZ61" s="213">
        <v>19.670568253999999</v>
      </c>
      <c r="BA61" s="213">
        <v>19.143232544</v>
      </c>
      <c r="BB61" s="351">
        <v>16.280539999999998</v>
      </c>
      <c r="BC61" s="351">
        <v>17.14442</v>
      </c>
      <c r="BD61" s="351">
        <v>17.76268</v>
      </c>
      <c r="BE61" s="351">
        <v>18.863289999999999</v>
      </c>
      <c r="BF61" s="351">
        <v>19.752510000000001</v>
      </c>
      <c r="BG61" s="351">
        <v>19.6477</v>
      </c>
      <c r="BH61" s="351">
        <v>19.557780000000001</v>
      </c>
      <c r="BI61" s="351">
        <v>19.815529999999999</v>
      </c>
      <c r="BJ61" s="351">
        <v>20.201129999999999</v>
      </c>
      <c r="BK61" s="351">
        <v>19.68038</v>
      </c>
      <c r="BL61" s="351">
        <v>19.327739999999999</v>
      </c>
      <c r="BM61" s="351">
        <v>20.039549999999998</v>
      </c>
      <c r="BN61" s="351">
        <v>20.681660000000001</v>
      </c>
      <c r="BO61" s="351">
        <v>21.162030000000001</v>
      </c>
      <c r="BP61" s="351">
        <v>21.295259999999999</v>
      </c>
      <c r="BQ61" s="351">
        <v>21.50243</v>
      </c>
      <c r="BR61" s="351">
        <v>21.226289999999999</v>
      </c>
      <c r="BS61" s="351">
        <v>20.713650000000001</v>
      </c>
      <c r="BT61" s="351">
        <v>20.27563</v>
      </c>
      <c r="BU61" s="351">
        <v>20.546500000000002</v>
      </c>
      <c r="BV61" s="351">
        <v>20.714169999999999</v>
      </c>
    </row>
    <row r="62" spans="1:79" ht="11.15" customHeight="1" x14ac:dyDescent="0.25">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351"/>
      <c r="BC62" s="351"/>
      <c r="BD62" s="351"/>
      <c r="BE62" s="351"/>
      <c r="BF62" s="351"/>
      <c r="BG62" s="351"/>
      <c r="BH62" s="351"/>
      <c r="BI62" s="351"/>
      <c r="BJ62" s="351"/>
      <c r="BK62" s="351"/>
      <c r="BL62" s="351"/>
      <c r="BM62" s="351"/>
      <c r="BN62" s="351"/>
      <c r="BO62" s="351"/>
      <c r="BP62" s="351"/>
      <c r="BQ62" s="351"/>
      <c r="BR62" s="351"/>
      <c r="BS62" s="351"/>
      <c r="BT62" s="351"/>
      <c r="BU62" s="351"/>
      <c r="BV62" s="351"/>
    </row>
    <row r="63" spans="1:79" ht="11.15" customHeight="1" x14ac:dyDescent="0.25">
      <c r="A63" s="61" t="s">
        <v>783</v>
      </c>
      <c r="B63" s="180" t="s">
        <v>425</v>
      </c>
      <c r="C63" s="213">
        <v>16.296935999999999</v>
      </c>
      <c r="D63" s="213">
        <v>16.178792999999999</v>
      </c>
      <c r="E63" s="213">
        <v>16.287289999999999</v>
      </c>
      <c r="F63" s="213">
        <v>16.223099999999999</v>
      </c>
      <c r="G63" s="213">
        <v>16.476807000000001</v>
      </c>
      <c r="H63" s="213">
        <v>16.802900000000001</v>
      </c>
      <c r="I63" s="213">
        <v>16.999516</v>
      </c>
      <c r="J63" s="213">
        <v>16.975999999999999</v>
      </c>
      <c r="K63" s="213">
        <v>16.6874</v>
      </c>
      <c r="L63" s="213">
        <v>15.782774</v>
      </c>
      <c r="M63" s="213">
        <v>16.544899999999998</v>
      </c>
      <c r="N63" s="213">
        <v>16.895807000000001</v>
      </c>
      <c r="O63" s="213">
        <v>16.461548000000001</v>
      </c>
      <c r="P63" s="213">
        <v>15.826499999999999</v>
      </c>
      <c r="Q63" s="213">
        <v>16.421419</v>
      </c>
      <c r="R63" s="213">
        <v>17.276233000000001</v>
      </c>
      <c r="S63" s="213">
        <v>17.513999999999999</v>
      </c>
      <c r="T63" s="213">
        <v>17.526767</v>
      </c>
      <c r="U63" s="213">
        <v>17.658548</v>
      </c>
      <c r="V63" s="213">
        <v>17.243258000000001</v>
      </c>
      <c r="W63" s="213">
        <v>15.787667000000001</v>
      </c>
      <c r="X63" s="213">
        <v>16.342676999999998</v>
      </c>
      <c r="Y63" s="213">
        <v>17.126532999999998</v>
      </c>
      <c r="Z63" s="213">
        <v>17.561516000000001</v>
      </c>
      <c r="AA63" s="213">
        <v>16.917031999999999</v>
      </c>
      <c r="AB63" s="213">
        <v>16.359749999999998</v>
      </c>
      <c r="AC63" s="213">
        <v>16.945097000000001</v>
      </c>
      <c r="AD63" s="213">
        <v>17.100899999999999</v>
      </c>
      <c r="AE63" s="213">
        <v>17.340807000000002</v>
      </c>
      <c r="AF63" s="213">
        <v>18.041467000000001</v>
      </c>
      <c r="AG63" s="213">
        <v>17.687839</v>
      </c>
      <c r="AH63" s="213">
        <v>17.969387000000001</v>
      </c>
      <c r="AI63" s="213">
        <v>17.383099999999999</v>
      </c>
      <c r="AJ63" s="213">
        <v>16.734839000000001</v>
      </c>
      <c r="AK63" s="213">
        <v>17.499732999999999</v>
      </c>
      <c r="AL63" s="213">
        <v>17.749226</v>
      </c>
      <c r="AM63" s="213">
        <v>17.097902999999999</v>
      </c>
      <c r="AN63" s="213">
        <v>16.106356999999999</v>
      </c>
      <c r="AO63" s="213">
        <v>16.187742</v>
      </c>
      <c r="AP63" s="213">
        <v>16.690767000000001</v>
      </c>
      <c r="AQ63" s="213">
        <v>17.041354999999999</v>
      </c>
      <c r="AR63" s="213">
        <v>17.701767</v>
      </c>
      <c r="AS63" s="213">
        <v>17.698194000000001</v>
      </c>
      <c r="AT63" s="213">
        <v>17.846968</v>
      </c>
      <c r="AU63" s="213">
        <v>16.738167000000001</v>
      </c>
      <c r="AV63" s="213">
        <v>16.136483999999999</v>
      </c>
      <c r="AW63" s="213">
        <v>17.058367000000001</v>
      </c>
      <c r="AX63" s="213">
        <v>17.406129</v>
      </c>
      <c r="AY63" s="213">
        <v>16.856611999999998</v>
      </c>
      <c r="AZ63" s="213">
        <v>16.536344828000001</v>
      </c>
      <c r="BA63" s="213">
        <v>16.154595161</v>
      </c>
      <c r="BB63" s="351">
        <v>13.73057</v>
      </c>
      <c r="BC63" s="351">
        <v>14.218450000000001</v>
      </c>
      <c r="BD63" s="351">
        <v>14.78107</v>
      </c>
      <c r="BE63" s="351">
        <v>15.6683</v>
      </c>
      <c r="BF63" s="351">
        <v>16.259340000000002</v>
      </c>
      <c r="BG63" s="351">
        <v>16.181930000000001</v>
      </c>
      <c r="BH63" s="351">
        <v>15.78083</v>
      </c>
      <c r="BI63" s="351">
        <v>16.375859999999999</v>
      </c>
      <c r="BJ63" s="351">
        <v>17.0181</v>
      </c>
      <c r="BK63" s="351">
        <v>16.506489999999999</v>
      </c>
      <c r="BL63" s="351">
        <v>15.96664</v>
      </c>
      <c r="BM63" s="351">
        <v>16.366209999999999</v>
      </c>
      <c r="BN63" s="351">
        <v>16.845870000000001</v>
      </c>
      <c r="BO63" s="351">
        <v>17.044160000000002</v>
      </c>
      <c r="BP63" s="351">
        <v>17.240500000000001</v>
      </c>
      <c r="BQ63" s="351">
        <v>17.59046</v>
      </c>
      <c r="BR63" s="351">
        <v>17.332799999999999</v>
      </c>
      <c r="BS63" s="351">
        <v>17.067609999999998</v>
      </c>
      <c r="BT63" s="351">
        <v>16.414239999999999</v>
      </c>
      <c r="BU63" s="351">
        <v>17.016909999999999</v>
      </c>
      <c r="BV63" s="351">
        <v>17.513380000000002</v>
      </c>
    </row>
    <row r="64" spans="1:79" ht="11.15" customHeight="1" x14ac:dyDescent="0.25">
      <c r="A64" s="61" t="s">
        <v>781</v>
      </c>
      <c r="B64" s="180" t="s">
        <v>424</v>
      </c>
      <c r="C64" s="213">
        <v>18.317036000000002</v>
      </c>
      <c r="D64" s="213">
        <v>18.317036000000002</v>
      </c>
      <c r="E64" s="213">
        <v>18.319036000000001</v>
      </c>
      <c r="F64" s="213">
        <v>18.319036000000001</v>
      </c>
      <c r="G64" s="213">
        <v>18.319036000000001</v>
      </c>
      <c r="H64" s="213">
        <v>18.433316000000001</v>
      </c>
      <c r="I64" s="213">
        <v>18.433316000000001</v>
      </c>
      <c r="J64" s="213">
        <v>18.433316000000001</v>
      </c>
      <c r="K64" s="213">
        <v>18.456316000000001</v>
      </c>
      <c r="L64" s="213">
        <v>18.471316000000002</v>
      </c>
      <c r="M64" s="213">
        <v>18.491015999999998</v>
      </c>
      <c r="N64" s="213">
        <v>18.510016</v>
      </c>
      <c r="O64" s="213">
        <v>18.617027</v>
      </c>
      <c r="P64" s="213">
        <v>18.617027</v>
      </c>
      <c r="Q64" s="213">
        <v>18.620777</v>
      </c>
      <c r="R64" s="213">
        <v>18.620777</v>
      </c>
      <c r="S64" s="213">
        <v>18.556777</v>
      </c>
      <c r="T64" s="213">
        <v>18.566776999999998</v>
      </c>
      <c r="U64" s="213">
        <v>18.566776999999998</v>
      </c>
      <c r="V64" s="213">
        <v>18.570577</v>
      </c>
      <c r="W64" s="213">
        <v>18.495577000000001</v>
      </c>
      <c r="X64" s="213">
        <v>18.497496999999999</v>
      </c>
      <c r="Y64" s="213">
        <v>18.505496999999998</v>
      </c>
      <c r="Z64" s="213">
        <v>18.543026999999999</v>
      </c>
      <c r="AA64" s="213">
        <v>18.598496999999998</v>
      </c>
      <c r="AB64" s="213">
        <v>18.598496999999998</v>
      </c>
      <c r="AC64" s="213">
        <v>18.598496999999998</v>
      </c>
      <c r="AD64" s="213">
        <v>18.598496999999998</v>
      </c>
      <c r="AE64" s="213">
        <v>18.598496999999998</v>
      </c>
      <c r="AF64" s="213">
        <v>18.598496999999998</v>
      </c>
      <c r="AG64" s="213">
        <v>18.598496999999998</v>
      </c>
      <c r="AH64" s="213">
        <v>18.601496999999998</v>
      </c>
      <c r="AI64" s="213">
        <v>18.601496999999998</v>
      </c>
      <c r="AJ64" s="213">
        <v>18.603497000000001</v>
      </c>
      <c r="AK64" s="213">
        <v>18.603497000000001</v>
      </c>
      <c r="AL64" s="213">
        <v>18.603497000000001</v>
      </c>
      <c r="AM64" s="213">
        <v>18.761545000000002</v>
      </c>
      <c r="AN64" s="213">
        <v>18.766545000000001</v>
      </c>
      <c r="AO64" s="213">
        <v>18.807435000000002</v>
      </c>
      <c r="AP64" s="213">
        <v>18.802434999999999</v>
      </c>
      <c r="AQ64" s="213">
        <v>18.802434999999999</v>
      </c>
      <c r="AR64" s="213">
        <v>18.802434999999999</v>
      </c>
      <c r="AS64" s="213">
        <v>18.802434999999999</v>
      </c>
      <c r="AT64" s="213">
        <v>18.808434999999999</v>
      </c>
      <c r="AU64" s="213">
        <v>18.808434999999999</v>
      </c>
      <c r="AV64" s="213">
        <v>18.808434999999999</v>
      </c>
      <c r="AW64" s="213">
        <v>18.808434999999999</v>
      </c>
      <c r="AX64" s="213">
        <v>18.808434999999999</v>
      </c>
      <c r="AY64" s="213">
        <v>18.973685</v>
      </c>
      <c r="AZ64" s="213">
        <v>18.973690000000001</v>
      </c>
      <c r="BA64" s="213">
        <v>18.973690000000001</v>
      </c>
      <c r="BB64" s="351">
        <v>18.973690000000001</v>
      </c>
      <c r="BC64" s="351">
        <v>18.973690000000001</v>
      </c>
      <c r="BD64" s="351">
        <v>18.973690000000001</v>
      </c>
      <c r="BE64" s="351">
        <v>18.973690000000001</v>
      </c>
      <c r="BF64" s="351">
        <v>18.973690000000001</v>
      </c>
      <c r="BG64" s="351">
        <v>18.973690000000001</v>
      </c>
      <c r="BH64" s="351">
        <v>19.00169</v>
      </c>
      <c r="BI64" s="351">
        <v>19.00169</v>
      </c>
      <c r="BJ64" s="351">
        <v>19.00169</v>
      </c>
      <c r="BK64" s="351">
        <v>19.00169</v>
      </c>
      <c r="BL64" s="351">
        <v>19.00169</v>
      </c>
      <c r="BM64" s="351">
        <v>19.00169</v>
      </c>
      <c r="BN64" s="351">
        <v>19.00169</v>
      </c>
      <c r="BO64" s="351">
        <v>19.00169</v>
      </c>
      <c r="BP64" s="351">
        <v>19.00169</v>
      </c>
      <c r="BQ64" s="351">
        <v>19.00169</v>
      </c>
      <c r="BR64" s="351">
        <v>19.00169</v>
      </c>
      <c r="BS64" s="351">
        <v>19.00169</v>
      </c>
      <c r="BT64" s="351">
        <v>19.029689999999999</v>
      </c>
      <c r="BU64" s="351">
        <v>19.029689999999999</v>
      </c>
      <c r="BV64" s="351">
        <v>19.029689999999999</v>
      </c>
    </row>
    <row r="65" spans="1:74" ht="11.15" customHeight="1" x14ac:dyDescent="0.25">
      <c r="A65" s="61" t="s">
        <v>782</v>
      </c>
      <c r="B65" s="181" t="s">
        <v>694</v>
      </c>
      <c r="C65" s="214">
        <v>0.88971468965</v>
      </c>
      <c r="D65" s="214">
        <v>0.8832647924</v>
      </c>
      <c r="E65" s="214">
        <v>0.88909099802000002</v>
      </c>
      <c r="F65" s="214">
        <v>0.88558699267999996</v>
      </c>
      <c r="G65" s="214">
        <v>0.8994363568</v>
      </c>
      <c r="H65" s="214">
        <v>0.91155058591000004</v>
      </c>
      <c r="I65" s="214">
        <v>0.92221692504999997</v>
      </c>
      <c r="J65" s="214">
        <v>0.92094119147999998</v>
      </c>
      <c r="K65" s="214">
        <v>0.90415660416999999</v>
      </c>
      <c r="L65" s="214">
        <v>0.85444772857999995</v>
      </c>
      <c r="M65" s="214">
        <v>0.89475343053</v>
      </c>
      <c r="N65" s="214">
        <v>0.91279267397999997</v>
      </c>
      <c r="O65" s="214">
        <v>0.88422002073999995</v>
      </c>
      <c r="P65" s="214">
        <v>0.85010888150999997</v>
      </c>
      <c r="Q65" s="214">
        <v>0.88188688367000001</v>
      </c>
      <c r="R65" s="214">
        <v>0.92779334610999997</v>
      </c>
      <c r="S65" s="214">
        <v>0.94380613615999998</v>
      </c>
      <c r="T65" s="214">
        <v>0.94398543161000004</v>
      </c>
      <c r="U65" s="214">
        <v>0.95108310935999996</v>
      </c>
      <c r="V65" s="214">
        <v>0.92852569954999997</v>
      </c>
      <c r="W65" s="214">
        <v>0.85359148297999998</v>
      </c>
      <c r="X65" s="214">
        <v>0.88350748211999997</v>
      </c>
      <c r="Y65" s="214">
        <v>0.92548354686000001</v>
      </c>
      <c r="Z65" s="214">
        <v>0.94706845867</v>
      </c>
      <c r="AA65" s="214">
        <v>0.90959135031000005</v>
      </c>
      <c r="AB65" s="214">
        <v>0.87962753119000003</v>
      </c>
      <c r="AC65" s="214">
        <v>0.91110034322</v>
      </c>
      <c r="AD65" s="214">
        <v>0.91947752551999995</v>
      </c>
      <c r="AE65" s="214">
        <v>0.93237679367000004</v>
      </c>
      <c r="AF65" s="214">
        <v>0.97004973035999997</v>
      </c>
      <c r="AG65" s="214">
        <v>0.95103593586000001</v>
      </c>
      <c r="AH65" s="214">
        <v>0.96601832636999996</v>
      </c>
      <c r="AI65" s="214">
        <v>0.93450005664000002</v>
      </c>
      <c r="AJ65" s="214">
        <v>0.89955340117000004</v>
      </c>
      <c r="AK65" s="214">
        <v>0.94066900433</v>
      </c>
      <c r="AL65" s="214">
        <v>0.95408008504999997</v>
      </c>
      <c r="AM65" s="214">
        <v>0.91132702557</v>
      </c>
      <c r="AN65" s="214">
        <v>0.85824838829000005</v>
      </c>
      <c r="AO65" s="214">
        <v>0.86070971399999996</v>
      </c>
      <c r="AP65" s="214">
        <v>0.88769178034999996</v>
      </c>
      <c r="AQ65" s="214">
        <v>0.90633766317999997</v>
      </c>
      <c r="AR65" s="214">
        <v>0.94146141177999998</v>
      </c>
      <c r="AS65" s="214">
        <v>0.94127138320000003</v>
      </c>
      <c r="AT65" s="214">
        <v>0.94888107383999998</v>
      </c>
      <c r="AU65" s="214">
        <v>0.88992874739000005</v>
      </c>
      <c r="AV65" s="214">
        <v>0.85793868548999996</v>
      </c>
      <c r="AW65" s="214">
        <v>0.906953024</v>
      </c>
      <c r="AX65" s="214">
        <v>0.92544270695999997</v>
      </c>
      <c r="AY65" s="214">
        <v>0.88842056775</v>
      </c>
      <c r="AZ65" s="214">
        <v>0.87154079293999998</v>
      </c>
      <c r="BA65" s="214">
        <v>0.85142084440999999</v>
      </c>
      <c r="BB65" s="380">
        <v>0.72366390000000003</v>
      </c>
      <c r="BC65" s="380">
        <v>0.74937710000000002</v>
      </c>
      <c r="BD65" s="380">
        <v>0.77902970000000005</v>
      </c>
      <c r="BE65" s="380">
        <v>0.82579080000000005</v>
      </c>
      <c r="BF65" s="380">
        <v>0.85694150000000002</v>
      </c>
      <c r="BG65" s="380">
        <v>0.8528616</v>
      </c>
      <c r="BH65" s="380">
        <v>0.83049589999999995</v>
      </c>
      <c r="BI65" s="380">
        <v>0.86181059999999998</v>
      </c>
      <c r="BJ65" s="380">
        <v>0.89561000000000002</v>
      </c>
      <c r="BK65" s="380">
        <v>0.86868520000000005</v>
      </c>
      <c r="BL65" s="380">
        <v>0.84027450000000004</v>
      </c>
      <c r="BM65" s="380">
        <v>0.86130280000000004</v>
      </c>
      <c r="BN65" s="380">
        <v>0.8865459</v>
      </c>
      <c r="BO65" s="380">
        <v>0.89698109999999998</v>
      </c>
      <c r="BP65" s="380">
        <v>0.90731390000000001</v>
      </c>
      <c r="BQ65" s="380">
        <v>0.92573139999999998</v>
      </c>
      <c r="BR65" s="380">
        <v>0.91217130000000002</v>
      </c>
      <c r="BS65" s="380">
        <v>0.8982154</v>
      </c>
      <c r="BT65" s="380">
        <v>0.86255930000000003</v>
      </c>
      <c r="BU65" s="380">
        <v>0.89422950000000001</v>
      </c>
      <c r="BV65" s="380">
        <v>0.92031850000000004</v>
      </c>
    </row>
    <row r="66" spans="1:74" ht="11.15" customHeight="1" x14ac:dyDescent="0.25">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5">
      <c r="A67" s="61"/>
      <c r="B67" s="781" t="s">
        <v>829</v>
      </c>
      <c r="C67" s="782"/>
      <c r="D67" s="782"/>
      <c r="E67" s="782"/>
      <c r="F67" s="782"/>
      <c r="G67" s="782"/>
      <c r="H67" s="782"/>
      <c r="I67" s="782"/>
      <c r="J67" s="782"/>
      <c r="K67" s="782"/>
      <c r="L67" s="782"/>
      <c r="M67" s="782"/>
      <c r="N67" s="782"/>
      <c r="O67" s="782"/>
      <c r="P67" s="782"/>
      <c r="Q67" s="782"/>
      <c r="BG67" s="637"/>
      <c r="BH67" s="213"/>
    </row>
    <row r="68" spans="1:74" s="436" customFormat="1" ht="22.4" customHeight="1" x14ac:dyDescent="0.25">
      <c r="A68" s="435"/>
      <c r="B68" s="828" t="s">
        <v>1009</v>
      </c>
      <c r="C68" s="804"/>
      <c r="D68" s="804"/>
      <c r="E68" s="804"/>
      <c r="F68" s="804"/>
      <c r="G68" s="804"/>
      <c r="H68" s="804"/>
      <c r="I68" s="804"/>
      <c r="J68" s="804"/>
      <c r="K68" s="804"/>
      <c r="L68" s="804"/>
      <c r="M68" s="804"/>
      <c r="N68" s="804"/>
      <c r="O68" s="804"/>
      <c r="P68" s="804"/>
      <c r="Q68" s="800"/>
      <c r="AY68" s="527"/>
      <c r="AZ68" s="527"/>
      <c r="BA68" s="527"/>
      <c r="BB68" s="527"/>
      <c r="BC68" s="527"/>
      <c r="BD68" s="638"/>
      <c r="BE68" s="638"/>
      <c r="BF68" s="638"/>
      <c r="BG68" s="638"/>
      <c r="BH68" s="213"/>
      <c r="BI68" s="527"/>
      <c r="BJ68" s="527"/>
    </row>
    <row r="69" spans="1:74" s="436" customFormat="1" ht="12" customHeight="1" x14ac:dyDescent="0.25">
      <c r="A69" s="435"/>
      <c r="B69" s="803" t="s">
        <v>854</v>
      </c>
      <c r="C69" s="804"/>
      <c r="D69" s="804"/>
      <c r="E69" s="804"/>
      <c r="F69" s="804"/>
      <c r="G69" s="804"/>
      <c r="H69" s="804"/>
      <c r="I69" s="804"/>
      <c r="J69" s="804"/>
      <c r="K69" s="804"/>
      <c r="L69" s="804"/>
      <c r="M69" s="804"/>
      <c r="N69" s="804"/>
      <c r="O69" s="804"/>
      <c r="P69" s="804"/>
      <c r="Q69" s="800"/>
      <c r="AY69" s="527"/>
      <c r="AZ69" s="527"/>
      <c r="BA69" s="527"/>
      <c r="BB69" s="527"/>
      <c r="BC69" s="527"/>
      <c r="BD69" s="638"/>
      <c r="BE69" s="638"/>
      <c r="BF69" s="638"/>
      <c r="BG69" s="638"/>
      <c r="BH69" s="213"/>
      <c r="BI69" s="527"/>
      <c r="BJ69" s="527"/>
    </row>
    <row r="70" spans="1:74" s="436" customFormat="1" ht="12" customHeight="1" x14ac:dyDescent="0.25">
      <c r="A70" s="435"/>
      <c r="B70" s="803" t="s">
        <v>871</v>
      </c>
      <c r="C70" s="804"/>
      <c r="D70" s="804"/>
      <c r="E70" s="804"/>
      <c r="F70" s="804"/>
      <c r="G70" s="804"/>
      <c r="H70" s="804"/>
      <c r="I70" s="804"/>
      <c r="J70" s="804"/>
      <c r="K70" s="804"/>
      <c r="L70" s="804"/>
      <c r="M70" s="804"/>
      <c r="N70" s="804"/>
      <c r="O70" s="804"/>
      <c r="P70" s="804"/>
      <c r="Q70" s="800"/>
      <c r="AY70" s="527"/>
      <c r="AZ70" s="527"/>
      <c r="BA70" s="527"/>
      <c r="BB70" s="527"/>
      <c r="BC70" s="527"/>
      <c r="BD70" s="638"/>
      <c r="BE70" s="638"/>
      <c r="BF70" s="638"/>
      <c r="BG70" s="638"/>
      <c r="BH70" s="213"/>
      <c r="BI70" s="527"/>
      <c r="BJ70" s="527"/>
    </row>
    <row r="71" spans="1:74" s="436" customFormat="1" ht="12" customHeight="1" x14ac:dyDescent="0.25">
      <c r="A71" s="435"/>
      <c r="B71" s="805" t="s">
        <v>873</v>
      </c>
      <c r="C71" s="799"/>
      <c r="D71" s="799"/>
      <c r="E71" s="799"/>
      <c r="F71" s="799"/>
      <c r="G71" s="799"/>
      <c r="H71" s="799"/>
      <c r="I71" s="799"/>
      <c r="J71" s="799"/>
      <c r="K71" s="799"/>
      <c r="L71" s="799"/>
      <c r="M71" s="799"/>
      <c r="N71" s="799"/>
      <c r="O71" s="799"/>
      <c r="P71" s="799"/>
      <c r="Q71" s="800"/>
      <c r="AY71" s="527"/>
      <c r="AZ71" s="527"/>
      <c r="BA71" s="527"/>
      <c r="BB71" s="527"/>
      <c r="BC71" s="527"/>
      <c r="BD71" s="638"/>
      <c r="BE71" s="638"/>
      <c r="BF71" s="638"/>
      <c r="BG71" s="638"/>
      <c r="BH71" s="213"/>
      <c r="BI71" s="527"/>
      <c r="BJ71" s="527"/>
    </row>
    <row r="72" spans="1:74" s="436" customFormat="1" ht="12" customHeight="1" x14ac:dyDescent="0.25">
      <c r="A72" s="435"/>
      <c r="B72" s="798" t="s">
        <v>858</v>
      </c>
      <c r="C72" s="799"/>
      <c r="D72" s="799"/>
      <c r="E72" s="799"/>
      <c r="F72" s="799"/>
      <c r="G72" s="799"/>
      <c r="H72" s="799"/>
      <c r="I72" s="799"/>
      <c r="J72" s="799"/>
      <c r="K72" s="799"/>
      <c r="L72" s="799"/>
      <c r="M72" s="799"/>
      <c r="N72" s="799"/>
      <c r="O72" s="799"/>
      <c r="P72" s="799"/>
      <c r="Q72" s="800"/>
      <c r="AY72" s="527"/>
      <c r="AZ72" s="527"/>
      <c r="BA72" s="527"/>
      <c r="BB72" s="527"/>
      <c r="BC72" s="527"/>
      <c r="BD72" s="638"/>
      <c r="BE72" s="638"/>
      <c r="BF72" s="638"/>
      <c r="BG72" s="638"/>
      <c r="BH72" s="213"/>
      <c r="BI72" s="527"/>
      <c r="BJ72" s="527"/>
    </row>
    <row r="73" spans="1:74" s="436" customFormat="1" ht="12" customHeight="1" x14ac:dyDescent="0.25">
      <c r="A73" s="429"/>
      <c r="B73" s="812" t="s">
        <v>954</v>
      </c>
      <c r="C73" s="800"/>
      <c r="D73" s="800"/>
      <c r="E73" s="800"/>
      <c r="F73" s="800"/>
      <c r="G73" s="800"/>
      <c r="H73" s="800"/>
      <c r="I73" s="800"/>
      <c r="J73" s="800"/>
      <c r="K73" s="800"/>
      <c r="L73" s="800"/>
      <c r="M73" s="800"/>
      <c r="N73" s="800"/>
      <c r="O73" s="800"/>
      <c r="P73" s="800"/>
      <c r="Q73" s="800"/>
      <c r="AY73" s="527"/>
      <c r="AZ73" s="527"/>
      <c r="BA73" s="527"/>
      <c r="BB73" s="527"/>
      <c r="BC73" s="527"/>
      <c r="BD73" s="638"/>
      <c r="BE73" s="638"/>
      <c r="BF73" s="638"/>
      <c r="BG73" s="638"/>
      <c r="BH73" s="213"/>
      <c r="BI73" s="527"/>
      <c r="BJ73" s="527"/>
    </row>
    <row r="74" spans="1:74" x14ac:dyDescent="0.25">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5">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5">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5">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5">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5">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5">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5">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5">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5">
      <c r="BG83" s="637"/>
      <c r="BK83" s="400"/>
      <c r="BL83" s="400"/>
      <c r="BM83" s="400"/>
      <c r="BN83" s="400"/>
      <c r="BO83" s="400"/>
      <c r="BP83" s="400"/>
      <c r="BQ83" s="400"/>
      <c r="BR83" s="400"/>
      <c r="BS83" s="400"/>
      <c r="BT83" s="400"/>
      <c r="BU83" s="400"/>
      <c r="BV83" s="400"/>
    </row>
    <row r="84" spans="3:74" x14ac:dyDescent="0.25">
      <c r="BG84" s="637"/>
      <c r="BK84" s="400"/>
      <c r="BL84" s="400"/>
      <c r="BM84" s="400"/>
      <c r="BN84" s="400"/>
      <c r="BO84" s="400"/>
      <c r="BP84" s="400"/>
      <c r="BQ84" s="400"/>
      <c r="BR84" s="400"/>
      <c r="BS84" s="400"/>
      <c r="BT84" s="400"/>
      <c r="BU84" s="400"/>
      <c r="BV84" s="400"/>
    </row>
    <row r="85" spans="3:74" x14ac:dyDescent="0.25">
      <c r="BG85" s="637"/>
      <c r="BK85" s="400"/>
      <c r="BL85" s="400"/>
      <c r="BM85" s="400"/>
      <c r="BN85" s="400"/>
      <c r="BO85" s="400"/>
      <c r="BP85" s="400"/>
      <c r="BQ85" s="400"/>
      <c r="BR85" s="400"/>
      <c r="BS85" s="400"/>
      <c r="BT85" s="400"/>
      <c r="BU85" s="400"/>
      <c r="BV85" s="400"/>
    </row>
    <row r="86" spans="3:74" x14ac:dyDescent="0.25">
      <c r="BG86" s="637"/>
      <c r="BK86" s="400"/>
      <c r="BL86" s="400"/>
      <c r="BM86" s="400"/>
      <c r="BN86" s="400"/>
      <c r="BO86" s="400"/>
      <c r="BP86" s="400"/>
      <c r="BQ86" s="400"/>
      <c r="BR86" s="400"/>
      <c r="BS86" s="400"/>
      <c r="BT86" s="400"/>
      <c r="BU86" s="400"/>
      <c r="BV86" s="400"/>
    </row>
    <row r="87" spans="3:74" x14ac:dyDescent="0.25">
      <c r="BG87" s="637"/>
      <c r="BK87" s="400"/>
      <c r="BL87" s="400"/>
      <c r="BM87" s="400"/>
      <c r="BN87" s="400"/>
      <c r="BO87" s="400"/>
      <c r="BP87" s="400"/>
      <c r="BQ87" s="400"/>
      <c r="BR87" s="400"/>
      <c r="BS87" s="400"/>
      <c r="BT87" s="400"/>
      <c r="BU87" s="400"/>
      <c r="BV87" s="400"/>
    </row>
    <row r="88" spans="3:74" x14ac:dyDescent="0.25">
      <c r="BG88" s="637"/>
      <c r="BK88" s="400"/>
      <c r="BL88" s="400"/>
      <c r="BM88" s="400"/>
      <c r="BN88" s="400"/>
      <c r="BO88" s="400"/>
      <c r="BP88" s="400"/>
      <c r="BQ88" s="400"/>
      <c r="BR88" s="400"/>
      <c r="BS88" s="400"/>
      <c r="BT88" s="400"/>
      <c r="BU88" s="400"/>
      <c r="BV88" s="400"/>
    </row>
    <row r="89" spans="3:74" x14ac:dyDescent="0.25">
      <c r="BG89" s="637"/>
      <c r="BK89" s="400"/>
      <c r="BL89" s="400"/>
      <c r="BM89" s="400"/>
      <c r="BN89" s="400"/>
      <c r="BO89" s="400"/>
      <c r="BP89" s="400"/>
      <c r="BQ89" s="400"/>
      <c r="BR89" s="400"/>
      <c r="BS89" s="400"/>
      <c r="BT89" s="400"/>
      <c r="BU89" s="400"/>
      <c r="BV89" s="400"/>
    </row>
    <row r="90" spans="3:74" x14ac:dyDescent="0.25">
      <c r="BG90" s="637"/>
      <c r="BK90" s="400"/>
      <c r="BL90" s="400"/>
      <c r="BM90" s="400"/>
      <c r="BN90" s="400"/>
      <c r="BO90" s="400"/>
      <c r="BP90" s="400"/>
      <c r="BQ90" s="400"/>
      <c r="BR90" s="400"/>
      <c r="BS90" s="400"/>
      <c r="BT90" s="400"/>
      <c r="BU90" s="400"/>
      <c r="BV90" s="400"/>
    </row>
    <row r="91" spans="3:74" x14ac:dyDescent="0.25">
      <c r="BG91" s="637"/>
      <c r="BK91" s="400"/>
      <c r="BL91" s="400"/>
      <c r="BM91" s="400"/>
      <c r="BN91" s="400"/>
      <c r="BO91" s="400"/>
      <c r="BP91" s="400"/>
      <c r="BQ91" s="400"/>
      <c r="BR91" s="400"/>
      <c r="BS91" s="400"/>
      <c r="BT91" s="400"/>
      <c r="BU91" s="400"/>
      <c r="BV91" s="400"/>
    </row>
    <row r="92" spans="3:74" x14ac:dyDescent="0.25">
      <c r="BG92" s="637"/>
      <c r="BK92" s="400"/>
      <c r="BL92" s="400"/>
      <c r="BM92" s="400"/>
      <c r="BN92" s="400"/>
      <c r="BO92" s="400"/>
      <c r="BP92" s="400"/>
      <c r="BQ92" s="400"/>
      <c r="BR92" s="400"/>
      <c r="BS92" s="400"/>
      <c r="BT92" s="400"/>
      <c r="BU92" s="400"/>
      <c r="BV92" s="400"/>
    </row>
    <row r="93" spans="3:74" x14ac:dyDescent="0.25">
      <c r="BG93" s="637"/>
      <c r="BK93" s="400"/>
      <c r="BL93" s="400"/>
      <c r="BM93" s="400"/>
      <c r="BN93" s="400"/>
      <c r="BO93" s="400"/>
      <c r="BP93" s="400"/>
      <c r="BQ93" s="400"/>
      <c r="BR93" s="400"/>
      <c r="BS93" s="400"/>
      <c r="BT93" s="400"/>
      <c r="BU93" s="400"/>
      <c r="BV93" s="400"/>
    </row>
    <row r="94" spans="3:74" x14ac:dyDescent="0.25">
      <c r="BG94" s="637"/>
      <c r="BK94" s="400"/>
      <c r="BL94" s="400"/>
      <c r="BM94" s="400"/>
      <c r="BN94" s="400"/>
      <c r="BO94" s="400"/>
      <c r="BP94" s="400"/>
      <c r="BQ94" s="400"/>
      <c r="BR94" s="400"/>
      <c r="BS94" s="400"/>
      <c r="BT94" s="400"/>
      <c r="BU94" s="400"/>
      <c r="BV94" s="400"/>
    </row>
    <row r="95" spans="3:74" x14ac:dyDescent="0.25">
      <c r="BG95" s="637"/>
      <c r="BK95" s="400"/>
      <c r="BL95" s="400"/>
      <c r="BM95" s="400"/>
      <c r="BN95" s="400"/>
      <c r="BO95" s="400"/>
      <c r="BP95" s="400"/>
      <c r="BQ95" s="400"/>
      <c r="BR95" s="400"/>
      <c r="BS95" s="400"/>
      <c r="BT95" s="400"/>
      <c r="BU95" s="400"/>
      <c r="BV95" s="400"/>
    </row>
    <row r="96" spans="3:74" x14ac:dyDescent="0.25">
      <c r="BG96" s="637"/>
      <c r="BK96" s="400"/>
      <c r="BL96" s="400"/>
      <c r="BM96" s="400"/>
      <c r="BN96" s="400"/>
      <c r="BO96" s="400"/>
      <c r="BP96" s="400"/>
      <c r="BQ96" s="400"/>
      <c r="BR96" s="400"/>
      <c r="BS96" s="400"/>
      <c r="BT96" s="400"/>
      <c r="BU96" s="400"/>
      <c r="BV96" s="400"/>
    </row>
    <row r="97" spans="59:74" x14ac:dyDescent="0.25">
      <c r="BG97" s="637"/>
      <c r="BK97" s="400"/>
      <c r="BL97" s="400"/>
      <c r="BM97" s="400"/>
      <c r="BN97" s="400"/>
      <c r="BO97" s="400"/>
      <c r="BP97" s="400"/>
      <c r="BQ97" s="400"/>
      <c r="BR97" s="400"/>
      <c r="BS97" s="400"/>
      <c r="BT97" s="400"/>
      <c r="BU97" s="400"/>
      <c r="BV97" s="400"/>
    </row>
    <row r="98" spans="59:74" x14ac:dyDescent="0.25">
      <c r="BG98" s="637"/>
      <c r="BK98" s="400"/>
      <c r="BL98" s="400"/>
      <c r="BM98" s="400"/>
      <c r="BN98" s="400"/>
      <c r="BO98" s="400"/>
      <c r="BP98" s="400"/>
      <c r="BQ98" s="400"/>
      <c r="BR98" s="400"/>
      <c r="BS98" s="400"/>
      <c r="BT98" s="400"/>
      <c r="BU98" s="400"/>
      <c r="BV98" s="400"/>
    </row>
    <row r="99" spans="59:74" x14ac:dyDescent="0.25">
      <c r="BG99" s="637"/>
      <c r="BK99" s="400"/>
      <c r="BL99" s="400"/>
      <c r="BM99" s="400"/>
      <c r="BN99" s="400"/>
      <c r="BO99" s="400"/>
      <c r="BP99" s="400"/>
      <c r="BQ99" s="400"/>
      <c r="BR99" s="400"/>
      <c r="BS99" s="400"/>
      <c r="BT99" s="400"/>
      <c r="BU99" s="400"/>
      <c r="BV99" s="400"/>
    </row>
    <row r="100" spans="59:74" x14ac:dyDescent="0.25">
      <c r="BG100" s="637"/>
      <c r="BK100" s="400"/>
      <c r="BL100" s="400"/>
      <c r="BM100" s="400"/>
      <c r="BN100" s="400"/>
      <c r="BO100" s="400"/>
      <c r="BP100" s="400"/>
      <c r="BQ100" s="400"/>
      <c r="BR100" s="400"/>
      <c r="BS100" s="400"/>
      <c r="BT100" s="400"/>
      <c r="BU100" s="400"/>
      <c r="BV100" s="400"/>
    </row>
    <row r="101" spans="59:74" x14ac:dyDescent="0.25">
      <c r="BG101" s="637"/>
      <c r="BK101" s="400"/>
      <c r="BL101" s="400"/>
      <c r="BM101" s="400"/>
      <c r="BN101" s="400"/>
      <c r="BO101" s="400"/>
      <c r="BP101" s="400"/>
      <c r="BQ101" s="400"/>
      <c r="BR101" s="400"/>
      <c r="BS101" s="400"/>
      <c r="BT101" s="400"/>
      <c r="BU101" s="400"/>
      <c r="BV101" s="400"/>
    </row>
    <row r="102" spans="59:74" x14ac:dyDescent="0.25">
      <c r="BG102" s="637"/>
      <c r="BK102" s="400"/>
      <c r="BL102" s="400"/>
      <c r="BM102" s="400"/>
      <c r="BN102" s="400"/>
      <c r="BO102" s="400"/>
      <c r="BP102" s="400"/>
      <c r="BQ102" s="400"/>
      <c r="BR102" s="400"/>
      <c r="BS102" s="400"/>
      <c r="BT102" s="400"/>
      <c r="BU102" s="400"/>
      <c r="BV102" s="400"/>
    </row>
    <row r="103" spans="59:74" x14ac:dyDescent="0.25">
      <c r="BG103" s="637"/>
      <c r="BK103" s="400"/>
      <c r="BL103" s="400"/>
      <c r="BM103" s="400"/>
      <c r="BN103" s="400"/>
      <c r="BO103" s="400"/>
      <c r="BP103" s="400"/>
      <c r="BQ103" s="400"/>
      <c r="BR103" s="400"/>
      <c r="BS103" s="400"/>
      <c r="BT103" s="400"/>
      <c r="BU103" s="400"/>
      <c r="BV103" s="400"/>
    </row>
    <row r="104" spans="59:74" x14ac:dyDescent="0.25">
      <c r="BG104" s="637"/>
      <c r="BK104" s="400"/>
      <c r="BL104" s="400"/>
      <c r="BM104" s="400"/>
      <c r="BN104" s="400"/>
      <c r="BO104" s="400"/>
      <c r="BP104" s="400"/>
      <c r="BQ104" s="400"/>
      <c r="BR104" s="400"/>
      <c r="BS104" s="400"/>
      <c r="BT104" s="400"/>
      <c r="BU104" s="400"/>
      <c r="BV104" s="400"/>
    </row>
    <row r="105" spans="59:74" x14ac:dyDescent="0.25">
      <c r="BG105" s="637"/>
      <c r="BK105" s="400"/>
      <c r="BL105" s="400"/>
      <c r="BM105" s="400"/>
      <c r="BN105" s="400"/>
      <c r="BO105" s="400"/>
      <c r="BP105" s="400"/>
      <c r="BQ105" s="400"/>
      <c r="BR105" s="400"/>
      <c r="BS105" s="400"/>
      <c r="BT105" s="400"/>
      <c r="BU105" s="400"/>
      <c r="BV105" s="400"/>
    </row>
    <row r="106" spans="59:74" x14ac:dyDescent="0.25">
      <c r="BG106" s="637"/>
      <c r="BK106" s="400"/>
      <c r="BL106" s="400"/>
      <c r="BM106" s="400"/>
      <c r="BN106" s="400"/>
      <c r="BO106" s="400"/>
      <c r="BP106" s="400"/>
      <c r="BQ106" s="400"/>
      <c r="BR106" s="400"/>
      <c r="BS106" s="400"/>
      <c r="BT106" s="400"/>
      <c r="BU106" s="400"/>
      <c r="BV106" s="400"/>
    </row>
    <row r="107" spans="59:74" x14ac:dyDescent="0.25">
      <c r="BG107" s="637"/>
      <c r="BK107" s="400"/>
      <c r="BL107" s="400"/>
      <c r="BM107" s="400"/>
      <c r="BN107" s="400"/>
      <c r="BO107" s="400"/>
      <c r="BP107" s="400"/>
      <c r="BQ107" s="400"/>
      <c r="BR107" s="400"/>
      <c r="BS107" s="400"/>
      <c r="BT107" s="400"/>
      <c r="BU107" s="400"/>
      <c r="BV107" s="400"/>
    </row>
    <row r="108" spans="59:74" x14ac:dyDescent="0.25">
      <c r="BG108" s="637"/>
      <c r="BK108" s="400"/>
      <c r="BL108" s="400"/>
      <c r="BM108" s="400"/>
      <c r="BN108" s="400"/>
      <c r="BO108" s="400"/>
      <c r="BP108" s="400"/>
      <c r="BQ108" s="400"/>
      <c r="BR108" s="400"/>
      <c r="BS108" s="400"/>
      <c r="BT108" s="400"/>
      <c r="BU108" s="400"/>
      <c r="BV108" s="400"/>
    </row>
    <row r="109" spans="59:74" x14ac:dyDescent="0.25">
      <c r="BG109" s="637"/>
      <c r="BK109" s="400"/>
      <c r="BL109" s="400"/>
      <c r="BM109" s="400"/>
      <c r="BN109" s="400"/>
      <c r="BO109" s="400"/>
      <c r="BP109" s="400"/>
      <c r="BQ109" s="400"/>
      <c r="BR109" s="400"/>
      <c r="BS109" s="400"/>
      <c r="BT109" s="400"/>
      <c r="BU109" s="400"/>
      <c r="BV109" s="400"/>
    </row>
    <row r="110" spans="59:74" x14ac:dyDescent="0.25">
      <c r="BK110" s="400"/>
      <c r="BL110" s="400"/>
      <c r="BM110" s="400"/>
      <c r="BN110" s="400"/>
      <c r="BO110" s="400"/>
      <c r="BP110" s="400"/>
      <c r="BQ110" s="400"/>
      <c r="BR110" s="400"/>
      <c r="BS110" s="400"/>
      <c r="BT110" s="400"/>
      <c r="BU110" s="400"/>
      <c r="BV110" s="400"/>
    </row>
    <row r="111" spans="59:74" x14ac:dyDescent="0.25">
      <c r="BK111" s="400"/>
      <c r="BL111" s="400"/>
      <c r="BM111" s="400"/>
      <c r="BN111" s="400"/>
      <c r="BO111" s="400"/>
      <c r="BP111" s="400"/>
      <c r="BQ111" s="400"/>
      <c r="BR111" s="400"/>
      <c r="BS111" s="400"/>
      <c r="BT111" s="400"/>
      <c r="BU111" s="400"/>
      <c r="BV111" s="400"/>
    </row>
    <row r="112" spans="59:74" x14ac:dyDescent="0.25">
      <c r="BK112" s="400"/>
      <c r="BL112" s="400"/>
      <c r="BM112" s="400"/>
      <c r="BN112" s="400"/>
      <c r="BO112" s="400"/>
      <c r="BP112" s="400"/>
      <c r="BQ112" s="400"/>
      <c r="BR112" s="400"/>
      <c r="BS112" s="400"/>
      <c r="BT112" s="400"/>
      <c r="BU112" s="400"/>
      <c r="BV112" s="400"/>
    </row>
    <row r="113" spans="63:74" x14ac:dyDescent="0.25">
      <c r="BK113" s="400"/>
      <c r="BL113" s="400"/>
      <c r="BM113" s="400"/>
      <c r="BN113" s="400"/>
      <c r="BO113" s="400"/>
      <c r="BP113" s="400"/>
      <c r="BQ113" s="400"/>
      <c r="BR113" s="400"/>
      <c r="BS113" s="400"/>
      <c r="BT113" s="400"/>
      <c r="BU113" s="400"/>
      <c r="BV113" s="400"/>
    </row>
    <row r="114" spans="63:74" x14ac:dyDescent="0.25">
      <c r="BK114" s="400"/>
      <c r="BL114" s="400"/>
      <c r="BM114" s="400"/>
      <c r="BN114" s="400"/>
      <c r="BO114" s="400"/>
      <c r="BP114" s="400"/>
      <c r="BQ114" s="400"/>
      <c r="BR114" s="400"/>
      <c r="BS114" s="400"/>
      <c r="BT114" s="400"/>
      <c r="BU114" s="400"/>
      <c r="BV114" s="400"/>
    </row>
    <row r="115" spans="63:74" x14ac:dyDescent="0.25">
      <c r="BK115" s="400"/>
      <c r="BL115" s="400"/>
      <c r="BM115" s="400"/>
      <c r="BN115" s="400"/>
      <c r="BO115" s="400"/>
      <c r="BP115" s="400"/>
      <c r="BQ115" s="400"/>
      <c r="BR115" s="400"/>
      <c r="BS115" s="400"/>
      <c r="BT115" s="400"/>
      <c r="BU115" s="400"/>
      <c r="BV115" s="400"/>
    </row>
    <row r="116" spans="63:74" x14ac:dyDescent="0.25">
      <c r="BK116" s="400"/>
      <c r="BL116" s="400"/>
      <c r="BM116" s="400"/>
      <c r="BN116" s="400"/>
      <c r="BO116" s="400"/>
      <c r="BP116" s="400"/>
      <c r="BQ116" s="400"/>
      <c r="BR116" s="400"/>
      <c r="BS116" s="400"/>
      <c r="BT116" s="400"/>
      <c r="BU116" s="400"/>
      <c r="BV116" s="400"/>
    </row>
    <row r="117" spans="63:74" x14ac:dyDescent="0.25">
      <c r="BK117" s="400"/>
      <c r="BL117" s="400"/>
      <c r="BM117" s="400"/>
      <c r="BN117" s="400"/>
      <c r="BO117" s="400"/>
      <c r="BP117" s="400"/>
      <c r="BQ117" s="400"/>
      <c r="BR117" s="400"/>
      <c r="BS117" s="400"/>
      <c r="BT117" s="400"/>
      <c r="BU117" s="400"/>
      <c r="BV117" s="400"/>
    </row>
    <row r="118" spans="63:74" x14ac:dyDescent="0.25">
      <c r="BK118" s="400"/>
      <c r="BL118" s="400"/>
      <c r="BM118" s="400"/>
      <c r="BN118" s="400"/>
      <c r="BO118" s="400"/>
      <c r="BP118" s="400"/>
      <c r="BQ118" s="400"/>
      <c r="BR118" s="400"/>
      <c r="BS118" s="400"/>
      <c r="BT118" s="400"/>
      <c r="BU118" s="400"/>
      <c r="BV118" s="400"/>
    </row>
    <row r="119" spans="63:74" x14ac:dyDescent="0.25">
      <c r="BK119" s="400"/>
      <c r="BL119" s="400"/>
      <c r="BM119" s="400"/>
      <c r="BN119" s="400"/>
      <c r="BO119" s="400"/>
      <c r="BP119" s="400"/>
      <c r="BQ119" s="400"/>
      <c r="BR119" s="400"/>
      <c r="BS119" s="400"/>
      <c r="BT119" s="400"/>
      <c r="BU119" s="400"/>
      <c r="BV119" s="400"/>
    </row>
    <row r="120" spans="63:74" x14ac:dyDescent="0.25">
      <c r="BK120" s="400"/>
      <c r="BL120" s="400"/>
      <c r="BM120" s="400"/>
      <c r="BN120" s="400"/>
      <c r="BO120" s="400"/>
      <c r="BP120" s="400"/>
      <c r="BQ120" s="400"/>
      <c r="BR120" s="400"/>
      <c r="BS120" s="400"/>
      <c r="BT120" s="400"/>
      <c r="BU120" s="400"/>
      <c r="BV120" s="400"/>
    </row>
    <row r="121" spans="63:74" x14ac:dyDescent="0.25">
      <c r="BK121" s="400"/>
      <c r="BL121" s="400"/>
      <c r="BM121" s="400"/>
      <c r="BN121" s="400"/>
      <c r="BO121" s="400"/>
      <c r="BP121" s="400"/>
      <c r="BQ121" s="400"/>
      <c r="BR121" s="400"/>
      <c r="BS121" s="400"/>
      <c r="BT121" s="400"/>
      <c r="BU121" s="400"/>
      <c r="BV121" s="400"/>
    </row>
    <row r="122" spans="63:74" x14ac:dyDescent="0.25">
      <c r="BK122" s="400"/>
      <c r="BL122" s="400"/>
      <c r="BM122" s="400"/>
      <c r="BN122" s="400"/>
      <c r="BO122" s="400"/>
      <c r="BP122" s="400"/>
      <c r="BQ122" s="400"/>
      <c r="BR122" s="400"/>
      <c r="BS122" s="400"/>
      <c r="BT122" s="400"/>
      <c r="BU122" s="400"/>
      <c r="BV122" s="400"/>
    </row>
    <row r="123" spans="63:74" x14ac:dyDescent="0.25">
      <c r="BK123" s="400"/>
      <c r="BL123" s="400"/>
      <c r="BM123" s="400"/>
      <c r="BN123" s="400"/>
      <c r="BO123" s="400"/>
      <c r="BP123" s="400"/>
      <c r="BQ123" s="400"/>
      <c r="BR123" s="400"/>
      <c r="BS123" s="400"/>
      <c r="BT123" s="400"/>
      <c r="BU123" s="400"/>
      <c r="BV123" s="400"/>
    </row>
    <row r="124" spans="63:74" x14ac:dyDescent="0.25">
      <c r="BK124" s="400"/>
      <c r="BL124" s="400"/>
      <c r="BM124" s="400"/>
      <c r="BN124" s="400"/>
      <c r="BO124" s="400"/>
      <c r="BP124" s="400"/>
      <c r="BQ124" s="400"/>
      <c r="BR124" s="400"/>
      <c r="BS124" s="400"/>
      <c r="BT124" s="400"/>
      <c r="BU124" s="400"/>
      <c r="BV124" s="400"/>
    </row>
    <row r="125" spans="63:74" x14ac:dyDescent="0.25">
      <c r="BK125" s="400"/>
      <c r="BL125" s="400"/>
      <c r="BM125" s="400"/>
      <c r="BN125" s="400"/>
      <c r="BO125" s="400"/>
      <c r="BP125" s="400"/>
      <c r="BQ125" s="400"/>
      <c r="BR125" s="400"/>
      <c r="BS125" s="400"/>
      <c r="BT125" s="400"/>
      <c r="BU125" s="400"/>
      <c r="BV125" s="400"/>
    </row>
    <row r="126" spans="63:74" x14ac:dyDescent="0.25">
      <c r="BK126" s="400"/>
      <c r="BL126" s="400"/>
      <c r="BM126" s="400"/>
      <c r="BN126" s="400"/>
      <c r="BO126" s="400"/>
      <c r="BP126" s="400"/>
      <c r="BQ126" s="400"/>
      <c r="BR126" s="400"/>
      <c r="BS126" s="400"/>
      <c r="BT126" s="400"/>
      <c r="BU126" s="400"/>
      <c r="BV126" s="400"/>
    </row>
    <row r="127" spans="63:74" x14ac:dyDescent="0.25">
      <c r="BK127" s="400"/>
      <c r="BL127" s="400"/>
      <c r="BM127" s="400"/>
      <c r="BN127" s="400"/>
      <c r="BO127" s="400"/>
      <c r="BP127" s="400"/>
      <c r="BQ127" s="400"/>
      <c r="BR127" s="400"/>
      <c r="BS127" s="400"/>
      <c r="BT127" s="400"/>
      <c r="BU127" s="400"/>
      <c r="BV127" s="400"/>
    </row>
    <row r="128" spans="63:74" x14ac:dyDescent="0.25">
      <c r="BK128" s="400"/>
      <c r="BL128" s="400"/>
      <c r="BM128" s="400"/>
      <c r="BN128" s="400"/>
      <c r="BO128" s="400"/>
      <c r="BP128" s="400"/>
      <c r="BQ128" s="400"/>
      <c r="BR128" s="400"/>
      <c r="BS128" s="400"/>
      <c r="BT128" s="400"/>
      <c r="BU128" s="400"/>
      <c r="BV128" s="400"/>
    </row>
    <row r="129" spans="63:74" x14ac:dyDescent="0.25">
      <c r="BK129" s="400"/>
      <c r="BL129" s="400"/>
      <c r="BM129" s="400"/>
      <c r="BN129" s="400"/>
      <c r="BO129" s="400"/>
      <c r="BP129" s="400"/>
      <c r="BQ129" s="400"/>
      <c r="BR129" s="400"/>
      <c r="BS129" s="400"/>
      <c r="BT129" s="400"/>
      <c r="BU129" s="400"/>
      <c r="BV129" s="400"/>
    </row>
    <row r="130" spans="63:74" x14ac:dyDescent="0.25">
      <c r="BK130" s="400"/>
      <c r="BL130" s="400"/>
      <c r="BM130" s="400"/>
      <c r="BN130" s="400"/>
      <c r="BO130" s="400"/>
      <c r="BP130" s="400"/>
      <c r="BQ130" s="400"/>
      <c r="BR130" s="400"/>
      <c r="BS130" s="400"/>
      <c r="BT130" s="400"/>
      <c r="BU130" s="400"/>
      <c r="BV130" s="400"/>
    </row>
    <row r="131" spans="63:74" x14ac:dyDescent="0.25">
      <c r="BK131" s="400"/>
      <c r="BL131" s="400"/>
      <c r="BM131" s="400"/>
      <c r="BN131" s="400"/>
      <c r="BO131" s="400"/>
      <c r="BP131" s="400"/>
      <c r="BQ131" s="400"/>
      <c r="BR131" s="400"/>
      <c r="BS131" s="400"/>
      <c r="BT131" s="400"/>
      <c r="BU131" s="400"/>
      <c r="BV131" s="400"/>
    </row>
    <row r="132" spans="63:74" x14ac:dyDescent="0.25">
      <c r="BK132" s="400"/>
      <c r="BL132" s="400"/>
      <c r="BM132" s="400"/>
      <c r="BN132" s="400"/>
      <c r="BO132" s="400"/>
      <c r="BP132" s="400"/>
      <c r="BQ132" s="400"/>
      <c r="BR132" s="400"/>
      <c r="BS132" s="400"/>
      <c r="BT132" s="400"/>
      <c r="BU132" s="400"/>
      <c r="BV132" s="400"/>
    </row>
    <row r="133" spans="63:74" x14ac:dyDescent="0.25">
      <c r="BK133" s="400"/>
      <c r="BL133" s="400"/>
      <c r="BM133" s="400"/>
      <c r="BN133" s="400"/>
      <c r="BO133" s="400"/>
      <c r="BP133" s="400"/>
      <c r="BQ133" s="400"/>
      <c r="BR133" s="400"/>
      <c r="BS133" s="400"/>
      <c r="BT133" s="400"/>
      <c r="BU133" s="400"/>
      <c r="BV133" s="400"/>
    </row>
    <row r="134" spans="63:74" x14ac:dyDescent="0.25">
      <c r="BK134" s="400"/>
      <c r="BL134" s="400"/>
      <c r="BM134" s="400"/>
      <c r="BN134" s="400"/>
      <c r="BO134" s="400"/>
      <c r="BP134" s="400"/>
      <c r="BQ134" s="400"/>
      <c r="BR134" s="400"/>
      <c r="BS134" s="400"/>
      <c r="BT134" s="400"/>
      <c r="BU134" s="400"/>
      <c r="BV134" s="400"/>
    </row>
    <row r="135" spans="63:74" x14ac:dyDescent="0.25">
      <c r="BK135" s="400"/>
      <c r="BL135" s="400"/>
      <c r="BM135" s="400"/>
      <c r="BN135" s="400"/>
      <c r="BO135" s="400"/>
      <c r="BP135" s="400"/>
      <c r="BQ135" s="400"/>
      <c r="BR135" s="400"/>
      <c r="BS135" s="400"/>
      <c r="BT135" s="400"/>
      <c r="BU135" s="400"/>
      <c r="BV135" s="400"/>
    </row>
    <row r="136" spans="63:74" x14ac:dyDescent="0.25">
      <c r="BK136" s="400"/>
      <c r="BL136" s="400"/>
      <c r="BM136" s="400"/>
      <c r="BN136" s="400"/>
      <c r="BO136" s="400"/>
      <c r="BP136" s="400"/>
      <c r="BQ136" s="400"/>
      <c r="BR136" s="400"/>
      <c r="BS136" s="400"/>
      <c r="BT136" s="400"/>
      <c r="BU136" s="400"/>
      <c r="BV136" s="400"/>
    </row>
    <row r="137" spans="63:74" x14ac:dyDescent="0.25">
      <c r="BK137" s="400"/>
      <c r="BL137" s="400"/>
      <c r="BM137" s="400"/>
      <c r="BN137" s="400"/>
      <c r="BO137" s="400"/>
      <c r="BP137" s="400"/>
      <c r="BQ137" s="400"/>
      <c r="BR137" s="400"/>
      <c r="BS137" s="400"/>
      <c r="BT137" s="400"/>
      <c r="BU137" s="400"/>
      <c r="BV137" s="400"/>
    </row>
    <row r="138" spans="63:74" x14ac:dyDescent="0.25">
      <c r="BK138" s="400"/>
      <c r="BL138" s="400"/>
      <c r="BM138" s="400"/>
      <c r="BN138" s="400"/>
      <c r="BO138" s="400"/>
      <c r="BP138" s="400"/>
      <c r="BQ138" s="400"/>
      <c r="BR138" s="400"/>
      <c r="BS138" s="400"/>
      <c r="BT138" s="400"/>
      <c r="BU138" s="400"/>
      <c r="BV138" s="400"/>
    </row>
    <row r="139" spans="63:74" x14ac:dyDescent="0.25">
      <c r="BK139" s="400"/>
      <c r="BL139" s="400"/>
      <c r="BM139" s="400"/>
      <c r="BN139" s="400"/>
      <c r="BO139" s="400"/>
      <c r="BP139" s="400"/>
      <c r="BQ139" s="400"/>
      <c r="BR139" s="400"/>
      <c r="BS139" s="400"/>
      <c r="BT139" s="400"/>
      <c r="BU139" s="400"/>
      <c r="BV139" s="400"/>
    </row>
    <row r="140" spans="63:74" x14ac:dyDescent="0.25">
      <c r="BK140" s="400"/>
      <c r="BL140" s="400"/>
      <c r="BM140" s="400"/>
      <c r="BN140" s="400"/>
      <c r="BO140" s="400"/>
      <c r="BP140" s="400"/>
      <c r="BQ140" s="400"/>
      <c r="BR140" s="400"/>
      <c r="BS140" s="400"/>
      <c r="BT140" s="400"/>
      <c r="BU140" s="400"/>
      <c r="BV140" s="400"/>
    </row>
    <row r="141" spans="63:74" x14ac:dyDescent="0.25">
      <c r="BK141" s="400"/>
      <c r="BL141" s="400"/>
      <c r="BM141" s="400"/>
      <c r="BN141" s="400"/>
      <c r="BO141" s="400"/>
      <c r="BP141" s="400"/>
      <c r="BQ141" s="400"/>
      <c r="BR141" s="400"/>
      <c r="BS141" s="400"/>
      <c r="BT141" s="400"/>
      <c r="BU141" s="400"/>
      <c r="BV141" s="400"/>
    </row>
    <row r="142" spans="63:74" x14ac:dyDescent="0.25">
      <c r="BK142" s="400"/>
      <c r="BL142" s="400"/>
      <c r="BM142" s="400"/>
      <c r="BN142" s="400"/>
      <c r="BO142" s="400"/>
      <c r="BP142" s="400"/>
      <c r="BQ142" s="400"/>
      <c r="BR142" s="400"/>
      <c r="BS142" s="400"/>
      <c r="BT142" s="400"/>
      <c r="BU142" s="400"/>
      <c r="BV142" s="400"/>
    </row>
    <row r="143" spans="63:74" x14ac:dyDescent="0.25">
      <c r="BK143" s="400"/>
      <c r="BL143" s="400"/>
      <c r="BM143" s="400"/>
      <c r="BN143" s="400"/>
      <c r="BO143" s="400"/>
      <c r="BP143" s="400"/>
      <c r="BQ143" s="400"/>
      <c r="BR143" s="400"/>
      <c r="BS143" s="400"/>
      <c r="BT143" s="400"/>
      <c r="BU143" s="400"/>
      <c r="BV143" s="400"/>
    </row>
    <row r="144" spans="63:74" x14ac:dyDescent="0.25">
      <c r="BK144" s="400"/>
      <c r="BL144" s="400"/>
      <c r="BM144" s="400"/>
      <c r="BN144" s="400"/>
      <c r="BO144" s="400"/>
      <c r="BP144" s="400"/>
      <c r="BQ144" s="400"/>
      <c r="BR144" s="400"/>
      <c r="BS144" s="400"/>
      <c r="BT144" s="400"/>
      <c r="BU144" s="400"/>
      <c r="BV144" s="400"/>
    </row>
    <row r="145" spans="63:74" x14ac:dyDescent="0.25">
      <c r="BK145" s="400"/>
      <c r="BL145" s="400"/>
      <c r="BM145" s="400"/>
      <c r="BN145" s="400"/>
      <c r="BO145" s="400"/>
      <c r="BP145" s="400"/>
      <c r="BQ145" s="400"/>
      <c r="BR145" s="400"/>
      <c r="BS145" s="400"/>
      <c r="BT145" s="400"/>
      <c r="BU145" s="400"/>
      <c r="BV145" s="400"/>
    </row>
    <row r="146" spans="63:74" x14ac:dyDescent="0.25">
      <c r="BK146" s="400"/>
      <c r="BL146" s="400"/>
      <c r="BM146" s="400"/>
      <c r="BN146" s="400"/>
      <c r="BO146" s="400"/>
      <c r="BP146" s="400"/>
      <c r="BQ146" s="400"/>
      <c r="BR146" s="400"/>
      <c r="BS146" s="400"/>
      <c r="BT146" s="400"/>
      <c r="BU146" s="400"/>
      <c r="BV146" s="400"/>
    </row>
    <row r="147" spans="63:74" x14ac:dyDescent="0.25">
      <c r="BK147" s="400"/>
      <c r="BL147" s="400"/>
      <c r="BM147" s="400"/>
      <c r="BN147" s="400"/>
      <c r="BO147" s="400"/>
      <c r="BP147" s="400"/>
      <c r="BQ147" s="400"/>
      <c r="BR147" s="400"/>
      <c r="BS147" s="400"/>
      <c r="BT147" s="400"/>
      <c r="BU147" s="400"/>
      <c r="BV147" s="400"/>
    </row>
    <row r="148" spans="63:74" x14ac:dyDescent="0.25">
      <c r="BK148" s="400"/>
      <c r="BL148" s="400"/>
      <c r="BM148" s="400"/>
      <c r="BN148" s="400"/>
      <c r="BO148" s="400"/>
      <c r="BP148" s="400"/>
      <c r="BQ148" s="400"/>
      <c r="BR148" s="400"/>
      <c r="BS148" s="400"/>
      <c r="BT148" s="400"/>
      <c r="BU148" s="400"/>
      <c r="BV148" s="400"/>
    </row>
    <row r="149" spans="63:74" x14ac:dyDescent="0.25">
      <c r="BK149" s="400"/>
      <c r="BL149" s="400"/>
      <c r="BM149" s="400"/>
      <c r="BN149" s="400"/>
      <c r="BO149" s="400"/>
      <c r="BP149" s="400"/>
      <c r="BQ149" s="400"/>
      <c r="BR149" s="400"/>
      <c r="BS149" s="400"/>
      <c r="BT149" s="400"/>
      <c r="BU149" s="400"/>
      <c r="BV149" s="400"/>
    </row>
    <row r="150" spans="63:74" x14ac:dyDescent="0.25">
      <c r="BK150" s="400"/>
      <c r="BL150" s="400"/>
      <c r="BM150" s="400"/>
      <c r="BN150" s="400"/>
      <c r="BO150" s="400"/>
      <c r="BP150" s="400"/>
      <c r="BQ150" s="400"/>
      <c r="BR150" s="400"/>
      <c r="BS150" s="400"/>
      <c r="BT150" s="400"/>
      <c r="BU150" s="400"/>
      <c r="BV150" s="400"/>
    </row>
    <row r="151" spans="63:74" x14ac:dyDescent="0.25">
      <c r="BK151" s="400"/>
      <c r="BL151" s="400"/>
      <c r="BM151" s="400"/>
      <c r="BN151" s="400"/>
      <c r="BO151" s="400"/>
      <c r="BP151" s="400"/>
      <c r="BQ151" s="400"/>
      <c r="BR151" s="400"/>
      <c r="BS151" s="400"/>
      <c r="BT151" s="400"/>
      <c r="BU151" s="400"/>
      <c r="BV151" s="400"/>
    </row>
    <row r="152" spans="63:74" x14ac:dyDescent="0.25">
      <c r="BK152" s="400"/>
      <c r="BL152" s="400"/>
      <c r="BM152" s="400"/>
      <c r="BN152" s="400"/>
      <c r="BO152" s="400"/>
      <c r="BP152" s="400"/>
      <c r="BQ152" s="400"/>
      <c r="BR152" s="400"/>
      <c r="BS152" s="400"/>
      <c r="BT152" s="400"/>
      <c r="BU152" s="400"/>
      <c r="BV152" s="400"/>
    </row>
    <row r="153" spans="63:74" x14ac:dyDescent="0.25">
      <c r="BK153" s="400"/>
      <c r="BL153" s="400"/>
      <c r="BM153" s="400"/>
      <c r="BN153" s="400"/>
      <c r="BO153" s="400"/>
      <c r="BP153" s="400"/>
      <c r="BQ153" s="400"/>
      <c r="BR153" s="400"/>
      <c r="BS153" s="400"/>
      <c r="BT153" s="400"/>
      <c r="BU153" s="400"/>
      <c r="BV153" s="400"/>
    </row>
    <row r="154" spans="63:74" x14ac:dyDescent="0.25">
      <c r="BK154" s="400"/>
      <c r="BL154" s="400"/>
      <c r="BM154" s="400"/>
      <c r="BN154" s="400"/>
      <c r="BO154" s="400"/>
      <c r="BP154" s="400"/>
      <c r="BQ154" s="400"/>
      <c r="BR154" s="400"/>
      <c r="BS154" s="400"/>
      <c r="BT154" s="400"/>
      <c r="BU154" s="400"/>
      <c r="BV154" s="400"/>
    </row>
    <row r="155" spans="63:74" x14ac:dyDescent="0.25">
      <c r="BK155" s="400"/>
      <c r="BL155" s="400"/>
      <c r="BM155" s="400"/>
      <c r="BN155" s="400"/>
      <c r="BO155" s="400"/>
      <c r="BP155" s="400"/>
      <c r="BQ155" s="400"/>
      <c r="BR155" s="400"/>
      <c r="BS155" s="400"/>
      <c r="BT155" s="400"/>
      <c r="BU155" s="400"/>
      <c r="BV155" s="400"/>
    </row>
    <row r="156" spans="63:74" x14ac:dyDescent="0.25">
      <c r="BK156" s="400"/>
      <c r="BL156" s="400"/>
      <c r="BM156" s="400"/>
      <c r="BN156" s="400"/>
      <c r="BO156" s="400"/>
      <c r="BP156" s="400"/>
      <c r="BQ156" s="400"/>
      <c r="BR156" s="400"/>
      <c r="BS156" s="400"/>
      <c r="BT156" s="400"/>
      <c r="BU156" s="400"/>
      <c r="BV156" s="400"/>
    </row>
    <row r="157" spans="63:74" x14ac:dyDescent="0.25">
      <c r="BK157" s="400"/>
      <c r="BL157" s="400"/>
      <c r="BM157" s="400"/>
      <c r="BN157" s="400"/>
      <c r="BO157" s="400"/>
      <c r="BP157" s="400"/>
      <c r="BQ157" s="400"/>
      <c r="BR157" s="400"/>
      <c r="BS157" s="400"/>
      <c r="BT157" s="400"/>
      <c r="BU157" s="400"/>
      <c r="BV157" s="400"/>
    </row>
    <row r="158" spans="63:74" x14ac:dyDescent="0.25">
      <c r="BK158" s="400"/>
      <c r="BL158" s="400"/>
      <c r="BM158" s="400"/>
      <c r="BN158" s="400"/>
      <c r="BO158" s="400"/>
      <c r="BP158" s="400"/>
      <c r="BQ158" s="400"/>
      <c r="BR158" s="400"/>
      <c r="BS158" s="400"/>
      <c r="BT158" s="400"/>
      <c r="BU158" s="400"/>
      <c r="BV158" s="400"/>
    </row>
    <row r="159" spans="63:74" x14ac:dyDescent="0.25">
      <c r="BK159" s="400"/>
      <c r="BL159" s="400"/>
      <c r="BM159" s="400"/>
      <c r="BN159" s="400"/>
      <c r="BO159" s="400"/>
      <c r="BP159" s="400"/>
      <c r="BQ159" s="400"/>
      <c r="BR159" s="400"/>
      <c r="BS159" s="400"/>
      <c r="BT159" s="400"/>
      <c r="BU159" s="400"/>
      <c r="BV159" s="400"/>
    </row>
    <row r="160" spans="63:74" x14ac:dyDescent="0.25">
      <c r="BK160" s="400"/>
      <c r="BL160" s="400"/>
      <c r="BM160" s="400"/>
      <c r="BN160" s="400"/>
      <c r="BO160" s="400"/>
      <c r="BP160" s="400"/>
      <c r="BQ160" s="400"/>
      <c r="BR160" s="400"/>
      <c r="BS160" s="400"/>
      <c r="BT160" s="400"/>
      <c r="BU160" s="400"/>
      <c r="BV160" s="400"/>
    </row>
    <row r="161" spans="63:74" x14ac:dyDescent="0.25">
      <c r="BK161" s="400"/>
      <c r="BL161" s="400"/>
      <c r="BM161" s="400"/>
      <c r="BN161" s="400"/>
      <c r="BO161" s="400"/>
      <c r="BP161" s="400"/>
      <c r="BQ161" s="400"/>
      <c r="BR161" s="400"/>
      <c r="BS161" s="400"/>
      <c r="BT161" s="400"/>
      <c r="BU161" s="400"/>
      <c r="BV161" s="400"/>
    </row>
    <row r="162" spans="63:74" x14ac:dyDescent="0.25">
      <c r="BK162" s="400"/>
      <c r="BL162" s="400"/>
      <c r="BM162" s="400"/>
      <c r="BN162" s="400"/>
      <c r="BO162" s="400"/>
      <c r="BP162" s="400"/>
      <c r="BQ162" s="400"/>
      <c r="BR162" s="400"/>
      <c r="BS162" s="400"/>
      <c r="BT162" s="400"/>
      <c r="BU162" s="400"/>
      <c r="BV162" s="400"/>
    </row>
    <row r="163" spans="63:74" x14ac:dyDescent="0.25">
      <c r="BK163" s="400"/>
      <c r="BL163" s="400"/>
      <c r="BM163" s="400"/>
      <c r="BN163" s="400"/>
      <c r="BO163" s="400"/>
      <c r="BP163" s="400"/>
      <c r="BQ163" s="400"/>
      <c r="BR163" s="400"/>
      <c r="BS163" s="400"/>
      <c r="BT163" s="400"/>
      <c r="BU163" s="400"/>
      <c r="BV163" s="400"/>
    </row>
    <row r="164" spans="63:74" x14ac:dyDescent="0.25">
      <c r="BK164" s="400"/>
      <c r="BL164" s="400"/>
      <c r="BM164" s="400"/>
      <c r="BN164" s="400"/>
      <c r="BO164" s="400"/>
      <c r="BP164" s="400"/>
      <c r="BQ164" s="400"/>
      <c r="BR164" s="400"/>
      <c r="BS164" s="400"/>
      <c r="BT164" s="400"/>
      <c r="BU164" s="400"/>
      <c r="BV164" s="400"/>
    </row>
    <row r="165" spans="63:74" x14ac:dyDescent="0.25">
      <c r="BK165" s="400"/>
      <c r="BL165" s="400"/>
      <c r="BM165" s="400"/>
      <c r="BN165" s="400"/>
      <c r="BO165" s="400"/>
      <c r="BP165" s="400"/>
      <c r="BQ165" s="400"/>
      <c r="BR165" s="400"/>
      <c r="BS165" s="400"/>
      <c r="BT165" s="400"/>
      <c r="BU165" s="400"/>
      <c r="BV165" s="400"/>
    </row>
    <row r="166" spans="63:74" x14ac:dyDescent="0.25">
      <c r="BK166" s="400"/>
      <c r="BL166" s="400"/>
      <c r="BM166" s="400"/>
      <c r="BN166" s="400"/>
      <c r="BO166" s="400"/>
      <c r="BP166" s="400"/>
      <c r="BQ166" s="400"/>
      <c r="BR166" s="400"/>
      <c r="BS166" s="400"/>
      <c r="BT166" s="400"/>
      <c r="BU166" s="400"/>
      <c r="BV166" s="400"/>
    </row>
    <row r="167" spans="63:74" x14ac:dyDescent="0.25">
      <c r="BK167" s="400"/>
      <c r="BL167" s="400"/>
      <c r="BM167" s="400"/>
      <c r="BN167" s="400"/>
      <c r="BO167" s="400"/>
      <c r="BP167" s="400"/>
      <c r="BQ167" s="400"/>
      <c r="BR167" s="400"/>
      <c r="BS167" s="400"/>
      <c r="BT167" s="400"/>
      <c r="BU167" s="400"/>
      <c r="BV167" s="400"/>
    </row>
    <row r="168" spans="63:74" x14ac:dyDescent="0.25">
      <c r="BK168" s="400"/>
      <c r="BL168" s="400"/>
      <c r="BM168" s="400"/>
      <c r="BN168" s="400"/>
      <c r="BO168" s="400"/>
      <c r="BP168" s="400"/>
      <c r="BQ168" s="400"/>
      <c r="BR168" s="400"/>
      <c r="BS168" s="400"/>
      <c r="BT168" s="400"/>
      <c r="BU168" s="400"/>
      <c r="BV168" s="400"/>
    </row>
    <row r="169" spans="63:74" x14ac:dyDescent="0.25">
      <c r="BK169" s="400"/>
      <c r="BL169" s="400"/>
      <c r="BM169" s="400"/>
      <c r="BN169" s="400"/>
      <c r="BO169" s="400"/>
      <c r="BP169" s="400"/>
      <c r="BQ169" s="400"/>
      <c r="BR169" s="400"/>
      <c r="BS169" s="400"/>
      <c r="BT169" s="400"/>
      <c r="BU169" s="400"/>
      <c r="BV169" s="400"/>
    </row>
    <row r="170" spans="63:74" x14ac:dyDescent="0.25">
      <c r="BK170" s="400"/>
      <c r="BL170" s="400"/>
      <c r="BM170" s="400"/>
      <c r="BN170" s="400"/>
      <c r="BO170" s="400"/>
      <c r="BP170" s="400"/>
      <c r="BQ170" s="400"/>
      <c r="BR170" s="400"/>
      <c r="BS170" s="400"/>
      <c r="BT170" s="400"/>
      <c r="BU170" s="400"/>
      <c r="BV170" s="400"/>
    </row>
    <row r="171" spans="63:74" x14ac:dyDescent="0.25">
      <c r="BK171" s="400"/>
      <c r="BL171" s="400"/>
      <c r="BM171" s="400"/>
      <c r="BN171" s="400"/>
      <c r="BO171" s="400"/>
      <c r="BP171" s="400"/>
      <c r="BQ171" s="400"/>
      <c r="BR171" s="400"/>
      <c r="BS171" s="400"/>
      <c r="BT171" s="400"/>
      <c r="BU171" s="400"/>
      <c r="BV171" s="400"/>
    </row>
    <row r="172" spans="63:74" x14ac:dyDescent="0.25">
      <c r="BK172" s="400"/>
      <c r="BL172" s="400"/>
      <c r="BM172" s="400"/>
      <c r="BN172" s="400"/>
      <c r="BO172" s="400"/>
      <c r="BP172" s="400"/>
      <c r="BQ172" s="400"/>
      <c r="BR172" s="400"/>
      <c r="BS172" s="400"/>
      <c r="BT172" s="400"/>
      <c r="BU172" s="400"/>
      <c r="BV172" s="400"/>
    </row>
    <row r="173" spans="63:74" x14ac:dyDescent="0.25">
      <c r="BK173" s="400"/>
      <c r="BL173" s="400"/>
      <c r="BM173" s="400"/>
      <c r="BN173" s="400"/>
      <c r="BO173" s="400"/>
      <c r="BP173" s="400"/>
      <c r="BQ173" s="400"/>
      <c r="BR173" s="400"/>
      <c r="BS173" s="400"/>
      <c r="BT173" s="400"/>
      <c r="BU173" s="400"/>
      <c r="BV173" s="400"/>
    </row>
    <row r="174" spans="63:74" x14ac:dyDescent="0.25">
      <c r="BK174" s="400"/>
      <c r="BL174" s="400"/>
      <c r="BM174" s="400"/>
      <c r="BN174" s="400"/>
      <c r="BO174" s="400"/>
      <c r="BP174" s="400"/>
      <c r="BQ174" s="400"/>
      <c r="BR174" s="400"/>
      <c r="BS174" s="400"/>
      <c r="BT174" s="400"/>
      <c r="BU174" s="400"/>
      <c r="BV174" s="400"/>
    </row>
    <row r="175" spans="63:74" x14ac:dyDescent="0.25">
      <c r="BK175" s="400"/>
      <c r="BL175" s="400"/>
      <c r="BM175" s="400"/>
      <c r="BN175" s="400"/>
      <c r="BO175" s="400"/>
      <c r="BP175" s="400"/>
      <c r="BQ175" s="400"/>
      <c r="BR175" s="400"/>
      <c r="BS175" s="400"/>
      <c r="BT175" s="400"/>
      <c r="BU175" s="400"/>
      <c r="BV175" s="400"/>
    </row>
    <row r="176" spans="63:74" x14ac:dyDescent="0.25">
      <c r="BK176" s="400"/>
      <c r="BL176" s="400"/>
      <c r="BM176" s="400"/>
      <c r="BN176" s="400"/>
      <c r="BO176" s="400"/>
      <c r="BP176" s="400"/>
      <c r="BQ176" s="400"/>
      <c r="BR176" s="400"/>
      <c r="BS176" s="400"/>
      <c r="BT176" s="400"/>
      <c r="BU176" s="400"/>
      <c r="BV176" s="400"/>
    </row>
    <row r="177" spans="63:74" x14ac:dyDescent="0.25">
      <c r="BK177" s="400"/>
      <c r="BL177" s="400"/>
      <c r="BM177" s="400"/>
      <c r="BN177" s="400"/>
      <c r="BO177" s="400"/>
      <c r="BP177" s="400"/>
      <c r="BQ177" s="400"/>
      <c r="BR177" s="400"/>
      <c r="BS177" s="400"/>
      <c r="BT177" s="400"/>
      <c r="BU177" s="400"/>
      <c r="BV177" s="400"/>
    </row>
    <row r="178" spans="63:74" x14ac:dyDescent="0.25">
      <c r="BK178" s="400"/>
      <c r="BL178" s="400"/>
      <c r="BM178" s="400"/>
      <c r="BN178" s="400"/>
      <c r="BO178" s="400"/>
      <c r="BP178" s="400"/>
      <c r="BQ178" s="400"/>
      <c r="BR178" s="400"/>
      <c r="BS178" s="400"/>
      <c r="BT178" s="400"/>
      <c r="BU178" s="400"/>
      <c r="BV178" s="400"/>
    </row>
    <row r="179" spans="63:74" x14ac:dyDescent="0.25">
      <c r="BK179" s="400"/>
      <c r="BL179" s="400"/>
      <c r="BM179" s="400"/>
      <c r="BN179" s="400"/>
      <c r="BO179" s="400"/>
      <c r="BP179" s="400"/>
      <c r="BQ179" s="400"/>
      <c r="BR179" s="400"/>
      <c r="BS179" s="400"/>
      <c r="BT179" s="400"/>
      <c r="BU179" s="400"/>
      <c r="BV179" s="400"/>
    </row>
    <row r="180" spans="63:74" x14ac:dyDescent="0.25">
      <c r="BK180" s="400"/>
      <c r="BL180" s="400"/>
      <c r="BM180" s="400"/>
      <c r="BN180" s="400"/>
      <c r="BO180" s="400"/>
      <c r="BP180" s="400"/>
      <c r="BQ180" s="400"/>
      <c r="BR180" s="400"/>
      <c r="BS180" s="400"/>
      <c r="BT180" s="400"/>
      <c r="BU180" s="400"/>
      <c r="BV180" s="400"/>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A6" sqref="BA6:BA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397" customWidth="1"/>
    <col min="56" max="58" width="6.54296875" style="640" customWidth="1"/>
    <col min="59" max="62" width="6.54296875" style="397" customWidth="1"/>
    <col min="63" max="74" width="6.54296875" style="2" customWidth="1"/>
    <col min="75" max="16384" width="9.54296875" style="2"/>
  </cols>
  <sheetData>
    <row r="1" spans="1:74" ht="15.75" customHeight="1" x14ac:dyDescent="0.3">
      <c r="A1" s="791" t="s">
        <v>812</v>
      </c>
      <c r="B1" s="833" t="s">
        <v>242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302"/>
    </row>
    <row r="2" spans="1:74" s="5" customFormat="1"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1"/>
      <c r="BE2" s="641"/>
      <c r="BF2" s="641"/>
      <c r="BG2" s="523"/>
      <c r="BH2" s="523"/>
      <c r="BI2" s="523"/>
      <c r="BJ2" s="523"/>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ht="10.5"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3"/>
      <c r="B5" s="7" t="s">
        <v>130</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2"/>
      <c r="BE5" s="642"/>
      <c r="BF5" s="642"/>
      <c r="BG5" s="642"/>
      <c r="BH5" s="421"/>
      <c r="BI5" s="421"/>
      <c r="BJ5" s="421"/>
      <c r="BK5" s="421"/>
      <c r="BL5" s="421"/>
      <c r="BM5" s="421"/>
      <c r="BN5" s="421"/>
      <c r="BO5" s="421"/>
      <c r="BP5" s="421"/>
      <c r="BQ5" s="421"/>
      <c r="BR5" s="421"/>
      <c r="BS5" s="421"/>
      <c r="BT5" s="421"/>
      <c r="BU5" s="421"/>
      <c r="BV5" s="421"/>
    </row>
    <row r="6" spans="1:74" ht="11.15" customHeight="1" x14ac:dyDescent="0.25">
      <c r="A6" s="3" t="s">
        <v>784</v>
      </c>
      <c r="B6" s="182" t="s">
        <v>13</v>
      </c>
      <c r="C6" s="238">
        <v>118.7</v>
      </c>
      <c r="D6" s="238">
        <v>104.6</v>
      </c>
      <c r="E6" s="238">
        <v>133.5</v>
      </c>
      <c r="F6" s="238">
        <v>147.6</v>
      </c>
      <c r="G6" s="238">
        <v>161.30000000000001</v>
      </c>
      <c r="H6" s="238">
        <v>164.3</v>
      </c>
      <c r="I6" s="238">
        <v>149</v>
      </c>
      <c r="J6" s="238">
        <v>150.80000000000001</v>
      </c>
      <c r="K6" s="238">
        <v>151.4</v>
      </c>
      <c r="L6" s="238">
        <v>156.80000000000001</v>
      </c>
      <c r="M6" s="238">
        <v>142.69999999999999</v>
      </c>
      <c r="N6" s="238">
        <v>158.5</v>
      </c>
      <c r="O6" s="238">
        <v>162.69999999999999</v>
      </c>
      <c r="P6" s="238">
        <v>162.5</v>
      </c>
      <c r="Q6" s="238">
        <v>163.4</v>
      </c>
      <c r="R6" s="238">
        <v>172.3</v>
      </c>
      <c r="S6" s="238">
        <v>166.8</v>
      </c>
      <c r="T6" s="238">
        <v>157.4</v>
      </c>
      <c r="U6" s="238">
        <v>162.1</v>
      </c>
      <c r="V6" s="238">
        <v>171.1</v>
      </c>
      <c r="W6" s="238">
        <v>182.6</v>
      </c>
      <c r="X6" s="238">
        <v>173</v>
      </c>
      <c r="Y6" s="238">
        <v>180.6</v>
      </c>
      <c r="Z6" s="238">
        <v>172</v>
      </c>
      <c r="AA6" s="238">
        <v>184.9</v>
      </c>
      <c r="AB6" s="238">
        <v>182.3</v>
      </c>
      <c r="AC6" s="238">
        <v>188.9</v>
      </c>
      <c r="AD6" s="238">
        <v>205.4</v>
      </c>
      <c r="AE6" s="238">
        <v>220.5</v>
      </c>
      <c r="AF6" s="238">
        <v>213.5</v>
      </c>
      <c r="AG6" s="238">
        <v>214.8</v>
      </c>
      <c r="AH6" s="238">
        <v>211.8</v>
      </c>
      <c r="AI6" s="238">
        <v>213.6</v>
      </c>
      <c r="AJ6" s="238">
        <v>209</v>
      </c>
      <c r="AK6" s="238">
        <v>173.2</v>
      </c>
      <c r="AL6" s="238">
        <v>151.4</v>
      </c>
      <c r="AM6" s="238">
        <v>148.30000000000001</v>
      </c>
      <c r="AN6" s="238">
        <v>162.4</v>
      </c>
      <c r="AO6" s="238">
        <v>188.1</v>
      </c>
      <c r="AP6" s="238">
        <v>213.8</v>
      </c>
      <c r="AQ6" s="238">
        <v>211</v>
      </c>
      <c r="AR6" s="238">
        <v>190.9</v>
      </c>
      <c r="AS6" s="238">
        <v>198.4</v>
      </c>
      <c r="AT6" s="238">
        <v>182</v>
      </c>
      <c r="AU6" s="238">
        <v>185.4</v>
      </c>
      <c r="AV6" s="238">
        <v>187.1</v>
      </c>
      <c r="AW6" s="238">
        <v>181.9</v>
      </c>
      <c r="AX6" s="238">
        <v>175.7</v>
      </c>
      <c r="AY6" s="238">
        <v>174.2</v>
      </c>
      <c r="AZ6" s="238">
        <v>159.9726</v>
      </c>
      <c r="BA6" s="238">
        <v>97.022980000000004</v>
      </c>
      <c r="BB6" s="329">
        <v>63.385150000000003</v>
      </c>
      <c r="BC6" s="329">
        <v>69.592640000000003</v>
      </c>
      <c r="BD6" s="329">
        <v>73.663629999999998</v>
      </c>
      <c r="BE6" s="329">
        <v>82.082689999999999</v>
      </c>
      <c r="BF6" s="329">
        <v>93.973500000000001</v>
      </c>
      <c r="BG6" s="329">
        <v>103.0692</v>
      </c>
      <c r="BH6" s="329">
        <v>102.1647</v>
      </c>
      <c r="BI6" s="329">
        <v>107.98699999999999</v>
      </c>
      <c r="BJ6" s="329">
        <v>105.7914</v>
      </c>
      <c r="BK6" s="329">
        <v>106.0478</v>
      </c>
      <c r="BL6" s="329">
        <v>123.69929999999999</v>
      </c>
      <c r="BM6" s="329">
        <v>139.15049999999999</v>
      </c>
      <c r="BN6" s="329">
        <v>148.8896</v>
      </c>
      <c r="BO6" s="329">
        <v>151.86259999999999</v>
      </c>
      <c r="BP6" s="329">
        <v>152.54939999999999</v>
      </c>
      <c r="BQ6" s="329">
        <v>151.93629999999999</v>
      </c>
      <c r="BR6" s="329">
        <v>155.2946</v>
      </c>
      <c r="BS6" s="329">
        <v>146.2116</v>
      </c>
      <c r="BT6" s="329">
        <v>140.99359999999999</v>
      </c>
      <c r="BU6" s="329">
        <v>138.6832</v>
      </c>
      <c r="BV6" s="329">
        <v>135.42779999999999</v>
      </c>
    </row>
    <row r="7" spans="1:74" ht="11.15" customHeight="1" x14ac:dyDescent="0.25">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391"/>
      <c r="BC7" s="391"/>
      <c r="BD7" s="391"/>
      <c r="BE7" s="391"/>
      <c r="BF7" s="391"/>
      <c r="BG7" s="391"/>
      <c r="BH7" s="391"/>
      <c r="BI7" s="391"/>
      <c r="BJ7" s="391"/>
      <c r="BK7" s="391"/>
      <c r="BL7" s="391"/>
      <c r="BM7" s="391"/>
      <c r="BN7" s="391"/>
      <c r="BO7" s="391"/>
      <c r="BP7" s="391"/>
      <c r="BQ7" s="391"/>
      <c r="BR7" s="391"/>
      <c r="BS7" s="391"/>
      <c r="BT7" s="391"/>
      <c r="BU7" s="391"/>
      <c r="BV7" s="391"/>
    </row>
    <row r="8" spans="1:74" ht="11.15" customHeight="1" x14ac:dyDescent="0.25">
      <c r="A8" s="1" t="s">
        <v>506</v>
      </c>
      <c r="B8" s="183" t="s">
        <v>427</v>
      </c>
      <c r="C8" s="238">
        <v>193.5</v>
      </c>
      <c r="D8" s="238">
        <v>177.14</v>
      </c>
      <c r="E8" s="238">
        <v>190.52500000000001</v>
      </c>
      <c r="F8" s="238">
        <v>207.22499999999999</v>
      </c>
      <c r="G8" s="238">
        <v>223.68</v>
      </c>
      <c r="H8" s="238">
        <v>228.875</v>
      </c>
      <c r="I8" s="238">
        <v>217.65</v>
      </c>
      <c r="J8" s="238">
        <v>210.78</v>
      </c>
      <c r="K8" s="238">
        <v>217.875</v>
      </c>
      <c r="L8" s="238">
        <v>222.46</v>
      </c>
      <c r="M8" s="238">
        <v>219.82499999999999</v>
      </c>
      <c r="N8" s="238">
        <v>227.32499999999999</v>
      </c>
      <c r="O8" s="238">
        <v>236.46</v>
      </c>
      <c r="P8" s="238">
        <v>229.35</v>
      </c>
      <c r="Q8" s="238">
        <v>227.5</v>
      </c>
      <c r="R8" s="238">
        <v>237.25</v>
      </c>
      <c r="S8" s="238">
        <v>234.46</v>
      </c>
      <c r="T8" s="238">
        <v>228.75</v>
      </c>
      <c r="U8" s="238">
        <v>224.18</v>
      </c>
      <c r="V8" s="238">
        <v>232.57499999999999</v>
      </c>
      <c r="W8" s="238">
        <v>269.64999999999998</v>
      </c>
      <c r="X8" s="238">
        <v>249.58</v>
      </c>
      <c r="Y8" s="238">
        <v>251.42500000000001</v>
      </c>
      <c r="Z8" s="238">
        <v>245.5</v>
      </c>
      <c r="AA8" s="238">
        <v>253.04</v>
      </c>
      <c r="AB8" s="238">
        <v>257.72500000000002</v>
      </c>
      <c r="AC8" s="238">
        <v>254.27500000000001</v>
      </c>
      <c r="AD8" s="238">
        <v>270.26</v>
      </c>
      <c r="AE8" s="238">
        <v>284.55</v>
      </c>
      <c r="AF8" s="238">
        <v>281.97500000000002</v>
      </c>
      <c r="AG8" s="238">
        <v>278.33999999999997</v>
      </c>
      <c r="AH8" s="238">
        <v>278.64999999999998</v>
      </c>
      <c r="AI8" s="238">
        <v>278.02499999999998</v>
      </c>
      <c r="AJ8" s="238">
        <v>278.82</v>
      </c>
      <c r="AK8" s="238">
        <v>258.82499999999999</v>
      </c>
      <c r="AL8" s="238">
        <v>234.12</v>
      </c>
      <c r="AM8" s="238">
        <v>223.1</v>
      </c>
      <c r="AN8" s="238">
        <v>227.4</v>
      </c>
      <c r="AO8" s="238">
        <v>247.5</v>
      </c>
      <c r="AP8" s="238">
        <v>270.04000000000002</v>
      </c>
      <c r="AQ8" s="238">
        <v>274.125</v>
      </c>
      <c r="AR8" s="238">
        <v>259.55</v>
      </c>
      <c r="AS8" s="238">
        <v>265.36</v>
      </c>
      <c r="AT8" s="238">
        <v>253.77500000000001</v>
      </c>
      <c r="AU8" s="238">
        <v>248.82</v>
      </c>
      <c r="AV8" s="238">
        <v>247.1</v>
      </c>
      <c r="AW8" s="238">
        <v>246.625</v>
      </c>
      <c r="AX8" s="238">
        <v>247.56</v>
      </c>
      <c r="AY8" s="238">
        <v>250.1</v>
      </c>
      <c r="AZ8" s="238">
        <v>238.15</v>
      </c>
      <c r="BA8" s="238">
        <v>218.2</v>
      </c>
      <c r="BB8" s="329">
        <v>131.7792</v>
      </c>
      <c r="BC8" s="329">
        <v>130.40389999999999</v>
      </c>
      <c r="BD8" s="329">
        <v>141.99539999999999</v>
      </c>
      <c r="BE8" s="329">
        <v>146.87639999999999</v>
      </c>
      <c r="BF8" s="329">
        <v>161.31299999999999</v>
      </c>
      <c r="BG8" s="329">
        <v>162.72370000000001</v>
      </c>
      <c r="BH8" s="329">
        <v>164.14359999999999</v>
      </c>
      <c r="BI8" s="329">
        <v>172.76490000000001</v>
      </c>
      <c r="BJ8" s="329">
        <v>176.92160000000001</v>
      </c>
      <c r="BK8" s="329">
        <v>173.8878</v>
      </c>
      <c r="BL8" s="329">
        <v>188.29409999999999</v>
      </c>
      <c r="BM8" s="329">
        <v>199.01300000000001</v>
      </c>
      <c r="BN8" s="329">
        <v>208.30029999999999</v>
      </c>
      <c r="BO8" s="329">
        <v>218.4177</v>
      </c>
      <c r="BP8" s="329">
        <v>223.61670000000001</v>
      </c>
      <c r="BQ8" s="329">
        <v>221.4126</v>
      </c>
      <c r="BR8" s="329">
        <v>228.82599999999999</v>
      </c>
      <c r="BS8" s="329">
        <v>212.38550000000001</v>
      </c>
      <c r="BT8" s="329">
        <v>207.04490000000001</v>
      </c>
      <c r="BU8" s="329">
        <v>208.7379</v>
      </c>
      <c r="BV8" s="329">
        <v>210.0942</v>
      </c>
    </row>
    <row r="9" spans="1:74" ht="11.15" customHeight="1" x14ac:dyDescent="0.25">
      <c r="A9" s="1" t="s">
        <v>507</v>
      </c>
      <c r="B9" s="183" t="s">
        <v>428</v>
      </c>
      <c r="C9" s="238">
        <v>175.57499999999999</v>
      </c>
      <c r="D9" s="238">
        <v>159.86000000000001</v>
      </c>
      <c r="E9" s="238">
        <v>191</v>
      </c>
      <c r="F9" s="238">
        <v>202.67500000000001</v>
      </c>
      <c r="G9" s="238">
        <v>221.94</v>
      </c>
      <c r="H9" s="238">
        <v>238.4</v>
      </c>
      <c r="I9" s="238">
        <v>214.82499999999999</v>
      </c>
      <c r="J9" s="238">
        <v>214.18</v>
      </c>
      <c r="K9" s="238">
        <v>215.32499999999999</v>
      </c>
      <c r="L9" s="238">
        <v>214.62</v>
      </c>
      <c r="M9" s="238">
        <v>203.22499999999999</v>
      </c>
      <c r="N9" s="238">
        <v>218.52500000000001</v>
      </c>
      <c r="O9" s="238">
        <v>227.22</v>
      </c>
      <c r="P9" s="238">
        <v>219.85</v>
      </c>
      <c r="Q9" s="238">
        <v>222.22499999999999</v>
      </c>
      <c r="R9" s="238">
        <v>233.42500000000001</v>
      </c>
      <c r="S9" s="238">
        <v>228.12</v>
      </c>
      <c r="T9" s="238">
        <v>223.05</v>
      </c>
      <c r="U9" s="238">
        <v>220.68</v>
      </c>
      <c r="V9" s="238">
        <v>228.47499999999999</v>
      </c>
      <c r="W9" s="238">
        <v>247.32499999999999</v>
      </c>
      <c r="X9" s="238">
        <v>238.62</v>
      </c>
      <c r="Y9" s="238">
        <v>249.75</v>
      </c>
      <c r="Z9" s="238">
        <v>236.52500000000001</v>
      </c>
      <c r="AA9" s="238">
        <v>247.34</v>
      </c>
      <c r="AB9" s="238">
        <v>244.82499999999999</v>
      </c>
      <c r="AC9" s="238">
        <v>246.92500000000001</v>
      </c>
      <c r="AD9" s="238">
        <v>261.95999999999998</v>
      </c>
      <c r="AE9" s="238">
        <v>280.27499999999998</v>
      </c>
      <c r="AF9" s="238">
        <v>279.32499999999999</v>
      </c>
      <c r="AG9" s="238">
        <v>276.89999999999998</v>
      </c>
      <c r="AH9" s="238">
        <v>275.27499999999998</v>
      </c>
      <c r="AI9" s="238">
        <v>275.52499999999998</v>
      </c>
      <c r="AJ9" s="238">
        <v>274.77999999999997</v>
      </c>
      <c r="AK9" s="238">
        <v>246.17500000000001</v>
      </c>
      <c r="AL9" s="238">
        <v>212.58</v>
      </c>
      <c r="AM9" s="238">
        <v>203.52500000000001</v>
      </c>
      <c r="AN9" s="238">
        <v>218.57499999999999</v>
      </c>
      <c r="AO9" s="238">
        <v>244.15</v>
      </c>
      <c r="AP9" s="238">
        <v>270.38</v>
      </c>
      <c r="AQ9" s="238">
        <v>273.97500000000002</v>
      </c>
      <c r="AR9" s="238">
        <v>261.72500000000002</v>
      </c>
      <c r="AS9" s="238">
        <v>268.16000000000003</v>
      </c>
      <c r="AT9" s="238">
        <v>254.17500000000001</v>
      </c>
      <c r="AU9" s="238">
        <v>248.62</v>
      </c>
      <c r="AV9" s="238">
        <v>246.57499999999999</v>
      </c>
      <c r="AW9" s="238">
        <v>242.25</v>
      </c>
      <c r="AX9" s="238">
        <v>241.88</v>
      </c>
      <c r="AY9" s="238">
        <v>240.9</v>
      </c>
      <c r="AZ9" s="238">
        <v>230.875</v>
      </c>
      <c r="BA9" s="238">
        <v>203.56</v>
      </c>
      <c r="BB9" s="329">
        <v>136.06809999999999</v>
      </c>
      <c r="BC9" s="329">
        <v>137.52430000000001</v>
      </c>
      <c r="BD9" s="329">
        <v>146.06979999999999</v>
      </c>
      <c r="BE9" s="329">
        <v>152.0341</v>
      </c>
      <c r="BF9" s="329">
        <v>165.58320000000001</v>
      </c>
      <c r="BG9" s="329">
        <v>165.62780000000001</v>
      </c>
      <c r="BH9" s="329">
        <v>164.4572</v>
      </c>
      <c r="BI9" s="329">
        <v>170.52950000000001</v>
      </c>
      <c r="BJ9" s="329">
        <v>172.4203</v>
      </c>
      <c r="BK9" s="329">
        <v>162.98779999999999</v>
      </c>
      <c r="BL9" s="329">
        <v>180.8843</v>
      </c>
      <c r="BM9" s="329">
        <v>197.0934</v>
      </c>
      <c r="BN9" s="329">
        <v>213.8614</v>
      </c>
      <c r="BO9" s="329">
        <v>224.5557</v>
      </c>
      <c r="BP9" s="329">
        <v>223.8974</v>
      </c>
      <c r="BQ9" s="329">
        <v>225.6413</v>
      </c>
      <c r="BR9" s="329">
        <v>220.0812</v>
      </c>
      <c r="BS9" s="329">
        <v>210.32579999999999</v>
      </c>
      <c r="BT9" s="329">
        <v>205.61189999999999</v>
      </c>
      <c r="BU9" s="329">
        <v>207.09450000000001</v>
      </c>
      <c r="BV9" s="329">
        <v>194.3818</v>
      </c>
    </row>
    <row r="10" spans="1:74" ht="11.15" customHeight="1" x14ac:dyDescent="0.25">
      <c r="A10" s="1" t="s">
        <v>508</v>
      </c>
      <c r="B10" s="183" t="s">
        <v>429</v>
      </c>
      <c r="C10" s="238">
        <v>169.42500000000001</v>
      </c>
      <c r="D10" s="238">
        <v>155.28</v>
      </c>
      <c r="E10" s="238">
        <v>175.42500000000001</v>
      </c>
      <c r="F10" s="238">
        <v>188.17500000000001</v>
      </c>
      <c r="G10" s="238">
        <v>202.46</v>
      </c>
      <c r="H10" s="238">
        <v>211.75</v>
      </c>
      <c r="I10" s="238">
        <v>202.65</v>
      </c>
      <c r="J10" s="238">
        <v>195.66</v>
      </c>
      <c r="K10" s="238">
        <v>197.72499999999999</v>
      </c>
      <c r="L10" s="238">
        <v>203.72</v>
      </c>
      <c r="M10" s="238">
        <v>195.35</v>
      </c>
      <c r="N10" s="238">
        <v>203</v>
      </c>
      <c r="O10" s="238">
        <v>213.42</v>
      </c>
      <c r="P10" s="238">
        <v>207.22499999999999</v>
      </c>
      <c r="Q10" s="238">
        <v>208.2</v>
      </c>
      <c r="R10" s="238">
        <v>219.55</v>
      </c>
      <c r="S10" s="238">
        <v>215.94</v>
      </c>
      <c r="T10" s="238">
        <v>211.4</v>
      </c>
      <c r="U10" s="238">
        <v>204.34</v>
      </c>
      <c r="V10" s="238">
        <v>214.32499999999999</v>
      </c>
      <c r="W10" s="238">
        <v>247.375</v>
      </c>
      <c r="X10" s="238">
        <v>228</v>
      </c>
      <c r="Y10" s="238">
        <v>227.45</v>
      </c>
      <c r="Z10" s="238">
        <v>220</v>
      </c>
      <c r="AA10" s="238">
        <v>228.24</v>
      </c>
      <c r="AB10" s="238">
        <v>230.625</v>
      </c>
      <c r="AC10" s="238">
        <v>230.92500000000001</v>
      </c>
      <c r="AD10" s="238">
        <v>249.64</v>
      </c>
      <c r="AE10" s="238">
        <v>264.97500000000002</v>
      </c>
      <c r="AF10" s="238">
        <v>267.25</v>
      </c>
      <c r="AG10" s="238">
        <v>259.82</v>
      </c>
      <c r="AH10" s="238">
        <v>257.82499999999999</v>
      </c>
      <c r="AI10" s="238">
        <v>256.02499999999998</v>
      </c>
      <c r="AJ10" s="238">
        <v>259.02</v>
      </c>
      <c r="AK10" s="238">
        <v>234.15</v>
      </c>
      <c r="AL10" s="238">
        <v>202.7</v>
      </c>
      <c r="AM10" s="238">
        <v>191.72499999999999</v>
      </c>
      <c r="AN10" s="238">
        <v>201.27500000000001</v>
      </c>
      <c r="AO10" s="238">
        <v>226.95</v>
      </c>
      <c r="AP10" s="238">
        <v>251.04</v>
      </c>
      <c r="AQ10" s="238">
        <v>251.625</v>
      </c>
      <c r="AR10" s="238">
        <v>235.52500000000001</v>
      </c>
      <c r="AS10" s="238">
        <v>242.52</v>
      </c>
      <c r="AT10" s="238">
        <v>230.97499999999999</v>
      </c>
      <c r="AU10" s="238">
        <v>227.48</v>
      </c>
      <c r="AV10" s="238">
        <v>226.57499999999999</v>
      </c>
      <c r="AW10" s="238">
        <v>223.75</v>
      </c>
      <c r="AX10" s="238">
        <v>223.06</v>
      </c>
      <c r="AY10" s="238">
        <v>224.42500000000001</v>
      </c>
      <c r="AZ10" s="238">
        <v>211.42500000000001</v>
      </c>
      <c r="BA10" s="238">
        <v>195.2</v>
      </c>
      <c r="BB10" s="329">
        <v>127.7345</v>
      </c>
      <c r="BC10" s="329">
        <v>120.5966</v>
      </c>
      <c r="BD10" s="329">
        <v>123.5459</v>
      </c>
      <c r="BE10" s="329">
        <v>129.2988</v>
      </c>
      <c r="BF10" s="329">
        <v>142.56299999999999</v>
      </c>
      <c r="BG10" s="329">
        <v>151.1799</v>
      </c>
      <c r="BH10" s="329">
        <v>148.95779999999999</v>
      </c>
      <c r="BI10" s="329">
        <v>155.55940000000001</v>
      </c>
      <c r="BJ10" s="329">
        <v>155.56639999999999</v>
      </c>
      <c r="BK10" s="329">
        <v>156.72149999999999</v>
      </c>
      <c r="BL10" s="329">
        <v>171.12270000000001</v>
      </c>
      <c r="BM10" s="329">
        <v>187.29490000000001</v>
      </c>
      <c r="BN10" s="329">
        <v>199.1251</v>
      </c>
      <c r="BO10" s="329">
        <v>201.24100000000001</v>
      </c>
      <c r="BP10" s="329">
        <v>202.60749999999999</v>
      </c>
      <c r="BQ10" s="329">
        <v>200.48070000000001</v>
      </c>
      <c r="BR10" s="329">
        <v>205.31700000000001</v>
      </c>
      <c r="BS10" s="329">
        <v>197.1568</v>
      </c>
      <c r="BT10" s="329">
        <v>188.52500000000001</v>
      </c>
      <c r="BU10" s="329">
        <v>187.33090000000001</v>
      </c>
      <c r="BV10" s="329">
        <v>185.4025</v>
      </c>
    </row>
    <row r="11" spans="1:74" ht="11.15" customHeight="1" x14ac:dyDescent="0.25">
      <c r="A11" s="1" t="s">
        <v>509</v>
      </c>
      <c r="B11" s="183" t="s">
        <v>430</v>
      </c>
      <c r="C11" s="238">
        <v>191.92500000000001</v>
      </c>
      <c r="D11" s="238">
        <v>172.44</v>
      </c>
      <c r="E11" s="238">
        <v>187.5</v>
      </c>
      <c r="F11" s="238">
        <v>204.1</v>
      </c>
      <c r="G11" s="238">
        <v>224.8</v>
      </c>
      <c r="H11" s="238">
        <v>232.125</v>
      </c>
      <c r="I11" s="238">
        <v>228.32499999999999</v>
      </c>
      <c r="J11" s="238">
        <v>223.68</v>
      </c>
      <c r="K11" s="238">
        <v>226.3</v>
      </c>
      <c r="L11" s="238">
        <v>226.68</v>
      </c>
      <c r="M11" s="238">
        <v>220.85</v>
      </c>
      <c r="N11" s="238">
        <v>213.8</v>
      </c>
      <c r="O11" s="238">
        <v>225.36</v>
      </c>
      <c r="P11" s="238">
        <v>224.7</v>
      </c>
      <c r="Q11" s="238">
        <v>229.97499999999999</v>
      </c>
      <c r="R11" s="238">
        <v>235.47499999999999</v>
      </c>
      <c r="S11" s="238">
        <v>239.68</v>
      </c>
      <c r="T11" s="238">
        <v>241.4</v>
      </c>
      <c r="U11" s="238">
        <v>234</v>
      </c>
      <c r="V11" s="238">
        <v>243.45</v>
      </c>
      <c r="W11" s="238">
        <v>259.95</v>
      </c>
      <c r="X11" s="238">
        <v>253.58</v>
      </c>
      <c r="Y11" s="238">
        <v>254</v>
      </c>
      <c r="Z11" s="238">
        <v>249.35</v>
      </c>
      <c r="AA11" s="238">
        <v>245.76</v>
      </c>
      <c r="AB11" s="238">
        <v>248.65</v>
      </c>
      <c r="AC11" s="238">
        <v>245.77500000000001</v>
      </c>
      <c r="AD11" s="238">
        <v>270.94</v>
      </c>
      <c r="AE11" s="238">
        <v>292.55</v>
      </c>
      <c r="AF11" s="238">
        <v>298.05</v>
      </c>
      <c r="AG11" s="238">
        <v>294.72000000000003</v>
      </c>
      <c r="AH11" s="238">
        <v>295.625</v>
      </c>
      <c r="AI11" s="238">
        <v>301.07499999999999</v>
      </c>
      <c r="AJ11" s="238">
        <v>298.04000000000002</v>
      </c>
      <c r="AK11" s="238">
        <v>286.25</v>
      </c>
      <c r="AL11" s="238">
        <v>257.22000000000003</v>
      </c>
      <c r="AM11" s="238">
        <v>229.55</v>
      </c>
      <c r="AN11" s="238">
        <v>217.9</v>
      </c>
      <c r="AO11" s="238">
        <v>229.65</v>
      </c>
      <c r="AP11" s="238">
        <v>265</v>
      </c>
      <c r="AQ11" s="238">
        <v>296.10000000000002</v>
      </c>
      <c r="AR11" s="238">
        <v>292.64999999999998</v>
      </c>
      <c r="AS11" s="238">
        <v>276.66000000000003</v>
      </c>
      <c r="AT11" s="238">
        <v>267.7</v>
      </c>
      <c r="AU11" s="238">
        <v>266.44</v>
      </c>
      <c r="AV11" s="238">
        <v>272.07499999999999</v>
      </c>
      <c r="AW11" s="238">
        <v>281.75</v>
      </c>
      <c r="AX11" s="238">
        <v>273.82</v>
      </c>
      <c r="AY11" s="238">
        <v>259.375</v>
      </c>
      <c r="AZ11" s="238">
        <v>248.65</v>
      </c>
      <c r="BA11" s="238">
        <v>229.26</v>
      </c>
      <c r="BB11" s="329">
        <v>167.7938</v>
      </c>
      <c r="BC11" s="329">
        <v>149.83510000000001</v>
      </c>
      <c r="BD11" s="329">
        <v>142.1446</v>
      </c>
      <c r="BE11" s="329">
        <v>149.07769999999999</v>
      </c>
      <c r="BF11" s="329">
        <v>159.42660000000001</v>
      </c>
      <c r="BG11" s="329">
        <v>171.88829999999999</v>
      </c>
      <c r="BH11" s="329">
        <v>174.5017</v>
      </c>
      <c r="BI11" s="329">
        <v>174.28440000000001</v>
      </c>
      <c r="BJ11" s="329">
        <v>169.42609999999999</v>
      </c>
      <c r="BK11" s="329">
        <v>171.16929999999999</v>
      </c>
      <c r="BL11" s="329">
        <v>183.0163</v>
      </c>
      <c r="BM11" s="329">
        <v>201.29560000000001</v>
      </c>
      <c r="BN11" s="329">
        <v>214.30549999999999</v>
      </c>
      <c r="BO11" s="329">
        <v>224.80609999999999</v>
      </c>
      <c r="BP11" s="329">
        <v>223.13509999999999</v>
      </c>
      <c r="BQ11" s="329">
        <v>224.1832</v>
      </c>
      <c r="BR11" s="329">
        <v>227.9949</v>
      </c>
      <c r="BS11" s="329">
        <v>226.6182</v>
      </c>
      <c r="BT11" s="329">
        <v>218.34479999999999</v>
      </c>
      <c r="BU11" s="329">
        <v>209.6045</v>
      </c>
      <c r="BV11" s="329">
        <v>200.1541</v>
      </c>
    </row>
    <row r="12" spans="1:74" ht="11.15" customHeight="1" x14ac:dyDescent="0.25">
      <c r="A12" s="1" t="s">
        <v>510</v>
      </c>
      <c r="B12" s="183" t="s">
        <v>431</v>
      </c>
      <c r="C12" s="238">
        <v>256.875</v>
      </c>
      <c r="D12" s="238">
        <v>225.06</v>
      </c>
      <c r="E12" s="238">
        <v>242.2</v>
      </c>
      <c r="F12" s="238">
        <v>258.25</v>
      </c>
      <c r="G12" s="238">
        <v>264.88</v>
      </c>
      <c r="H12" s="238">
        <v>272.57499999999999</v>
      </c>
      <c r="I12" s="238">
        <v>272.02499999999998</v>
      </c>
      <c r="J12" s="238">
        <v>257.72000000000003</v>
      </c>
      <c r="K12" s="238">
        <v>263.17500000000001</v>
      </c>
      <c r="L12" s="238">
        <v>268.2</v>
      </c>
      <c r="M12" s="238">
        <v>262.35000000000002</v>
      </c>
      <c r="N12" s="238">
        <v>257.05</v>
      </c>
      <c r="O12" s="238">
        <v>267.36</v>
      </c>
      <c r="P12" s="238">
        <v>274.45</v>
      </c>
      <c r="Q12" s="238">
        <v>284.5</v>
      </c>
      <c r="R12" s="238">
        <v>287.5</v>
      </c>
      <c r="S12" s="238">
        <v>290.12</v>
      </c>
      <c r="T12" s="238">
        <v>288</v>
      </c>
      <c r="U12" s="238">
        <v>281.64</v>
      </c>
      <c r="V12" s="238">
        <v>287.39999999999998</v>
      </c>
      <c r="W12" s="238">
        <v>302.02499999999998</v>
      </c>
      <c r="X12" s="238">
        <v>294.26</v>
      </c>
      <c r="Y12" s="238">
        <v>305.47500000000002</v>
      </c>
      <c r="Z12" s="238">
        <v>297.67500000000001</v>
      </c>
      <c r="AA12" s="238">
        <v>302.18</v>
      </c>
      <c r="AB12" s="238">
        <v>313.82499999999999</v>
      </c>
      <c r="AC12" s="238">
        <v>320</v>
      </c>
      <c r="AD12" s="238">
        <v>336.94</v>
      </c>
      <c r="AE12" s="238">
        <v>344.17500000000001</v>
      </c>
      <c r="AF12" s="238">
        <v>343.875</v>
      </c>
      <c r="AG12" s="238">
        <v>337.44</v>
      </c>
      <c r="AH12" s="238">
        <v>332.2</v>
      </c>
      <c r="AI12" s="238">
        <v>333.97500000000002</v>
      </c>
      <c r="AJ12" s="238">
        <v>347.24</v>
      </c>
      <c r="AK12" s="238">
        <v>337.67500000000001</v>
      </c>
      <c r="AL12" s="238">
        <v>313.26</v>
      </c>
      <c r="AM12" s="238">
        <v>296.92500000000001</v>
      </c>
      <c r="AN12" s="238">
        <v>292.22500000000002</v>
      </c>
      <c r="AO12" s="238">
        <v>302.35000000000002</v>
      </c>
      <c r="AP12" s="238">
        <v>351.24</v>
      </c>
      <c r="AQ12" s="238">
        <v>367.4</v>
      </c>
      <c r="AR12" s="238">
        <v>348.95</v>
      </c>
      <c r="AS12" s="238">
        <v>335.1</v>
      </c>
      <c r="AT12" s="238">
        <v>325.5</v>
      </c>
      <c r="AU12" s="238">
        <v>332.82</v>
      </c>
      <c r="AV12" s="238">
        <v>363.95</v>
      </c>
      <c r="AW12" s="238">
        <v>355.1</v>
      </c>
      <c r="AX12" s="238">
        <v>329.3</v>
      </c>
      <c r="AY12" s="238">
        <v>319.02499999999998</v>
      </c>
      <c r="AZ12" s="238">
        <v>314.375</v>
      </c>
      <c r="BA12" s="238">
        <v>298.06</v>
      </c>
      <c r="BB12" s="329">
        <v>219.3792</v>
      </c>
      <c r="BC12" s="329">
        <v>204.2328</v>
      </c>
      <c r="BD12" s="329">
        <v>208.2996</v>
      </c>
      <c r="BE12" s="329">
        <v>212.66249999999999</v>
      </c>
      <c r="BF12" s="329">
        <v>218.17310000000001</v>
      </c>
      <c r="BG12" s="329">
        <v>231.82140000000001</v>
      </c>
      <c r="BH12" s="329">
        <v>242.29599999999999</v>
      </c>
      <c r="BI12" s="329">
        <v>247.91079999999999</v>
      </c>
      <c r="BJ12" s="329">
        <v>242.52809999999999</v>
      </c>
      <c r="BK12" s="329">
        <v>229.3125</v>
      </c>
      <c r="BL12" s="329">
        <v>242.66130000000001</v>
      </c>
      <c r="BM12" s="329">
        <v>264.06979999999999</v>
      </c>
      <c r="BN12" s="329">
        <v>282.32940000000002</v>
      </c>
      <c r="BO12" s="329">
        <v>288.10160000000002</v>
      </c>
      <c r="BP12" s="329">
        <v>286.2088</v>
      </c>
      <c r="BQ12" s="329">
        <v>282.17160000000001</v>
      </c>
      <c r="BR12" s="329">
        <v>288.16430000000003</v>
      </c>
      <c r="BS12" s="329">
        <v>287.78769999999997</v>
      </c>
      <c r="BT12" s="329">
        <v>283.64909999999998</v>
      </c>
      <c r="BU12" s="329">
        <v>275.85950000000003</v>
      </c>
      <c r="BV12" s="329">
        <v>258.35610000000003</v>
      </c>
    </row>
    <row r="13" spans="1:74" ht="11.15" customHeight="1" x14ac:dyDescent="0.25">
      <c r="A13" s="1" t="s">
        <v>511</v>
      </c>
      <c r="B13" s="183" t="s">
        <v>469</v>
      </c>
      <c r="C13" s="238">
        <v>194.85</v>
      </c>
      <c r="D13" s="238">
        <v>176.36</v>
      </c>
      <c r="E13" s="238">
        <v>196.875</v>
      </c>
      <c r="F13" s="238">
        <v>211.27500000000001</v>
      </c>
      <c r="G13" s="238">
        <v>226.82</v>
      </c>
      <c r="H13" s="238">
        <v>236.55</v>
      </c>
      <c r="I13" s="238">
        <v>223.9</v>
      </c>
      <c r="J13" s="238">
        <v>217.76</v>
      </c>
      <c r="K13" s="238">
        <v>221.85</v>
      </c>
      <c r="L13" s="238">
        <v>224.94</v>
      </c>
      <c r="M13" s="238">
        <v>218.15</v>
      </c>
      <c r="N13" s="238">
        <v>225.42500000000001</v>
      </c>
      <c r="O13" s="238">
        <v>234.9</v>
      </c>
      <c r="P13" s="238">
        <v>230.4</v>
      </c>
      <c r="Q13" s="238">
        <v>232.5</v>
      </c>
      <c r="R13" s="238">
        <v>241.72499999999999</v>
      </c>
      <c r="S13" s="238">
        <v>239.14</v>
      </c>
      <c r="T13" s="238">
        <v>234.65</v>
      </c>
      <c r="U13" s="238">
        <v>229.98</v>
      </c>
      <c r="V13" s="238">
        <v>238.02500000000001</v>
      </c>
      <c r="W13" s="238">
        <v>264.52499999999998</v>
      </c>
      <c r="X13" s="238">
        <v>250.5</v>
      </c>
      <c r="Y13" s="238">
        <v>256.35000000000002</v>
      </c>
      <c r="Z13" s="238">
        <v>247.67500000000001</v>
      </c>
      <c r="AA13" s="238">
        <v>255.46</v>
      </c>
      <c r="AB13" s="238">
        <v>258.72500000000002</v>
      </c>
      <c r="AC13" s="238">
        <v>259.125</v>
      </c>
      <c r="AD13" s="238">
        <v>275.7</v>
      </c>
      <c r="AE13" s="238">
        <v>290.07499999999999</v>
      </c>
      <c r="AF13" s="238">
        <v>289.07499999999999</v>
      </c>
      <c r="AG13" s="238">
        <v>284.86</v>
      </c>
      <c r="AH13" s="238">
        <v>283.57499999999999</v>
      </c>
      <c r="AI13" s="238">
        <v>283.55</v>
      </c>
      <c r="AJ13" s="238">
        <v>286</v>
      </c>
      <c r="AK13" s="238">
        <v>264.72500000000002</v>
      </c>
      <c r="AL13" s="238">
        <v>236.56</v>
      </c>
      <c r="AM13" s="238">
        <v>224.77500000000001</v>
      </c>
      <c r="AN13" s="238">
        <v>230.92500000000001</v>
      </c>
      <c r="AO13" s="238">
        <v>251.6</v>
      </c>
      <c r="AP13" s="238">
        <v>279.83999999999997</v>
      </c>
      <c r="AQ13" s="238">
        <v>285.92500000000001</v>
      </c>
      <c r="AR13" s="238">
        <v>271.57499999999999</v>
      </c>
      <c r="AS13" s="238">
        <v>274</v>
      </c>
      <c r="AT13" s="238">
        <v>262.10000000000002</v>
      </c>
      <c r="AU13" s="238">
        <v>259.22000000000003</v>
      </c>
      <c r="AV13" s="238">
        <v>262.7</v>
      </c>
      <c r="AW13" s="238">
        <v>259.77499999999998</v>
      </c>
      <c r="AX13" s="238">
        <v>255.5</v>
      </c>
      <c r="AY13" s="238">
        <v>254.77500000000001</v>
      </c>
      <c r="AZ13" s="238">
        <v>244.2</v>
      </c>
      <c r="BA13" s="238">
        <v>223.42</v>
      </c>
      <c r="BB13" s="329">
        <v>148.67070000000001</v>
      </c>
      <c r="BC13" s="329">
        <v>144.2072</v>
      </c>
      <c r="BD13" s="329">
        <v>151.63399999999999</v>
      </c>
      <c r="BE13" s="329">
        <v>156.9272</v>
      </c>
      <c r="BF13" s="329">
        <v>168.94450000000001</v>
      </c>
      <c r="BG13" s="329">
        <v>173.95079999999999</v>
      </c>
      <c r="BH13" s="329">
        <v>175.4683</v>
      </c>
      <c r="BI13" s="329">
        <v>182.02930000000001</v>
      </c>
      <c r="BJ13" s="329">
        <v>183.041</v>
      </c>
      <c r="BK13" s="329">
        <v>177.3938</v>
      </c>
      <c r="BL13" s="329">
        <v>192.55510000000001</v>
      </c>
      <c r="BM13" s="329">
        <v>207.9402</v>
      </c>
      <c r="BN13" s="329">
        <v>221.34030000000001</v>
      </c>
      <c r="BO13" s="329">
        <v>229.6131</v>
      </c>
      <c r="BP13" s="329">
        <v>231.09889999999999</v>
      </c>
      <c r="BQ13" s="329">
        <v>229.83099999999999</v>
      </c>
      <c r="BR13" s="329">
        <v>232.4314</v>
      </c>
      <c r="BS13" s="329">
        <v>222.8629</v>
      </c>
      <c r="BT13" s="329">
        <v>217.10579999999999</v>
      </c>
      <c r="BU13" s="329">
        <v>216.0941</v>
      </c>
      <c r="BV13" s="329">
        <v>209.4357</v>
      </c>
    </row>
    <row r="14" spans="1:74" ht="11.15" customHeight="1" x14ac:dyDescent="0.25">
      <c r="A14" s="1" t="s">
        <v>534</v>
      </c>
      <c r="B14" s="10" t="s">
        <v>15</v>
      </c>
      <c r="C14" s="238">
        <v>205.65</v>
      </c>
      <c r="D14" s="238">
        <v>187.2</v>
      </c>
      <c r="E14" s="238">
        <v>207.07499999999999</v>
      </c>
      <c r="F14" s="238">
        <v>221.57499999999999</v>
      </c>
      <c r="G14" s="238">
        <v>237.1</v>
      </c>
      <c r="H14" s="238">
        <v>246.7</v>
      </c>
      <c r="I14" s="238">
        <v>234.5</v>
      </c>
      <c r="J14" s="238">
        <v>228.38</v>
      </c>
      <c r="K14" s="238">
        <v>232.65</v>
      </c>
      <c r="L14" s="238">
        <v>235.92</v>
      </c>
      <c r="M14" s="238">
        <v>229.5</v>
      </c>
      <c r="N14" s="238">
        <v>236.55</v>
      </c>
      <c r="O14" s="238">
        <v>245.84</v>
      </c>
      <c r="P14" s="238">
        <v>241.6</v>
      </c>
      <c r="Q14" s="238">
        <v>243.67500000000001</v>
      </c>
      <c r="R14" s="238">
        <v>252.75</v>
      </c>
      <c r="S14" s="238">
        <v>250.26</v>
      </c>
      <c r="T14" s="238">
        <v>246.02500000000001</v>
      </c>
      <c r="U14" s="238">
        <v>241.44</v>
      </c>
      <c r="V14" s="238">
        <v>249.4</v>
      </c>
      <c r="W14" s="238">
        <v>276.125</v>
      </c>
      <c r="X14" s="238">
        <v>262.10000000000002</v>
      </c>
      <c r="Y14" s="238">
        <v>267.75</v>
      </c>
      <c r="Z14" s="238">
        <v>259.375</v>
      </c>
      <c r="AA14" s="238">
        <v>267.12</v>
      </c>
      <c r="AB14" s="238">
        <v>270.47500000000002</v>
      </c>
      <c r="AC14" s="238">
        <v>270.89999999999998</v>
      </c>
      <c r="AD14" s="238">
        <v>287.32</v>
      </c>
      <c r="AE14" s="238">
        <v>298.67500000000001</v>
      </c>
      <c r="AF14" s="238">
        <v>296.95</v>
      </c>
      <c r="AG14" s="238">
        <v>292.77999999999997</v>
      </c>
      <c r="AH14" s="238">
        <v>291.42500000000001</v>
      </c>
      <c r="AI14" s="238">
        <v>291.47500000000002</v>
      </c>
      <c r="AJ14" s="238">
        <v>294.26</v>
      </c>
      <c r="AK14" s="238">
        <v>273.57499999999999</v>
      </c>
      <c r="AL14" s="238">
        <v>245.72</v>
      </c>
      <c r="AM14" s="238">
        <v>233.75</v>
      </c>
      <c r="AN14" s="238">
        <v>239.32499999999999</v>
      </c>
      <c r="AO14" s="238">
        <v>259.42500000000001</v>
      </c>
      <c r="AP14" s="238">
        <v>288.12</v>
      </c>
      <c r="AQ14" s="238">
        <v>294.625</v>
      </c>
      <c r="AR14" s="238">
        <v>280.35000000000002</v>
      </c>
      <c r="AS14" s="238">
        <v>282.32</v>
      </c>
      <c r="AT14" s="238">
        <v>270.67500000000001</v>
      </c>
      <c r="AU14" s="238">
        <v>268.14</v>
      </c>
      <c r="AV14" s="238">
        <v>272.39999999999998</v>
      </c>
      <c r="AW14" s="238">
        <v>269.32499999999999</v>
      </c>
      <c r="AX14" s="238">
        <v>264.5</v>
      </c>
      <c r="AY14" s="238">
        <v>263.55</v>
      </c>
      <c r="AZ14" s="238">
        <v>253.25</v>
      </c>
      <c r="BA14" s="238">
        <v>232.9</v>
      </c>
      <c r="BB14" s="329">
        <v>159.40610000000001</v>
      </c>
      <c r="BC14" s="329">
        <v>155.8107</v>
      </c>
      <c r="BD14" s="329">
        <v>163.655</v>
      </c>
      <c r="BE14" s="329">
        <v>169.4759</v>
      </c>
      <c r="BF14" s="329">
        <v>181.738</v>
      </c>
      <c r="BG14" s="329">
        <v>186.93770000000001</v>
      </c>
      <c r="BH14" s="329">
        <v>188.6917</v>
      </c>
      <c r="BI14" s="329">
        <v>195.4101</v>
      </c>
      <c r="BJ14" s="329">
        <v>196.57759999999999</v>
      </c>
      <c r="BK14" s="329">
        <v>190.8141</v>
      </c>
      <c r="BL14" s="329">
        <v>205.9572</v>
      </c>
      <c r="BM14" s="329">
        <v>221.09100000000001</v>
      </c>
      <c r="BN14" s="329">
        <v>234.495</v>
      </c>
      <c r="BO14" s="329">
        <v>242.78489999999999</v>
      </c>
      <c r="BP14" s="329">
        <v>244.14850000000001</v>
      </c>
      <c r="BQ14" s="329">
        <v>243.07329999999999</v>
      </c>
      <c r="BR14" s="329">
        <v>245.72479999999999</v>
      </c>
      <c r="BS14" s="329">
        <v>236.262</v>
      </c>
      <c r="BT14" s="329">
        <v>230.70339999999999</v>
      </c>
      <c r="BU14" s="329">
        <v>229.84440000000001</v>
      </c>
      <c r="BV14" s="329">
        <v>223.35900000000001</v>
      </c>
    </row>
    <row r="15" spans="1:74" ht="11.15" customHeight="1" x14ac:dyDescent="0.25">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392"/>
      <c r="BC15" s="392"/>
      <c r="BD15" s="392"/>
      <c r="BE15" s="392"/>
      <c r="BF15" s="392"/>
      <c r="BG15" s="392"/>
      <c r="BH15" s="392"/>
      <c r="BI15" s="392"/>
      <c r="BJ15" s="392"/>
      <c r="BK15" s="392"/>
      <c r="BL15" s="392"/>
      <c r="BM15" s="392"/>
      <c r="BN15" s="392"/>
      <c r="BO15" s="392"/>
      <c r="BP15" s="392"/>
      <c r="BQ15" s="392"/>
      <c r="BR15" s="392"/>
      <c r="BS15" s="392"/>
      <c r="BT15" s="392"/>
      <c r="BU15" s="392"/>
      <c r="BV15" s="392"/>
    </row>
    <row r="16" spans="1:74" ht="11.15" customHeight="1" x14ac:dyDescent="0.25">
      <c r="A16" s="1"/>
      <c r="B16" s="7" t="s">
        <v>762</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393"/>
      <c r="BC16" s="393"/>
      <c r="BD16" s="393"/>
      <c r="BE16" s="393"/>
      <c r="BF16" s="393"/>
      <c r="BG16" s="393"/>
      <c r="BH16" s="393"/>
      <c r="BI16" s="393"/>
      <c r="BJ16" s="393"/>
      <c r="BK16" s="393"/>
      <c r="BL16" s="393"/>
      <c r="BM16" s="393"/>
      <c r="BN16" s="393"/>
      <c r="BO16" s="393"/>
      <c r="BP16" s="393"/>
      <c r="BQ16" s="393"/>
      <c r="BR16" s="393"/>
      <c r="BS16" s="393"/>
      <c r="BT16" s="393"/>
      <c r="BU16" s="393"/>
      <c r="BV16" s="393"/>
    </row>
    <row r="17" spans="1:74" ht="11.15" customHeight="1" x14ac:dyDescent="0.25">
      <c r="A17" s="1"/>
      <c r="B17" s="7" t="s">
        <v>116</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394"/>
      <c r="BC17" s="394"/>
      <c r="BD17" s="394"/>
      <c r="BE17" s="394"/>
      <c r="BF17" s="394"/>
      <c r="BG17" s="394"/>
      <c r="BH17" s="394"/>
      <c r="BI17" s="394"/>
      <c r="BJ17" s="394"/>
      <c r="BK17" s="394"/>
      <c r="BL17" s="394"/>
      <c r="BM17" s="394"/>
      <c r="BN17" s="394"/>
      <c r="BO17" s="394"/>
      <c r="BP17" s="394"/>
      <c r="BQ17" s="394"/>
      <c r="BR17" s="394"/>
      <c r="BS17" s="394"/>
      <c r="BT17" s="394"/>
      <c r="BU17" s="394"/>
      <c r="BV17" s="394"/>
    </row>
    <row r="18" spans="1:74" ht="11.15" customHeight="1" x14ac:dyDescent="0.25">
      <c r="A18" s="1" t="s">
        <v>496</v>
      </c>
      <c r="B18" s="183" t="s">
        <v>427</v>
      </c>
      <c r="C18" s="68">
        <v>70.308999999999997</v>
      </c>
      <c r="D18" s="68">
        <v>71.066000000000003</v>
      </c>
      <c r="E18" s="68">
        <v>65.92</v>
      </c>
      <c r="F18" s="68">
        <v>69.090999999999994</v>
      </c>
      <c r="G18" s="68">
        <v>69.707999999999998</v>
      </c>
      <c r="H18" s="68">
        <v>73.138000000000005</v>
      </c>
      <c r="I18" s="68">
        <v>72.616</v>
      </c>
      <c r="J18" s="68">
        <v>65.183999999999997</v>
      </c>
      <c r="K18" s="68">
        <v>58.841999999999999</v>
      </c>
      <c r="L18" s="68">
        <v>60.975000000000001</v>
      </c>
      <c r="M18" s="68">
        <v>63.052</v>
      </c>
      <c r="N18" s="68">
        <v>65.379000000000005</v>
      </c>
      <c r="O18" s="68">
        <v>74.582999999999998</v>
      </c>
      <c r="P18" s="68">
        <v>72.956999999999994</v>
      </c>
      <c r="Q18" s="68">
        <v>65.468999999999994</v>
      </c>
      <c r="R18" s="68">
        <v>68.481999999999999</v>
      </c>
      <c r="S18" s="68">
        <v>70.683999999999997</v>
      </c>
      <c r="T18" s="68">
        <v>67.745000000000005</v>
      </c>
      <c r="U18" s="68">
        <v>64.144000000000005</v>
      </c>
      <c r="V18" s="68">
        <v>60.66</v>
      </c>
      <c r="W18" s="68">
        <v>59.006999999999998</v>
      </c>
      <c r="X18" s="68">
        <v>54.456000000000003</v>
      </c>
      <c r="Y18" s="68">
        <v>58.906999999999996</v>
      </c>
      <c r="Z18" s="68">
        <v>60.642000000000003</v>
      </c>
      <c r="AA18" s="68">
        <v>65.037000000000006</v>
      </c>
      <c r="AB18" s="68">
        <v>63.106000000000002</v>
      </c>
      <c r="AC18" s="68">
        <v>58.372</v>
      </c>
      <c r="AD18" s="68">
        <v>64.718000000000004</v>
      </c>
      <c r="AE18" s="68">
        <v>68.311000000000007</v>
      </c>
      <c r="AF18" s="68">
        <v>66.777000000000001</v>
      </c>
      <c r="AG18" s="68">
        <v>64.870999999999995</v>
      </c>
      <c r="AH18" s="68">
        <v>66.650999999999996</v>
      </c>
      <c r="AI18" s="68">
        <v>70.203999999999994</v>
      </c>
      <c r="AJ18" s="68">
        <v>66.430000000000007</v>
      </c>
      <c r="AK18" s="68">
        <v>60.886000000000003</v>
      </c>
      <c r="AL18" s="68">
        <v>62.893999999999998</v>
      </c>
      <c r="AM18" s="68">
        <v>72.135999999999996</v>
      </c>
      <c r="AN18" s="68">
        <v>65.798000000000002</v>
      </c>
      <c r="AO18" s="68">
        <v>62.418999999999997</v>
      </c>
      <c r="AP18" s="68">
        <v>60.738999999999997</v>
      </c>
      <c r="AQ18" s="68">
        <v>65.691000000000003</v>
      </c>
      <c r="AR18" s="68">
        <v>59.728000000000002</v>
      </c>
      <c r="AS18" s="68">
        <v>61.075000000000003</v>
      </c>
      <c r="AT18" s="68">
        <v>65.227000000000004</v>
      </c>
      <c r="AU18" s="68">
        <v>64.927999999999997</v>
      </c>
      <c r="AV18" s="68">
        <v>60.24</v>
      </c>
      <c r="AW18" s="68">
        <v>61.207999999999998</v>
      </c>
      <c r="AX18" s="68">
        <v>65.603999999999999</v>
      </c>
      <c r="AY18" s="68">
        <v>68.144000000000005</v>
      </c>
      <c r="AZ18" s="68">
        <v>63.991999999999997</v>
      </c>
      <c r="BA18" s="68">
        <v>65.016902827999999</v>
      </c>
      <c r="BB18" s="325">
        <v>60.868450000000003</v>
      </c>
      <c r="BC18" s="325">
        <v>60.657319999999999</v>
      </c>
      <c r="BD18" s="325">
        <v>61.010509999999996</v>
      </c>
      <c r="BE18" s="325">
        <v>59.318869999999997</v>
      </c>
      <c r="BF18" s="325">
        <v>58.540329999999997</v>
      </c>
      <c r="BG18" s="325">
        <v>58.127470000000002</v>
      </c>
      <c r="BH18" s="325">
        <v>55.732729999999997</v>
      </c>
      <c r="BI18" s="325">
        <v>57.498600000000003</v>
      </c>
      <c r="BJ18" s="325">
        <v>62.107520000000001</v>
      </c>
      <c r="BK18" s="325">
        <v>66.377709999999993</v>
      </c>
      <c r="BL18" s="325">
        <v>69.817279999999997</v>
      </c>
      <c r="BM18" s="325">
        <v>66.577500000000001</v>
      </c>
      <c r="BN18" s="325">
        <v>64.653390000000002</v>
      </c>
      <c r="BO18" s="325">
        <v>65.487399999999994</v>
      </c>
      <c r="BP18" s="325">
        <v>67.042180000000002</v>
      </c>
      <c r="BQ18" s="325">
        <v>66.065600000000003</v>
      </c>
      <c r="BR18" s="325">
        <v>63.468539999999997</v>
      </c>
      <c r="BS18" s="325">
        <v>61.979199999999999</v>
      </c>
      <c r="BT18" s="325">
        <v>61.00468</v>
      </c>
      <c r="BU18" s="325">
        <v>63.696649999999998</v>
      </c>
      <c r="BV18" s="325">
        <v>67.340639999999993</v>
      </c>
    </row>
    <row r="19" spans="1:74" ht="11.15" customHeight="1" x14ac:dyDescent="0.25">
      <c r="A19" s="1" t="s">
        <v>497</v>
      </c>
      <c r="B19" s="183" t="s">
        <v>428</v>
      </c>
      <c r="C19" s="68">
        <v>62.335999999999999</v>
      </c>
      <c r="D19" s="68">
        <v>60.365000000000002</v>
      </c>
      <c r="E19" s="68">
        <v>57.094000000000001</v>
      </c>
      <c r="F19" s="68">
        <v>54.581000000000003</v>
      </c>
      <c r="G19" s="68">
        <v>54.210999999999999</v>
      </c>
      <c r="H19" s="68">
        <v>53.898000000000003</v>
      </c>
      <c r="I19" s="68">
        <v>51.933</v>
      </c>
      <c r="J19" s="68">
        <v>51.959000000000003</v>
      </c>
      <c r="K19" s="68">
        <v>51.100999999999999</v>
      </c>
      <c r="L19" s="68">
        <v>49.811</v>
      </c>
      <c r="M19" s="68">
        <v>50.31</v>
      </c>
      <c r="N19" s="68">
        <v>53.228999999999999</v>
      </c>
      <c r="O19" s="68">
        <v>60.494</v>
      </c>
      <c r="P19" s="68">
        <v>60.249000000000002</v>
      </c>
      <c r="Q19" s="68">
        <v>57.338999999999999</v>
      </c>
      <c r="R19" s="68">
        <v>56.828000000000003</v>
      </c>
      <c r="S19" s="68">
        <v>55.45</v>
      </c>
      <c r="T19" s="68">
        <v>53.587000000000003</v>
      </c>
      <c r="U19" s="68">
        <v>53.143999999999998</v>
      </c>
      <c r="V19" s="68">
        <v>51.524999999999999</v>
      </c>
      <c r="W19" s="68">
        <v>50.366</v>
      </c>
      <c r="X19" s="68">
        <v>45.863</v>
      </c>
      <c r="Y19" s="68">
        <v>47.896999999999998</v>
      </c>
      <c r="Z19" s="68">
        <v>52.209000000000003</v>
      </c>
      <c r="AA19" s="68">
        <v>57.692</v>
      </c>
      <c r="AB19" s="68">
        <v>60.232999999999997</v>
      </c>
      <c r="AC19" s="68">
        <v>57.183</v>
      </c>
      <c r="AD19" s="68">
        <v>57.2</v>
      </c>
      <c r="AE19" s="68">
        <v>53.886000000000003</v>
      </c>
      <c r="AF19" s="68">
        <v>53.488</v>
      </c>
      <c r="AG19" s="68">
        <v>53.406999999999996</v>
      </c>
      <c r="AH19" s="68">
        <v>53.040999999999997</v>
      </c>
      <c r="AI19" s="68">
        <v>53.164000000000001</v>
      </c>
      <c r="AJ19" s="68">
        <v>47.779000000000003</v>
      </c>
      <c r="AK19" s="68">
        <v>49.088000000000001</v>
      </c>
      <c r="AL19" s="68">
        <v>56.136000000000003</v>
      </c>
      <c r="AM19" s="68">
        <v>60.405000000000001</v>
      </c>
      <c r="AN19" s="68">
        <v>58.470999999999997</v>
      </c>
      <c r="AO19" s="68">
        <v>53.856999999999999</v>
      </c>
      <c r="AP19" s="68">
        <v>51.069000000000003</v>
      </c>
      <c r="AQ19" s="68">
        <v>47.38</v>
      </c>
      <c r="AR19" s="68">
        <v>49.584000000000003</v>
      </c>
      <c r="AS19" s="68">
        <v>50.218000000000004</v>
      </c>
      <c r="AT19" s="68">
        <v>51.274000000000001</v>
      </c>
      <c r="AU19" s="68">
        <v>50.95</v>
      </c>
      <c r="AV19" s="68">
        <v>47.134999999999998</v>
      </c>
      <c r="AW19" s="68">
        <v>49.234999999999999</v>
      </c>
      <c r="AX19" s="68">
        <v>55</v>
      </c>
      <c r="AY19" s="68">
        <v>57.926000000000002</v>
      </c>
      <c r="AZ19" s="68">
        <v>58.231000000000002</v>
      </c>
      <c r="BA19" s="68">
        <v>57.033448360999998</v>
      </c>
      <c r="BB19" s="325">
        <v>53.629240000000003</v>
      </c>
      <c r="BC19" s="325">
        <v>50.173400000000001</v>
      </c>
      <c r="BD19" s="325">
        <v>50.853259999999999</v>
      </c>
      <c r="BE19" s="325">
        <v>50.095399999999998</v>
      </c>
      <c r="BF19" s="325">
        <v>49.380899999999997</v>
      </c>
      <c r="BG19" s="325">
        <v>49.475589999999997</v>
      </c>
      <c r="BH19" s="325">
        <v>47.470050000000001</v>
      </c>
      <c r="BI19" s="325">
        <v>48.435899999999997</v>
      </c>
      <c r="BJ19" s="325">
        <v>51.424300000000002</v>
      </c>
      <c r="BK19" s="325">
        <v>55.30086</v>
      </c>
      <c r="BL19" s="325">
        <v>56.731119999999997</v>
      </c>
      <c r="BM19" s="325">
        <v>54.170439999999999</v>
      </c>
      <c r="BN19" s="325">
        <v>52.925359999999998</v>
      </c>
      <c r="BO19" s="325">
        <v>52.283360000000002</v>
      </c>
      <c r="BP19" s="325">
        <v>52.890630000000002</v>
      </c>
      <c r="BQ19" s="325">
        <v>52.318869999999997</v>
      </c>
      <c r="BR19" s="325">
        <v>51.136380000000003</v>
      </c>
      <c r="BS19" s="325">
        <v>52.575330000000001</v>
      </c>
      <c r="BT19" s="325">
        <v>49.675109999999997</v>
      </c>
      <c r="BU19" s="325">
        <v>49.330329999999996</v>
      </c>
      <c r="BV19" s="325">
        <v>50.374549999999999</v>
      </c>
    </row>
    <row r="20" spans="1:74" ht="11.15" customHeight="1" x14ac:dyDescent="0.25">
      <c r="A20" s="1" t="s">
        <v>498</v>
      </c>
      <c r="B20" s="183" t="s">
        <v>429</v>
      </c>
      <c r="C20" s="68">
        <v>86.569000000000003</v>
      </c>
      <c r="D20" s="68">
        <v>83.823999999999998</v>
      </c>
      <c r="E20" s="68">
        <v>82.876999999999995</v>
      </c>
      <c r="F20" s="68">
        <v>82.477000000000004</v>
      </c>
      <c r="G20" s="68">
        <v>82.111000000000004</v>
      </c>
      <c r="H20" s="68">
        <v>80.28</v>
      </c>
      <c r="I20" s="68">
        <v>79.007000000000005</v>
      </c>
      <c r="J20" s="68">
        <v>78.138000000000005</v>
      </c>
      <c r="K20" s="68">
        <v>83.221000000000004</v>
      </c>
      <c r="L20" s="68">
        <v>79.302000000000007</v>
      </c>
      <c r="M20" s="68">
        <v>82.506</v>
      </c>
      <c r="N20" s="68">
        <v>82.783000000000001</v>
      </c>
      <c r="O20" s="68">
        <v>86.447000000000003</v>
      </c>
      <c r="P20" s="68">
        <v>81.206999999999994</v>
      </c>
      <c r="Q20" s="68">
        <v>79.147999999999996</v>
      </c>
      <c r="R20" s="68">
        <v>80.278999999999996</v>
      </c>
      <c r="S20" s="68">
        <v>81.254000000000005</v>
      </c>
      <c r="T20" s="68">
        <v>82.403999999999996</v>
      </c>
      <c r="U20" s="68">
        <v>81.641999999999996</v>
      </c>
      <c r="V20" s="68">
        <v>80.844999999999999</v>
      </c>
      <c r="W20" s="68">
        <v>77.695999999999998</v>
      </c>
      <c r="X20" s="68">
        <v>80.370999999999995</v>
      </c>
      <c r="Y20" s="68">
        <v>80.144000000000005</v>
      </c>
      <c r="Z20" s="68">
        <v>83.304000000000002</v>
      </c>
      <c r="AA20" s="68">
        <v>84.108000000000004</v>
      </c>
      <c r="AB20" s="68">
        <v>87.947999999999993</v>
      </c>
      <c r="AC20" s="68">
        <v>84.445999999999998</v>
      </c>
      <c r="AD20" s="68">
        <v>80.048000000000002</v>
      </c>
      <c r="AE20" s="68">
        <v>82.352999999999994</v>
      </c>
      <c r="AF20" s="68">
        <v>82.534000000000006</v>
      </c>
      <c r="AG20" s="68">
        <v>78.759</v>
      </c>
      <c r="AH20" s="68">
        <v>80.692999999999998</v>
      </c>
      <c r="AI20" s="68">
        <v>80.802999999999997</v>
      </c>
      <c r="AJ20" s="68">
        <v>84.022999999999996</v>
      </c>
      <c r="AK20" s="68">
        <v>84.421999999999997</v>
      </c>
      <c r="AL20" s="68">
        <v>90.756</v>
      </c>
      <c r="AM20" s="68">
        <v>88.707999999999998</v>
      </c>
      <c r="AN20" s="68">
        <v>88.198999999999998</v>
      </c>
      <c r="AO20" s="68">
        <v>82.531000000000006</v>
      </c>
      <c r="AP20" s="68">
        <v>83.995000000000005</v>
      </c>
      <c r="AQ20" s="68">
        <v>84.48</v>
      </c>
      <c r="AR20" s="68">
        <v>82.403999999999996</v>
      </c>
      <c r="AS20" s="68">
        <v>84.76</v>
      </c>
      <c r="AT20" s="68">
        <v>77.528999999999996</v>
      </c>
      <c r="AU20" s="68">
        <v>81.53</v>
      </c>
      <c r="AV20" s="68">
        <v>83.19</v>
      </c>
      <c r="AW20" s="68">
        <v>84.814999999999998</v>
      </c>
      <c r="AX20" s="68">
        <v>91.787999999999997</v>
      </c>
      <c r="AY20" s="68">
        <v>96.882000000000005</v>
      </c>
      <c r="AZ20" s="68">
        <v>84.019000000000005</v>
      </c>
      <c r="BA20" s="68">
        <v>79.741599867999994</v>
      </c>
      <c r="BB20" s="325">
        <v>78.57123</v>
      </c>
      <c r="BC20" s="325">
        <v>79.191550000000007</v>
      </c>
      <c r="BD20" s="325">
        <v>78.574969999999993</v>
      </c>
      <c r="BE20" s="325">
        <v>78.631860000000003</v>
      </c>
      <c r="BF20" s="325">
        <v>76.310689999999994</v>
      </c>
      <c r="BG20" s="325">
        <v>77.2346</v>
      </c>
      <c r="BH20" s="325">
        <v>76.413039999999995</v>
      </c>
      <c r="BI20" s="325">
        <v>79.656800000000004</v>
      </c>
      <c r="BJ20" s="325">
        <v>81.146500000000003</v>
      </c>
      <c r="BK20" s="325">
        <v>81.146500000000003</v>
      </c>
      <c r="BL20" s="325">
        <v>81.146500000000003</v>
      </c>
      <c r="BM20" s="325">
        <v>81.146500000000003</v>
      </c>
      <c r="BN20" s="325">
        <v>81.146500000000003</v>
      </c>
      <c r="BO20" s="325">
        <v>81.146500000000003</v>
      </c>
      <c r="BP20" s="325">
        <v>81.146500000000003</v>
      </c>
      <c r="BQ20" s="325">
        <v>81.146500000000003</v>
      </c>
      <c r="BR20" s="325">
        <v>81.146500000000003</v>
      </c>
      <c r="BS20" s="325">
        <v>81.146500000000003</v>
      </c>
      <c r="BT20" s="325">
        <v>81.146500000000003</v>
      </c>
      <c r="BU20" s="325">
        <v>81.146500000000003</v>
      </c>
      <c r="BV20" s="325">
        <v>81.146500000000003</v>
      </c>
    </row>
    <row r="21" spans="1:74" ht="11.15" customHeight="1" x14ac:dyDescent="0.25">
      <c r="A21" s="1" t="s">
        <v>499</v>
      </c>
      <c r="B21" s="183" t="s">
        <v>430</v>
      </c>
      <c r="C21" s="68">
        <v>8.0009999999999994</v>
      </c>
      <c r="D21" s="68">
        <v>8.3789999999999996</v>
      </c>
      <c r="E21" s="68">
        <v>8.3859999999999992</v>
      </c>
      <c r="F21" s="68">
        <v>7.6059999999999999</v>
      </c>
      <c r="G21" s="68">
        <v>7.5670000000000002</v>
      </c>
      <c r="H21" s="68">
        <v>7.444</v>
      </c>
      <c r="I21" s="68">
        <v>7.4180000000000001</v>
      </c>
      <c r="J21" s="68">
        <v>6.8330000000000002</v>
      </c>
      <c r="K21" s="68">
        <v>6.9370000000000003</v>
      </c>
      <c r="L21" s="68">
        <v>7.2949999999999999</v>
      </c>
      <c r="M21" s="68">
        <v>8.0960000000000001</v>
      </c>
      <c r="N21" s="68">
        <v>7.91</v>
      </c>
      <c r="O21" s="68">
        <v>8.6150000000000002</v>
      </c>
      <c r="P21" s="68">
        <v>8.4559999999999995</v>
      </c>
      <c r="Q21" s="68">
        <v>7.94</v>
      </c>
      <c r="R21" s="68">
        <v>7.8090000000000002</v>
      </c>
      <c r="S21" s="68">
        <v>7.665</v>
      </c>
      <c r="T21" s="68">
        <v>7.0209999999999999</v>
      </c>
      <c r="U21" s="68">
        <v>6.6959999999999997</v>
      </c>
      <c r="V21" s="68">
        <v>6.5069999999999997</v>
      </c>
      <c r="W21" s="68">
        <v>6.8940000000000001</v>
      </c>
      <c r="X21" s="68">
        <v>7.08</v>
      </c>
      <c r="Y21" s="68">
        <v>7.1120000000000001</v>
      </c>
      <c r="Z21" s="68">
        <v>7.5579999999999998</v>
      </c>
      <c r="AA21" s="68">
        <v>7.65</v>
      </c>
      <c r="AB21" s="68">
        <v>8.4</v>
      </c>
      <c r="AC21" s="68">
        <v>7.7110000000000003</v>
      </c>
      <c r="AD21" s="68">
        <v>7.17</v>
      </c>
      <c r="AE21" s="68">
        <v>6.7930000000000001</v>
      </c>
      <c r="AF21" s="68">
        <v>7.2750000000000004</v>
      </c>
      <c r="AG21" s="68">
        <v>6.9660000000000002</v>
      </c>
      <c r="AH21" s="68">
        <v>6.4059999999999997</v>
      </c>
      <c r="AI21" s="68">
        <v>6.9980000000000002</v>
      </c>
      <c r="AJ21" s="68">
        <v>6.8159999999999998</v>
      </c>
      <c r="AK21" s="68">
        <v>6.9390000000000001</v>
      </c>
      <c r="AL21" s="68">
        <v>7.3239999999999998</v>
      </c>
      <c r="AM21" s="68">
        <v>7.4729999999999999</v>
      </c>
      <c r="AN21" s="68">
        <v>7.3920000000000003</v>
      </c>
      <c r="AO21" s="68">
        <v>6.86</v>
      </c>
      <c r="AP21" s="68">
        <v>6.516</v>
      </c>
      <c r="AQ21" s="68">
        <v>7.2229999999999999</v>
      </c>
      <c r="AR21" s="68">
        <v>7.4569999999999999</v>
      </c>
      <c r="AS21" s="68">
        <v>7.4349999999999996</v>
      </c>
      <c r="AT21" s="68">
        <v>7.4370000000000003</v>
      </c>
      <c r="AU21" s="68">
        <v>7.6509999999999998</v>
      </c>
      <c r="AV21" s="68">
        <v>6.6660000000000004</v>
      </c>
      <c r="AW21" s="68">
        <v>7.3140000000000001</v>
      </c>
      <c r="AX21" s="68">
        <v>8.2789999999999999</v>
      </c>
      <c r="AY21" s="68">
        <v>8.8759999999999994</v>
      </c>
      <c r="AZ21" s="68">
        <v>9.1180000000000003</v>
      </c>
      <c r="BA21" s="68">
        <v>8.9110589248000007</v>
      </c>
      <c r="BB21" s="325">
        <v>8.1474220000000006</v>
      </c>
      <c r="BC21" s="325">
        <v>7.7198820000000001</v>
      </c>
      <c r="BD21" s="325">
        <v>7.613613</v>
      </c>
      <c r="BE21" s="325">
        <v>7.5364620000000002</v>
      </c>
      <c r="BF21" s="325">
        <v>6.9402460000000001</v>
      </c>
      <c r="BG21" s="325">
        <v>6.8965290000000001</v>
      </c>
      <c r="BH21" s="325">
        <v>6.8538189999999997</v>
      </c>
      <c r="BI21" s="325">
        <v>7.4124930000000004</v>
      </c>
      <c r="BJ21" s="325">
        <v>7.2247589999999997</v>
      </c>
      <c r="BK21" s="325">
        <v>7.5400200000000002</v>
      </c>
      <c r="BL21" s="325">
        <v>7.6242150000000004</v>
      </c>
      <c r="BM21" s="325">
        <v>7.6384829999999999</v>
      </c>
      <c r="BN21" s="325">
        <v>7.426291</v>
      </c>
      <c r="BO21" s="325">
        <v>7.5320330000000002</v>
      </c>
      <c r="BP21" s="325">
        <v>7.8077769999999997</v>
      </c>
      <c r="BQ21" s="325">
        <v>7.4120460000000001</v>
      </c>
      <c r="BR21" s="325">
        <v>7.3556590000000002</v>
      </c>
      <c r="BS21" s="325">
        <v>7.4675459999999996</v>
      </c>
      <c r="BT21" s="325">
        <v>7.5537020000000004</v>
      </c>
      <c r="BU21" s="325">
        <v>8.0499500000000008</v>
      </c>
      <c r="BV21" s="325">
        <v>7.8505250000000002</v>
      </c>
    </row>
    <row r="22" spans="1:74" ht="11.15" customHeight="1" x14ac:dyDescent="0.25">
      <c r="A22" s="1" t="s">
        <v>500</v>
      </c>
      <c r="B22" s="183" t="s">
        <v>431</v>
      </c>
      <c r="C22" s="68">
        <v>34.433</v>
      </c>
      <c r="D22" s="68">
        <v>32.585000000000001</v>
      </c>
      <c r="E22" s="68">
        <v>29.439</v>
      </c>
      <c r="F22" s="68">
        <v>29.724</v>
      </c>
      <c r="G22" s="68">
        <v>29.812000000000001</v>
      </c>
      <c r="H22" s="68">
        <v>27.902000000000001</v>
      </c>
      <c r="I22" s="68">
        <v>29.957999999999998</v>
      </c>
      <c r="J22" s="68">
        <v>28.297000000000001</v>
      </c>
      <c r="K22" s="68">
        <v>27.596</v>
      </c>
      <c r="L22" s="68">
        <v>28.210999999999999</v>
      </c>
      <c r="M22" s="68">
        <v>29.878</v>
      </c>
      <c r="N22" s="68">
        <v>29.286000000000001</v>
      </c>
      <c r="O22" s="68">
        <v>30.97</v>
      </c>
      <c r="P22" s="68">
        <v>30.765999999999998</v>
      </c>
      <c r="Q22" s="68">
        <v>29.661999999999999</v>
      </c>
      <c r="R22" s="68">
        <v>30.113</v>
      </c>
      <c r="S22" s="68">
        <v>27.431000000000001</v>
      </c>
      <c r="T22" s="68">
        <v>27.66</v>
      </c>
      <c r="U22" s="68">
        <v>27.233000000000001</v>
      </c>
      <c r="V22" s="68">
        <v>27.251000000000001</v>
      </c>
      <c r="W22" s="68">
        <v>29.241</v>
      </c>
      <c r="X22" s="68">
        <v>28.126000000000001</v>
      </c>
      <c r="Y22" s="68">
        <v>30.858000000000001</v>
      </c>
      <c r="Z22" s="68">
        <v>33.103000000000002</v>
      </c>
      <c r="AA22" s="68">
        <v>34.4</v>
      </c>
      <c r="AB22" s="68">
        <v>33.561999999999998</v>
      </c>
      <c r="AC22" s="68">
        <v>31.957999999999998</v>
      </c>
      <c r="AD22" s="68">
        <v>31.009</v>
      </c>
      <c r="AE22" s="68">
        <v>31.544</v>
      </c>
      <c r="AF22" s="68">
        <v>30.641999999999999</v>
      </c>
      <c r="AG22" s="68">
        <v>30.29</v>
      </c>
      <c r="AH22" s="68">
        <v>29.510999999999999</v>
      </c>
      <c r="AI22" s="68">
        <v>28.800999999999998</v>
      </c>
      <c r="AJ22" s="68">
        <v>27.623999999999999</v>
      </c>
      <c r="AK22" s="68">
        <v>28.901</v>
      </c>
      <c r="AL22" s="68">
        <v>29.39</v>
      </c>
      <c r="AM22" s="68">
        <v>32.603999999999999</v>
      </c>
      <c r="AN22" s="68">
        <v>31.507000000000001</v>
      </c>
      <c r="AO22" s="68">
        <v>30.385000000000002</v>
      </c>
      <c r="AP22" s="68">
        <v>27.928999999999998</v>
      </c>
      <c r="AQ22" s="68">
        <v>30.943000000000001</v>
      </c>
      <c r="AR22" s="68">
        <v>30.556999999999999</v>
      </c>
      <c r="AS22" s="68">
        <v>31.756</v>
      </c>
      <c r="AT22" s="68">
        <v>28.98</v>
      </c>
      <c r="AU22" s="68">
        <v>26.824999999999999</v>
      </c>
      <c r="AV22" s="68">
        <v>27.420999999999999</v>
      </c>
      <c r="AW22" s="68">
        <v>31.103999999999999</v>
      </c>
      <c r="AX22" s="68">
        <v>33.155999999999999</v>
      </c>
      <c r="AY22" s="68">
        <v>32.402000000000001</v>
      </c>
      <c r="AZ22" s="68">
        <v>31.638999999999999</v>
      </c>
      <c r="BA22" s="68">
        <v>33.758894296999998</v>
      </c>
      <c r="BB22" s="325">
        <v>31.489540000000002</v>
      </c>
      <c r="BC22" s="325">
        <v>30.2957</v>
      </c>
      <c r="BD22" s="325">
        <v>30.2377</v>
      </c>
      <c r="BE22" s="325">
        <v>29.931609999999999</v>
      </c>
      <c r="BF22" s="325">
        <v>29.52862</v>
      </c>
      <c r="BG22" s="325">
        <v>29.673439999999999</v>
      </c>
      <c r="BH22" s="325">
        <v>29.26003</v>
      </c>
      <c r="BI22" s="325">
        <v>30.622979999999998</v>
      </c>
      <c r="BJ22" s="325">
        <v>32.077269999999999</v>
      </c>
      <c r="BK22" s="325">
        <v>33.585039999999999</v>
      </c>
      <c r="BL22" s="325">
        <v>32.037439999999997</v>
      </c>
      <c r="BM22" s="325">
        <v>30.411380000000001</v>
      </c>
      <c r="BN22" s="325">
        <v>29.321269999999998</v>
      </c>
      <c r="BO22" s="325">
        <v>28.822500000000002</v>
      </c>
      <c r="BP22" s="325">
        <v>29.18909</v>
      </c>
      <c r="BQ22" s="325">
        <v>29.317820000000001</v>
      </c>
      <c r="BR22" s="325">
        <v>29.076550000000001</v>
      </c>
      <c r="BS22" s="325">
        <v>29.42379</v>
      </c>
      <c r="BT22" s="325">
        <v>29.215199999999999</v>
      </c>
      <c r="BU22" s="325">
        <v>30.659939999999999</v>
      </c>
      <c r="BV22" s="325">
        <v>32.15399</v>
      </c>
    </row>
    <row r="23" spans="1:74" ht="11.15" customHeight="1" x14ac:dyDescent="0.25">
      <c r="A23" s="1" t="s">
        <v>501</v>
      </c>
      <c r="B23" s="183" t="s">
        <v>115</v>
      </c>
      <c r="C23" s="68">
        <v>261.64800000000002</v>
      </c>
      <c r="D23" s="68">
        <v>256.21899999999999</v>
      </c>
      <c r="E23" s="68">
        <v>243.71600000000001</v>
      </c>
      <c r="F23" s="68">
        <v>243.47900000000001</v>
      </c>
      <c r="G23" s="68">
        <v>243.40899999999999</v>
      </c>
      <c r="H23" s="68">
        <v>242.66200000000001</v>
      </c>
      <c r="I23" s="68">
        <v>240.93199999999999</v>
      </c>
      <c r="J23" s="68">
        <v>230.411</v>
      </c>
      <c r="K23" s="68">
        <v>227.697</v>
      </c>
      <c r="L23" s="68">
        <v>225.59399999999999</v>
      </c>
      <c r="M23" s="68">
        <v>233.84200000000001</v>
      </c>
      <c r="N23" s="68">
        <v>238.58699999999999</v>
      </c>
      <c r="O23" s="68">
        <v>261.10899999999998</v>
      </c>
      <c r="P23" s="68">
        <v>253.63499999999999</v>
      </c>
      <c r="Q23" s="68">
        <v>239.55799999999999</v>
      </c>
      <c r="R23" s="68">
        <v>243.511</v>
      </c>
      <c r="S23" s="68">
        <v>242.48400000000001</v>
      </c>
      <c r="T23" s="68">
        <v>238.417</v>
      </c>
      <c r="U23" s="68">
        <v>232.85900000000001</v>
      </c>
      <c r="V23" s="68">
        <v>226.78800000000001</v>
      </c>
      <c r="W23" s="68">
        <v>223.20400000000001</v>
      </c>
      <c r="X23" s="68">
        <v>215.89599999999999</v>
      </c>
      <c r="Y23" s="68">
        <v>224.91800000000001</v>
      </c>
      <c r="Z23" s="68">
        <v>236.816</v>
      </c>
      <c r="AA23" s="68">
        <v>248.887</v>
      </c>
      <c r="AB23" s="68">
        <v>253.249</v>
      </c>
      <c r="AC23" s="68">
        <v>239.67</v>
      </c>
      <c r="AD23" s="68">
        <v>240.14500000000001</v>
      </c>
      <c r="AE23" s="68">
        <v>242.887</v>
      </c>
      <c r="AF23" s="68">
        <v>240.71600000000001</v>
      </c>
      <c r="AG23" s="68">
        <v>234.29300000000001</v>
      </c>
      <c r="AH23" s="68">
        <v>236.30199999999999</v>
      </c>
      <c r="AI23" s="68">
        <v>239.97</v>
      </c>
      <c r="AJ23" s="68">
        <v>232.672</v>
      </c>
      <c r="AK23" s="68">
        <v>230.23599999999999</v>
      </c>
      <c r="AL23" s="68">
        <v>246.5</v>
      </c>
      <c r="AM23" s="68">
        <v>261.32600000000002</v>
      </c>
      <c r="AN23" s="68">
        <v>251.36699999999999</v>
      </c>
      <c r="AO23" s="68">
        <v>236.05199999999999</v>
      </c>
      <c r="AP23" s="68">
        <v>230.24799999999999</v>
      </c>
      <c r="AQ23" s="68">
        <v>235.71700000000001</v>
      </c>
      <c r="AR23" s="68">
        <v>229.73</v>
      </c>
      <c r="AS23" s="68">
        <v>235.244</v>
      </c>
      <c r="AT23" s="68">
        <v>230.447</v>
      </c>
      <c r="AU23" s="68">
        <v>231.88399999999999</v>
      </c>
      <c r="AV23" s="68">
        <v>224.65199999999999</v>
      </c>
      <c r="AW23" s="68">
        <v>233.67599999999999</v>
      </c>
      <c r="AX23" s="68">
        <v>253.827</v>
      </c>
      <c r="AY23" s="68">
        <v>264.23</v>
      </c>
      <c r="AZ23" s="68">
        <v>246.999</v>
      </c>
      <c r="BA23" s="68">
        <v>244.46190428</v>
      </c>
      <c r="BB23" s="325">
        <v>232.70590000000001</v>
      </c>
      <c r="BC23" s="325">
        <v>228.0378</v>
      </c>
      <c r="BD23" s="325">
        <v>228.2901</v>
      </c>
      <c r="BE23" s="325">
        <v>225.51419999999999</v>
      </c>
      <c r="BF23" s="325">
        <v>220.70079999999999</v>
      </c>
      <c r="BG23" s="325">
        <v>221.4076</v>
      </c>
      <c r="BH23" s="325">
        <v>215.72970000000001</v>
      </c>
      <c r="BI23" s="325">
        <v>223.6268</v>
      </c>
      <c r="BJ23" s="325">
        <v>233.9803</v>
      </c>
      <c r="BK23" s="325">
        <v>243.95009999999999</v>
      </c>
      <c r="BL23" s="325">
        <v>247.35659999999999</v>
      </c>
      <c r="BM23" s="325">
        <v>239.9443</v>
      </c>
      <c r="BN23" s="325">
        <v>235.47280000000001</v>
      </c>
      <c r="BO23" s="325">
        <v>235.27180000000001</v>
      </c>
      <c r="BP23" s="325">
        <v>238.0762</v>
      </c>
      <c r="BQ23" s="325">
        <v>236.26079999999999</v>
      </c>
      <c r="BR23" s="325">
        <v>232.18360000000001</v>
      </c>
      <c r="BS23" s="325">
        <v>232.5924</v>
      </c>
      <c r="BT23" s="325">
        <v>228.59520000000001</v>
      </c>
      <c r="BU23" s="325">
        <v>232.88339999999999</v>
      </c>
      <c r="BV23" s="325">
        <v>238.86619999999999</v>
      </c>
    </row>
    <row r="24" spans="1:74" ht="11.15" customHeight="1" x14ac:dyDescent="0.25">
      <c r="A24" s="1"/>
      <c r="B24" s="7" t="s">
        <v>117</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394"/>
      <c r="BC24" s="394"/>
      <c r="BD24" s="394"/>
      <c r="BE24" s="394"/>
      <c r="BF24" s="394"/>
      <c r="BG24" s="394"/>
      <c r="BH24" s="394"/>
      <c r="BI24" s="394"/>
      <c r="BJ24" s="394"/>
      <c r="BK24" s="394"/>
      <c r="BL24" s="394"/>
      <c r="BM24" s="394"/>
      <c r="BN24" s="394"/>
      <c r="BO24" s="394"/>
      <c r="BP24" s="394"/>
      <c r="BQ24" s="394"/>
      <c r="BR24" s="394"/>
      <c r="BS24" s="394"/>
      <c r="BT24" s="394"/>
      <c r="BU24" s="394"/>
      <c r="BV24" s="394"/>
    </row>
    <row r="25" spans="1:74" ht="11.15" customHeight="1" x14ac:dyDescent="0.25">
      <c r="A25" s="1" t="s">
        <v>502</v>
      </c>
      <c r="B25" s="183" t="s">
        <v>115</v>
      </c>
      <c r="C25" s="68">
        <v>26.513000000000002</v>
      </c>
      <c r="D25" s="68">
        <v>26.896999999999998</v>
      </c>
      <c r="E25" s="68">
        <v>26.262</v>
      </c>
      <c r="F25" s="68">
        <v>24.664999999999999</v>
      </c>
      <c r="G25" s="68">
        <v>23.375</v>
      </c>
      <c r="H25" s="68">
        <v>24.655999999999999</v>
      </c>
      <c r="I25" s="68">
        <v>24.445</v>
      </c>
      <c r="J25" s="68">
        <v>25.552</v>
      </c>
      <c r="K25" s="68">
        <v>24.803000000000001</v>
      </c>
      <c r="L25" s="68">
        <v>25.751999999999999</v>
      </c>
      <c r="M25" s="68">
        <v>26.134</v>
      </c>
      <c r="N25" s="68">
        <v>28.382999999999999</v>
      </c>
      <c r="O25" s="68">
        <v>28.434999999999999</v>
      </c>
      <c r="P25" s="68">
        <v>25.41</v>
      </c>
      <c r="Q25" s="68">
        <v>21.53</v>
      </c>
      <c r="R25" s="68">
        <v>21.65</v>
      </c>
      <c r="S25" s="68">
        <v>22.007999999999999</v>
      </c>
      <c r="T25" s="68">
        <v>22.48</v>
      </c>
      <c r="U25" s="68">
        <v>23.152999999999999</v>
      </c>
      <c r="V25" s="68">
        <v>24.584</v>
      </c>
      <c r="W25" s="68">
        <v>21.763999999999999</v>
      </c>
      <c r="X25" s="68">
        <v>23.140999999999998</v>
      </c>
      <c r="Y25" s="68">
        <v>23.606999999999999</v>
      </c>
      <c r="Z25" s="68">
        <v>24.523</v>
      </c>
      <c r="AA25" s="68">
        <v>24.969000000000001</v>
      </c>
      <c r="AB25" s="68">
        <v>24.768999999999998</v>
      </c>
      <c r="AC25" s="68">
        <v>22.863</v>
      </c>
      <c r="AD25" s="68">
        <v>22.582999999999998</v>
      </c>
      <c r="AE25" s="68">
        <v>23.776</v>
      </c>
      <c r="AF25" s="68">
        <v>24.55</v>
      </c>
      <c r="AG25" s="68">
        <v>24.228999999999999</v>
      </c>
      <c r="AH25" s="68">
        <v>23.227</v>
      </c>
      <c r="AI25" s="68">
        <v>24.748000000000001</v>
      </c>
      <c r="AJ25" s="68">
        <v>24.888000000000002</v>
      </c>
      <c r="AK25" s="68">
        <v>24.106999999999999</v>
      </c>
      <c r="AL25" s="68">
        <v>25.768999999999998</v>
      </c>
      <c r="AM25" s="68">
        <v>29.516999999999999</v>
      </c>
      <c r="AN25" s="68">
        <v>24.196999999999999</v>
      </c>
      <c r="AO25" s="68">
        <v>21.652000000000001</v>
      </c>
      <c r="AP25" s="68">
        <v>21.544</v>
      </c>
      <c r="AQ25" s="68">
        <v>22.559000000000001</v>
      </c>
      <c r="AR25" s="68">
        <v>20.978999999999999</v>
      </c>
      <c r="AS25" s="68">
        <v>21.872</v>
      </c>
      <c r="AT25" s="68">
        <v>23.073</v>
      </c>
      <c r="AU25" s="68">
        <v>22.997</v>
      </c>
      <c r="AV25" s="68">
        <v>23.32</v>
      </c>
      <c r="AW25" s="68">
        <v>24.815999999999999</v>
      </c>
      <c r="AX25" s="68">
        <v>25.974</v>
      </c>
      <c r="AY25" s="68">
        <v>27.672999999999998</v>
      </c>
      <c r="AZ25" s="68">
        <v>25.239000000000001</v>
      </c>
      <c r="BA25" s="68">
        <v>20.928986008999999</v>
      </c>
      <c r="BB25" s="325">
        <v>20.44464</v>
      </c>
      <c r="BC25" s="325">
        <v>23.333829999999999</v>
      </c>
      <c r="BD25" s="325">
        <v>24.317150000000002</v>
      </c>
      <c r="BE25" s="325">
        <v>23.878609999999998</v>
      </c>
      <c r="BF25" s="325">
        <v>24.105119999999999</v>
      </c>
      <c r="BG25" s="325">
        <v>24.0182</v>
      </c>
      <c r="BH25" s="325">
        <v>22.571149999999999</v>
      </c>
      <c r="BI25" s="325">
        <v>23.073450000000001</v>
      </c>
      <c r="BJ25" s="325">
        <v>22.519690000000001</v>
      </c>
      <c r="BK25" s="325">
        <v>26.706659999999999</v>
      </c>
      <c r="BL25" s="325">
        <v>26.538989999999998</v>
      </c>
      <c r="BM25" s="325">
        <v>23.395990000000001</v>
      </c>
      <c r="BN25" s="325">
        <v>20.664680000000001</v>
      </c>
      <c r="BO25" s="325">
        <v>21.87914</v>
      </c>
      <c r="BP25" s="325">
        <v>21.86223</v>
      </c>
      <c r="BQ25" s="325">
        <v>21.624590000000001</v>
      </c>
      <c r="BR25" s="325">
        <v>22.29233</v>
      </c>
      <c r="BS25" s="325">
        <v>22.824940000000002</v>
      </c>
      <c r="BT25" s="325">
        <v>22.301960000000001</v>
      </c>
      <c r="BU25" s="325">
        <v>22.669440000000002</v>
      </c>
      <c r="BV25" s="325">
        <v>22.889030000000002</v>
      </c>
    </row>
    <row r="26" spans="1:74" ht="11.15" customHeight="1" x14ac:dyDescent="0.25">
      <c r="A26" s="1"/>
      <c r="B26" s="7" t="s">
        <v>118</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395"/>
      <c r="BC26" s="395"/>
      <c r="BD26" s="395"/>
      <c r="BE26" s="395"/>
      <c r="BF26" s="395"/>
      <c r="BG26" s="395"/>
      <c r="BH26" s="395"/>
      <c r="BI26" s="395"/>
      <c r="BJ26" s="395"/>
      <c r="BK26" s="395"/>
      <c r="BL26" s="395"/>
      <c r="BM26" s="395"/>
      <c r="BN26" s="395"/>
      <c r="BO26" s="395"/>
      <c r="BP26" s="395"/>
      <c r="BQ26" s="395"/>
      <c r="BR26" s="395"/>
      <c r="BS26" s="395"/>
      <c r="BT26" s="395"/>
      <c r="BU26" s="395"/>
      <c r="BV26" s="395"/>
    </row>
    <row r="27" spans="1:74" ht="11.15" customHeight="1" x14ac:dyDescent="0.25">
      <c r="A27" s="1" t="s">
        <v>503</v>
      </c>
      <c r="B27" s="184" t="s">
        <v>115</v>
      </c>
      <c r="C27" s="69">
        <v>235.13499999999999</v>
      </c>
      <c r="D27" s="69">
        <v>229.322</v>
      </c>
      <c r="E27" s="69">
        <v>217.45400000000001</v>
      </c>
      <c r="F27" s="69">
        <v>218.81399999999999</v>
      </c>
      <c r="G27" s="69">
        <v>220.03399999999999</v>
      </c>
      <c r="H27" s="69">
        <v>218.006</v>
      </c>
      <c r="I27" s="69">
        <v>216.48699999999999</v>
      </c>
      <c r="J27" s="69">
        <v>204.85900000000001</v>
      </c>
      <c r="K27" s="69">
        <v>202.89400000000001</v>
      </c>
      <c r="L27" s="69">
        <v>199.84200000000001</v>
      </c>
      <c r="M27" s="69">
        <v>207.708</v>
      </c>
      <c r="N27" s="69">
        <v>210.20400000000001</v>
      </c>
      <c r="O27" s="69">
        <v>232.67400000000001</v>
      </c>
      <c r="P27" s="69">
        <v>228.22499999999999</v>
      </c>
      <c r="Q27" s="69">
        <v>218.02799999999999</v>
      </c>
      <c r="R27" s="69">
        <v>221.86099999999999</v>
      </c>
      <c r="S27" s="69">
        <v>220.476</v>
      </c>
      <c r="T27" s="69">
        <v>215.93700000000001</v>
      </c>
      <c r="U27" s="69">
        <v>209.70599999999999</v>
      </c>
      <c r="V27" s="69">
        <v>202.20400000000001</v>
      </c>
      <c r="W27" s="69">
        <v>201.44</v>
      </c>
      <c r="X27" s="69">
        <v>192.755</v>
      </c>
      <c r="Y27" s="69">
        <v>201.31100000000001</v>
      </c>
      <c r="Z27" s="69">
        <v>212.29300000000001</v>
      </c>
      <c r="AA27" s="69">
        <v>223.91800000000001</v>
      </c>
      <c r="AB27" s="69">
        <v>228.48</v>
      </c>
      <c r="AC27" s="69">
        <v>216.80699999999999</v>
      </c>
      <c r="AD27" s="69">
        <v>217.56200000000001</v>
      </c>
      <c r="AE27" s="69">
        <v>219.11099999999999</v>
      </c>
      <c r="AF27" s="69">
        <v>216.166</v>
      </c>
      <c r="AG27" s="69">
        <v>210.06399999999999</v>
      </c>
      <c r="AH27" s="69">
        <v>213.07499999999999</v>
      </c>
      <c r="AI27" s="69">
        <v>215.22200000000001</v>
      </c>
      <c r="AJ27" s="69">
        <v>207.78399999999999</v>
      </c>
      <c r="AK27" s="69">
        <v>206.12899999999999</v>
      </c>
      <c r="AL27" s="69">
        <v>220.73099999999999</v>
      </c>
      <c r="AM27" s="69">
        <v>231.809</v>
      </c>
      <c r="AN27" s="69">
        <v>227.17</v>
      </c>
      <c r="AO27" s="69">
        <v>214.4</v>
      </c>
      <c r="AP27" s="69">
        <v>208.70400000000001</v>
      </c>
      <c r="AQ27" s="69">
        <v>213.15799999999999</v>
      </c>
      <c r="AR27" s="69">
        <v>208.751</v>
      </c>
      <c r="AS27" s="69">
        <v>213.37200000000001</v>
      </c>
      <c r="AT27" s="69">
        <v>207.374</v>
      </c>
      <c r="AU27" s="69">
        <v>208.887</v>
      </c>
      <c r="AV27" s="69">
        <v>201.33199999999999</v>
      </c>
      <c r="AW27" s="69">
        <v>208.86</v>
      </c>
      <c r="AX27" s="69">
        <v>227.85300000000001</v>
      </c>
      <c r="AY27" s="69">
        <v>236.55699999999999</v>
      </c>
      <c r="AZ27" s="69">
        <v>221.76</v>
      </c>
      <c r="BA27" s="69">
        <v>223.53313772000001</v>
      </c>
      <c r="BB27" s="346">
        <v>212.2612</v>
      </c>
      <c r="BC27" s="346">
        <v>204.70400000000001</v>
      </c>
      <c r="BD27" s="346">
        <v>203.97290000000001</v>
      </c>
      <c r="BE27" s="346">
        <v>201.63560000000001</v>
      </c>
      <c r="BF27" s="346">
        <v>196.59569999999999</v>
      </c>
      <c r="BG27" s="346">
        <v>197.38939999999999</v>
      </c>
      <c r="BH27" s="346">
        <v>193.1585</v>
      </c>
      <c r="BI27" s="346">
        <v>200.55330000000001</v>
      </c>
      <c r="BJ27" s="346">
        <v>211.4607</v>
      </c>
      <c r="BK27" s="346">
        <v>217.24350000000001</v>
      </c>
      <c r="BL27" s="346">
        <v>220.8176</v>
      </c>
      <c r="BM27" s="346">
        <v>216.54830000000001</v>
      </c>
      <c r="BN27" s="346">
        <v>214.8081</v>
      </c>
      <c r="BO27" s="346">
        <v>213.39269999999999</v>
      </c>
      <c r="BP27" s="346">
        <v>216.2139</v>
      </c>
      <c r="BQ27" s="346">
        <v>214.6362</v>
      </c>
      <c r="BR27" s="346">
        <v>209.8913</v>
      </c>
      <c r="BS27" s="346">
        <v>209.76740000000001</v>
      </c>
      <c r="BT27" s="346">
        <v>206.29320000000001</v>
      </c>
      <c r="BU27" s="346">
        <v>210.2139</v>
      </c>
      <c r="BV27" s="346">
        <v>215.97720000000001</v>
      </c>
    </row>
    <row r="28" spans="1:74" s="278" customFormat="1" ht="11.15" customHeight="1" x14ac:dyDescent="0.25">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5">
      <c r="A29" s="1"/>
      <c r="B29" s="781" t="s">
        <v>829</v>
      </c>
      <c r="C29" s="782"/>
      <c r="D29" s="782"/>
      <c r="E29" s="782"/>
      <c r="F29" s="782"/>
      <c r="G29" s="782"/>
      <c r="H29" s="782"/>
      <c r="I29" s="782"/>
      <c r="J29" s="782"/>
      <c r="K29" s="782"/>
      <c r="L29" s="782"/>
      <c r="M29" s="782"/>
      <c r="N29" s="782"/>
      <c r="O29" s="782"/>
      <c r="P29" s="782"/>
      <c r="Q29" s="782"/>
      <c r="AY29" s="524"/>
      <c r="AZ29" s="524"/>
      <c r="BA29" s="524"/>
      <c r="BB29" s="524"/>
      <c r="BC29" s="524"/>
      <c r="BD29" s="643"/>
      <c r="BE29" s="643"/>
      <c r="BF29" s="643"/>
      <c r="BG29" s="524"/>
      <c r="BH29" s="524"/>
      <c r="BI29" s="524"/>
      <c r="BJ29" s="524"/>
    </row>
    <row r="30" spans="1:74" s="278" customFormat="1" ht="12" customHeight="1" x14ac:dyDescent="0.25">
      <c r="A30" s="1"/>
      <c r="B30" s="790" t="s">
        <v>131</v>
      </c>
      <c r="C30" s="782"/>
      <c r="D30" s="782"/>
      <c r="E30" s="782"/>
      <c r="F30" s="782"/>
      <c r="G30" s="782"/>
      <c r="H30" s="782"/>
      <c r="I30" s="782"/>
      <c r="J30" s="782"/>
      <c r="K30" s="782"/>
      <c r="L30" s="782"/>
      <c r="M30" s="782"/>
      <c r="N30" s="782"/>
      <c r="O30" s="782"/>
      <c r="P30" s="782"/>
      <c r="Q30" s="782"/>
      <c r="AY30" s="524"/>
      <c r="AZ30" s="524"/>
      <c r="BA30" s="524"/>
      <c r="BB30" s="524"/>
      <c r="BC30" s="524"/>
      <c r="BD30" s="643"/>
      <c r="BE30" s="643"/>
      <c r="BF30" s="643"/>
      <c r="BG30" s="524"/>
      <c r="BH30" s="524"/>
      <c r="BI30" s="524"/>
      <c r="BJ30" s="524"/>
    </row>
    <row r="31" spans="1:74" s="439" customFormat="1" ht="12" customHeight="1" x14ac:dyDescent="0.25">
      <c r="A31" s="438"/>
      <c r="B31" s="803" t="s">
        <v>854</v>
      </c>
      <c r="C31" s="804"/>
      <c r="D31" s="804"/>
      <c r="E31" s="804"/>
      <c r="F31" s="804"/>
      <c r="G31" s="804"/>
      <c r="H31" s="804"/>
      <c r="I31" s="804"/>
      <c r="J31" s="804"/>
      <c r="K31" s="804"/>
      <c r="L31" s="804"/>
      <c r="M31" s="804"/>
      <c r="N31" s="804"/>
      <c r="O31" s="804"/>
      <c r="P31" s="804"/>
      <c r="Q31" s="800"/>
      <c r="AY31" s="525"/>
      <c r="AZ31" s="525"/>
      <c r="BA31" s="525"/>
      <c r="BB31" s="525"/>
      <c r="BC31" s="525"/>
      <c r="BD31" s="644"/>
      <c r="BE31" s="644"/>
      <c r="BF31" s="644"/>
      <c r="BG31" s="525"/>
      <c r="BH31" s="525"/>
      <c r="BI31" s="525"/>
      <c r="BJ31" s="525"/>
    </row>
    <row r="32" spans="1:74" s="439" customFormat="1" ht="12" customHeight="1" x14ac:dyDescent="0.25">
      <c r="A32" s="438"/>
      <c r="B32" s="798" t="s">
        <v>874</v>
      </c>
      <c r="C32" s="800"/>
      <c r="D32" s="800"/>
      <c r="E32" s="800"/>
      <c r="F32" s="800"/>
      <c r="G32" s="800"/>
      <c r="H32" s="800"/>
      <c r="I32" s="800"/>
      <c r="J32" s="800"/>
      <c r="K32" s="800"/>
      <c r="L32" s="800"/>
      <c r="M32" s="800"/>
      <c r="N32" s="800"/>
      <c r="O32" s="800"/>
      <c r="P32" s="800"/>
      <c r="Q32" s="800"/>
      <c r="AY32" s="525"/>
      <c r="AZ32" s="525"/>
      <c r="BA32" s="525"/>
      <c r="BB32" s="525"/>
      <c r="BC32" s="525"/>
      <c r="BD32" s="644"/>
      <c r="BE32" s="644"/>
      <c r="BF32" s="644"/>
      <c r="BG32" s="525"/>
      <c r="BH32" s="525"/>
      <c r="BI32" s="525"/>
      <c r="BJ32" s="525"/>
    </row>
    <row r="33" spans="1:74" s="439" customFormat="1" ht="12" customHeight="1" x14ac:dyDescent="0.25">
      <c r="A33" s="438"/>
      <c r="B33" s="834" t="s">
        <v>875</v>
      </c>
      <c r="C33" s="800"/>
      <c r="D33" s="800"/>
      <c r="E33" s="800"/>
      <c r="F33" s="800"/>
      <c r="G33" s="800"/>
      <c r="H33" s="800"/>
      <c r="I33" s="800"/>
      <c r="J33" s="800"/>
      <c r="K33" s="800"/>
      <c r="L33" s="800"/>
      <c r="M33" s="800"/>
      <c r="N33" s="800"/>
      <c r="O33" s="800"/>
      <c r="P33" s="800"/>
      <c r="Q33" s="800"/>
      <c r="AY33" s="525"/>
      <c r="AZ33" s="525"/>
      <c r="BA33" s="525"/>
      <c r="BB33" s="525"/>
      <c r="BC33" s="525"/>
      <c r="BD33" s="644"/>
      <c r="BE33" s="644"/>
      <c r="BF33" s="644"/>
      <c r="BG33" s="525"/>
      <c r="BH33" s="525"/>
      <c r="BI33" s="525"/>
      <c r="BJ33" s="525"/>
    </row>
    <row r="34" spans="1:74" s="439" customFormat="1" ht="12" customHeight="1" x14ac:dyDescent="0.25">
      <c r="A34" s="438"/>
      <c r="B34" s="803" t="s">
        <v>877</v>
      </c>
      <c r="C34" s="804"/>
      <c r="D34" s="804"/>
      <c r="E34" s="804"/>
      <c r="F34" s="804"/>
      <c r="G34" s="804"/>
      <c r="H34" s="804"/>
      <c r="I34" s="804"/>
      <c r="J34" s="804"/>
      <c r="K34" s="804"/>
      <c r="L34" s="804"/>
      <c r="M34" s="804"/>
      <c r="N34" s="804"/>
      <c r="O34" s="804"/>
      <c r="P34" s="804"/>
      <c r="Q34" s="800"/>
      <c r="AY34" s="525"/>
      <c r="AZ34" s="525"/>
      <c r="BA34" s="525"/>
      <c r="BB34" s="525"/>
      <c r="BC34" s="525"/>
      <c r="BD34" s="644"/>
      <c r="BE34" s="644"/>
      <c r="BF34" s="644"/>
      <c r="BG34" s="525"/>
      <c r="BH34" s="525"/>
      <c r="BI34" s="525"/>
      <c r="BJ34" s="525"/>
    </row>
    <row r="35" spans="1:74" s="439" customFormat="1" ht="12" customHeight="1" x14ac:dyDescent="0.25">
      <c r="A35" s="438"/>
      <c r="B35" s="805" t="s">
        <v>878</v>
      </c>
      <c r="C35" s="799"/>
      <c r="D35" s="799"/>
      <c r="E35" s="799"/>
      <c r="F35" s="799"/>
      <c r="G35" s="799"/>
      <c r="H35" s="799"/>
      <c r="I35" s="799"/>
      <c r="J35" s="799"/>
      <c r="K35" s="799"/>
      <c r="L35" s="799"/>
      <c r="M35" s="799"/>
      <c r="N35" s="799"/>
      <c r="O35" s="799"/>
      <c r="P35" s="799"/>
      <c r="Q35" s="800"/>
      <c r="AY35" s="525"/>
      <c r="AZ35" s="525"/>
      <c r="BA35" s="525"/>
      <c r="BB35" s="525"/>
      <c r="BC35" s="525"/>
      <c r="BD35" s="644"/>
      <c r="BE35" s="644"/>
      <c r="BF35" s="644"/>
      <c r="BG35" s="525"/>
      <c r="BH35" s="525"/>
      <c r="BI35" s="525"/>
      <c r="BJ35" s="525"/>
    </row>
    <row r="36" spans="1:74" s="439" customFormat="1" ht="12" customHeight="1" x14ac:dyDescent="0.25">
      <c r="A36" s="438"/>
      <c r="B36" s="798" t="s">
        <v>858</v>
      </c>
      <c r="C36" s="799"/>
      <c r="D36" s="799"/>
      <c r="E36" s="799"/>
      <c r="F36" s="799"/>
      <c r="G36" s="799"/>
      <c r="H36" s="799"/>
      <c r="I36" s="799"/>
      <c r="J36" s="799"/>
      <c r="K36" s="799"/>
      <c r="L36" s="799"/>
      <c r="M36" s="799"/>
      <c r="N36" s="799"/>
      <c r="O36" s="799"/>
      <c r="P36" s="799"/>
      <c r="Q36" s="800"/>
      <c r="AY36" s="525"/>
      <c r="AZ36" s="525"/>
      <c r="BA36" s="525"/>
      <c r="BB36" s="525"/>
      <c r="BC36" s="525"/>
      <c r="BD36" s="644"/>
      <c r="BE36" s="644"/>
      <c r="BF36" s="644"/>
      <c r="BG36" s="525"/>
      <c r="BH36" s="525"/>
      <c r="BI36" s="525"/>
      <c r="BJ36" s="525"/>
    </row>
    <row r="37" spans="1:74" s="440" customFormat="1" ht="12" customHeight="1" x14ac:dyDescent="0.25">
      <c r="A37" s="429"/>
      <c r="B37" s="812" t="s">
        <v>954</v>
      </c>
      <c r="C37" s="800"/>
      <c r="D37" s="800"/>
      <c r="E37" s="800"/>
      <c r="F37" s="800"/>
      <c r="G37" s="800"/>
      <c r="H37" s="800"/>
      <c r="I37" s="800"/>
      <c r="J37" s="800"/>
      <c r="K37" s="800"/>
      <c r="L37" s="800"/>
      <c r="M37" s="800"/>
      <c r="N37" s="800"/>
      <c r="O37" s="800"/>
      <c r="P37" s="800"/>
      <c r="Q37" s="800"/>
      <c r="AY37" s="526"/>
      <c r="AZ37" s="526"/>
      <c r="BA37" s="526"/>
      <c r="BB37" s="526"/>
      <c r="BC37" s="526"/>
      <c r="BD37" s="645"/>
      <c r="BE37" s="645"/>
      <c r="BF37" s="645"/>
      <c r="BG37" s="526"/>
      <c r="BH37" s="526"/>
      <c r="BI37" s="526"/>
      <c r="BJ37" s="526"/>
    </row>
    <row r="38" spans="1:74" x14ac:dyDescent="0.2">
      <c r="BK38" s="397"/>
      <c r="BL38" s="397"/>
      <c r="BM38" s="397"/>
      <c r="BN38" s="397"/>
      <c r="BO38" s="397"/>
      <c r="BP38" s="397"/>
      <c r="BQ38" s="397"/>
      <c r="BR38" s="397"/>
      <c r="BS38" s="397"/>
      <c r="BT38" s="397"/>
      <c r="BU38" s="397"/>
      <c r="BV38" s="397"/>
    </row>
    <row r="39" spans="1:74" x14ac:dyDescent="0.2">
      <c r="BK39" s="397"/>
      <c r="BL39" s="397"/>
      <c r="BM39" s="397"/>
      <c r="BN39" s="397"/>
      <c r="BO39" s="397"/>
      <c r="BP39" s="397"/>
      <c r="BQ39" s="397"/>
      <c r="BR39" s="397"/>
      <c r="BS39" s="397"/>
      <c r="BT39" s="397"/>
      <c r="BU39" s="397"/>
      <c r="BV39" s="397"/>
    </row>
    <row r="40" spans="1:74" x14ac:dyDescent="0.2">
      <c r="BK40" s="397"/>
      <c r="BL40" s="397"/>
      <c r="BM40" s="397"/>
      <c r="BN40" s="397"/>
      <c r="BO40" s="397"/>
      <c r="BP40" s="397"/>
      <c r="BQ40" s="397"/>
      <c r="BR40" s="397"/>
      <c r="BS40" s="397"/>
      <c r="BT40" s="397"/>
      <c r="BU40" s="397"/>
      <c r="BV40" s="397"/>
    </row>
    <row r="41" spans="1:74" x14ac:dyDescent="0.2">
      <c r="BK41" s="397"/>
      <c r="BL41" s="397"/>
      <c r="BM41" s="397"/>
      <c r="BN41" s="397"/>
      <c r="BO41" s="397"/>
      <c r="BP41" s="397"/>
      <c r="BQ41" s="397"/>
      <c r="BR41" s="397"/>
      <c r="BS41" s="397"/>
      <c r="BT41" s="397"/>
      <c r="BU41" s="397"/>
      <c r="BV41" s="397"/>
    </row>
    <row r="42" spans="1:74" x14ac:dyDescent="0.2">
      <c r="BK42" s="397"/>
      <c r="BL42" s="397"/>
      <c r="BM42" s="397"/>
      <c r="BN42" s="397"/>
      <c r="BO42" s="397"/>
      <c r="BP42" s="397"/>
      <c r="BQ42" s="397"/>
      <c r="BR42" s="397"/>
      <c r="BS42" s="397"/>
      <c r="BT42" s="397"/>
      <c r="BU42" s="397"/>
      <c r="BV42" s="397"/>
    </row>
    <row r="43" spans="1:74" x14ac:dyDescent="0.2">
      <c r="BK43" s="397"/>
      <c r="BL43" s="397"/>
      <c r="BM43" s="397"/>
      <c r="BN43" s="397"/>
      <c r="BO43" s="397"/>
      <c r="BP43" s="397"/>
      <c r="BQ43" s="397"/>
      <c r="BR43" s="397"/>
      <c r="BS43" s="397"/>
      <c r="BT43" s="397"/>
      <c r="BU43" s="397"/>
      <c r="BV43" s="397"/>
    </row>
    <row r="44" spans="1:74" x14ac:dyDescent="0.2">
      <c r="BK44" s="397"/>
      <c r="BL44" s="397"/>
      <c r="BM44" s="397"/>
      <c r="BN44" s="397"/>
      <c r="BO44" s="397"/>
      <c r="BP44" s="397"/>
      <c r="BQ44" s="397"/>
      <c r="BR44" s="397"/>
      <c r="BS44" s="397"/>
      <c r="BT44" s="397"/>
      <c r="BU44" s="397"/>
      <c r="BV44" s="397"/>
    </row>
    <row r="45" spans="1:74" x14ac:dyDescent="0.2">
      <c r="BK45" s="397"/>
      <c r="BL45" s="397"/>
      <c r="BM45" s="397"/>
      <c r="BN45" s="397"/>
      <c r="BO45" s="397"/>
      <c r="BP45" s="397"/>
      <c r="BQ45" s="397"/>
      <c r="BR45" s="397"/>
      <c r="BS45" s="397"/>
      <c r="BT45" s="397"/>
      <c r="BU45" s="397"/>
      <c r="BV45" s="397"/>
    </row>
    <row r="46" spans="1:74" x14ac:dyDescent="0.2">
      <c r="BK46" s="397"/>
      <c r="BL46" s="397"/>
      <c r="BM46" s="397"/>
      <c r="BN46" s="397"/>
      <c r="BO46" s="397"/>
      <c r="BP46" s="397"/>
      <c r="BQ46" s="397"/>
      <c r="BR46" s="397"/>
      <c r="BS46" s="397"/>
      <c r="BT46" s="397"/>
      <c r="BU46" s="397"/>
      <c r="BV46" s="397"/>
    </row>
    <row r="47" spans="1:74" x14ac:dyDescent="0.2">
      <c r="BK47" s="397"/>
      <c r="BL47" s="397"/>
      <c r="BM47" s="397"/>
      <c r="BN47" s="397"/>
      <c r="BO47" s="397"/>
      <c r="BP47" s="397"/>
      <c r="BQ47" s="397"/>
      <c r="BR47" s="397"/>
      <c r="BS47" s="397"/>
      <c r="BT47" s="397"/>
      <c r="BU47" s="397"/>
      <c r="BV47" s="397"/>
    </row>
    <row r="48" spans="1:74" x14ac:dyDescent="0.2">
      <c r="BK48" s="397"/>
      <c r="BL48" s="397"/>
      <c r="BM48" s="397"/>
      <c r="BN48" s="397"/>
      <c r="BO48" s="397"/>
      <c r="BP48" s="397"/>
      <c r="BQ48" s="397"/>
      <c r="BR48" s="397"/>
      <c r="BS48" s="397"/>
      <c r="BT48" s="397"/>
      <c r="BU48" s="397"/>
      <c r="BV48" s="397"/>
    </row>
    <row r="49" spans="63:74" x14ac:dyDescent="0.2">
      <c r="BK49" s="397"/>
      <c r="BL49" s="397"/>
      <c r="BM49" s="397"/>
      <c r="BN49" s="397"/>
      <c r="BO49" s="397"/>
      <c r="BP49" s="397"/>
      <c r="BQ49" s="397"/>
      <c r="BR49" s="397"/>
      <c r="BS49" s="397"/>
      <c r="BT49" s="397"/>
      <c r="BU49" s="397"/>
      <c r="BV49" s="397"/>
    </row>
    <row r="50" spans="63:74" x14ac:dyDescent="0.2">
      <c r="BK50" s="397"/>
      <c r="BL50" s="397"/>
      <c r="BM50" s="397"/>
      <c r="BN50" s="397"/>
      <c r="BO50" s="397"/>
      <c r="BP50" s="397"/>
      <c r="BQ50" s="397"/>
      <c r="BR50" s="397"/>
      <c r="BS50" s="397"/>
      <c r="BT50" s="397"/>
      <c r="BU50" s="397"/>
      <c r="BV50" s="397"/>
    </row>
    <row r="51" spans="63:74" x14ac:dyDescent="0.2">
      <c r="BK51" s="397"/>
      <c r="BL51" s="397"/>
      <c r="BM51" s="397"/>
      <c r="BN51" s="397"/>
      <c r="BO51" s="397"/>
      <c r="BP51" s="397"/>
      <c r="BQ51" s="397"/>
      <c r="BR51" s="397"/>
      <c r="BS51" s="397"/>
      <c r="BT51" s="397"/>
      <c r="BU51" s="397"/>
      <c r="BV51" s="397"/>
    </row>
    <row r="52" spans="63:74" x14ac:dyDescent="0.2">
      <c r="BK52" s="397"/>
      <c r="BL52" s="397"/>
      <c r="BM52" s="397"/>
      <c r="BN52" s="397"/>
      <c r="BO52" s="397"/>
      <c r="BP52" s="397"/>
      <c r="BQ52" s="397"/>
      <c r="BR52" s="397"/>
      <c r="BS52" s="397"/>
      <c r="BT52" s="397"/>
      <c r="BU52" s="397"/>
      <c r="BV52" s="397"/>
    </row>
    <row r="53" spans="63:74" x14ac:dyDescent="0.2">
      <c r="BK53" s="397"/>
      <c r="BL53" s="397"/>
      <c r="BM53" s="397"/>
      <c r="BN53" s="397"/>
      <c r="BO53" s="397"/>
      <c r="BP53" s="397"/>
      <c r="BQ53" s="397"/>
      <c r="BR53" s="397"/>
      <c r="BS53" s="397"/>
      <c r="BT53" s="397"/>
      <c r="BU53" s="397"/>
      <c r="BV53" s="397"/>
    </row>
    <row r="54" spans="63:74" x14ac:dyDescent="0.2">
      <c r="BK54" s="397"/>
      <c r="BL54" s="397"/>
      <c r="BM54" s="397"/>
      <c r="BN54" s="397"/>
      <c r="BO54" s="397"/>
      <c r="BP54" s="397"/>
      <c r="BQ54" s="397"/>
      <c r="BR54" s="397"/>
      <c r="BS54" s="397"/>
      <c r="BT54" s="397"/>
      <c r="BU54" s="397"/>
      <c r="BV54" s="397"/>
    </row>
    <row r="55" spans="63:74" x14ac:dyDescent="0.2">
      <c r="BK55" s="397"/>
      <c r="BL55" s="397"/>
      <c r="BM55" s="397"/>
      <c r="BN55" s="397"/>
      <c r="BO55" s="397"/>
      <c r="BP55" s="397"/>
      <c r="BQ55" s="397"/>
      <c r="BR55" s="397"/>
      <c r="BS55" s="397"/>
      <c r="BT55" s="397"/>
      <c r="BU55" s="397"/>
      <c r="BV55" s="397"/>
    </row>
    <row r="56" spans="63:74" x14ac:dyDescent="0.2">
      <c r="BK56" s="397"/>
      <c r="BL56" s="397"/>
      <c r="BM56" s="397"/>
      <c r="BN56" s="397"/>
      <c r="BO56" s="397"/>
      <c r="BP56" s="397"/>
      <c r="BQ56" s="397"/>
      <c r="BR56" s="397"/>
      <c r="BS56" s="397"/>
      <c r="BT56" s="397"/>
      <c r="BU56" s="397"/>
      <c r="BV56" s="397"/>
    </row>
    <row r="57" spans="63:74" x14ac:dyDescent="0.2">
      <c r="BK57" s="397"/>
      <c r="BL57" s="397"/>
      <c r="BM57" s="397"/>
      <c r="BN57" s="397"/>
      <c r="BO57" s="397"/>
      <c r="BP57" s="397"/>
      <c r="BQ57" s="397"/>
      <c r="BR57" s="397"/>
      <c r="BS57" s="397"/>
      <c r="BT57" s="397"/>
      <c r="BU57" s="397"/>
      <c r="BV57" s="397"/>
    </row>
    <row r="58" spans="63:74" x14ac:dyDescent="0.2">
      <c r="BK58" s="397"/>
      <c r="BL58" s="397"/>
      <c r="BM58" s="397"/>
      <c r="BN58" s="397"/>
      <c r="BO58" s="397"/>
      <c r="BP58" s="397"/>
      <c r="BQ58" s="397"/>
      <c r="BR58" s="397"/>
      <c r="BS58" s="397"/>
      <c r="BT58" s="397"/>
      <c r="BU58" s="397"/>
      <c r="BV58" s="397"/>
    </row>
    <row r="59" spans="63:74" x14ac:dyDescent="0.2">
      <c r="BK59" s="397"/>
      <c r="BL59" s="397"/>
      <c r="BM59" s="397"/>
      <c r="BN59" s="397"/>
      <c r="BO59" s="397"/>
      <c r="BP59" s="397"/>
      <c r="BQ59" s="397"/>
      <c r="BR59" s="397"/>
      <c r="BS59" s="397"/>
      <c r="BT59" s="397"/>
      <c r="BU59" s="397"/>
      <c r="BV59" s="397"/>
    </row>
    <row r="60" spans="63:74" x14ac:dyDescent="0.2">
      <c r="BK60" s="397"/>
      <c r="BL60" s="397"/>
      <c r="BM60" s="397"/>
      <c r="BN60" s="397"/>
      <c r="BO60" s="397"/>
      <c r="BP60" s="397"/>
      <c r="BQ60" s="397"/>
      <c r="BR60" s="397"/>
      <c r="BS60" s="397"/>
      <c r="BT60" s="397"/>
      <c r="BU60" s="397"/>
      <c r="BV60" s="397"/>
    </row>
    <row r="61" spans="63:74" x14ac:dyDescent="0.2">
      <c r="BK61" s="397"/>
      <c r="BL61" s="397"/>
      <c r="BM61" s="397"/>
      <c r="BN61" s="397"/>
      <c r="BO61" s="397"/>
      <c r="BP61" s="397"/>
      <c r="BQ61" s="397"/>
      <c r="BR61" s="397"/>
      <c r="BS61" s="397"/>
      <c r="BT61" s="397"/>
      <c r="BU61" s="397"/>
      <c r="BV61" s="397"/>
    </row>
    <row r="62" spans="63:74" x14ac:dyDescent="0.2">
      <c r="BK62" s="397"/>
      <c r="BL62" s="397"/>
      <c r="BM62" s="397"/>
      <c r="BN62" s="397"/>
      <c r="BO62" s="397"/>
      <c r="BP62" s="397"/>
      <c r="BQ62" s="397"/>
      <c r="BR62" s="397"/>
      <c r="BS62" s="397"/>
      <c r="BT62" s="397"/>
      <c r="BU62" s="397"/>
      <c r="BV62" s="397"/>
    </row>
    <row r="63" spans="63:74" x14ac:dyDescent="0.2">
      <c r="BK63" s="397"/>
      <c r="BL63" s="397"/>
      <c r="BM63" s="397"/>
      <c r="BN63" s="397"/>
      <c r="BO63" s="397"/>
      <c r="BP63" s="397"/>
      <c r="BQ63" s="397"/>
      <c r="BR63" s="397"/>
      <c r="BS63" s="397"/>
      <c r="BT63" s="397"/>
      <c r="BU63" s="397"/>
      <c r="BV63" s="397"/>
    </row>
    <row r="64" spans="63:74" x14ac:dyDescent="0.2">
      <c r="BK64" s="397"/>
      <c r="BL64" s="397"/>
      <c r="BM64" s="397"/>
      <c r="BN64" s="397"/>
      <c r="BO64" s="397"/>
      <c r="BP64" s="397"/>
      <c r="BQ64" s="397"/>
      <c r="BR64" s="397"/>
      <c r="BS64" s="397"/>
      <c r="BT64" s="397"/>
      <c r="BU64" s="397"/>
      <c r="BV64" s="397"/>
    </row>
    <row r="65" spans="63:74" x14ac:dyDescent="0.2">
      <c r="BK65" s="397"/>
      <c r="BL65" s="397"/>
      <c r="BM65" s="397"/>
      <c r="BN65" s="397"/>
      <c r="BO65" s="397"/>
      <c r="BP65" s="397"/>
      <c r="BQ65" s="397"/>
      <c r="BR65" s="397"/>
      <c r="BS65" s="397"/>
      <c r="BT65" s="397"/>
      <c r="BU65" s="397"/>
      <c r="BV65" s="397"/>
    </row>
    <row r="66" spans="63:74" x14ac:dyDescent="0.2">
      <c r="BK66" s="397"/>
      <c r="BL66" s="397"/>
      <c r="BM66" s="397"/>
      <c r="BN66" s="397"/>
      <c r="BO66" s="397"/>
      <c r="BP66" s="397"/>
      <c r="BQ66" s="397"/>
      <c r="BR66" s="397"/>
      <c r="BS66" s="397"/>
      <c r="BT66" s="397"/>
      <c r="BU66" s="397"/>
      <c r="BV66" s="397"/>
    </row>
    <row r="67" spans="63:74" x14ac:dyDescent="0.2">
      <c r="BK67" s="397"/>
      <c r="BL67" s="397"/>
      <c r="BM67" s="397"/>
      <c r="BN67" s="397"/>
      <c r="BO67" s="397"/>
      <c r="BP67" s="397"/>
      <c r="BQ67" s="397"/>
      <c r="BR67" s="397"/>
      <c r="BS67" s="397"/>
      <c r="BT67" s="397"/>
      <c r="BU67" s="397"/>
      <c r="BV67" s="397"/>
    </row>
    <row r="68" spans="63:74" x14ac:dyDescent="0.2">
      <c r="BK68" s="397"/>
      <c r="BL68" s="397"/>
      <c r="BM68" s="397"/>
      <c r="BN68" s="397"/>
      <c r="BO68" s="397"/>
      <c r="BP68" s="397"/>
      <c r="BQ68" s="397"/>
      <c r="BR68" s="397"/>
      <c r="BS68" s="397"/>
      <c r="BT68" s="397"/>
      <c r="BU68" s="397"/>
      <c r="BV68" s="397"/>
    </row>
    <row r="69" spans="63:74" x14ac:dyDescent="0.2">
      <c r="BK69" s="397"/>
      <c r="BL69" s="397"/>
      <c r="BM69" s="397"/>
      <c r="BN69" s="397"/>
      <c r="BO69" s="397"/>
      <c r="BP69" s="397"/>
      <c r="BQ69" s="397"/>
      <c r="BR69" s="397"/>
      <c r="BS69" s="397"/>
      <c r="BT69" s="397"/>
      <c r="BU69" s="397"/>
      <c r="BV69" s="397"/>
    </row>
    <row r="70" spans="63:74" x14ac:dyDescent="0.2">
      <c r="BK70" s="397"/>
      <c r="BL70" s="397"/>
      <c r="BM70" s="397"/>
      <c r="BN70" s="397"/>
      <c r="BO70" s="397"/>
      <c r="BP70" s="397"/>
      <c r="BQ70" s="397"/>
      <c r="BR70" s="397"/>
      <c r="BS70" s="397"/>
      <c r="BT70" s="397"/>
      <c r="BU70" s="397"/>
      <c r="BV70" s="397"/>
    </row>
    <row r="71" spans="63:74" x14ac:dyDescent="0.2">
      <c r="BK71" s="397"/>
      <c r="BL71" s="397"/>
      <c r="BM71" s="397"/>
      <c r="BN71" s="397"/>
      <c r="BO71" s="397"/>
      <c r="BP71" s="397"/>
      <c r="BQ71" s="397"/>
      <c r="BR71" s="397"/>
      <c r="BS71" s="397"/>
      <c r="BT71" s="397"/>
      <c r="BU71" s="397"/>
      <c r="BV71" s="397"/>
    </row>
    <row r="72" spans="63:74" x14ac:dyDescent="0.2">
      <c r="BK72" s="397"/>
      <c r="BL72" s="397"/>
      <c r="BM72" s="397"/>
      <c r="BN72" s="397"/>
      <c r="BO72" s="397"/>
      <c r="BP72" s="397"/>
      <c r="BQ72" s="397"/>
      <c r="BR72" s="397"/>
      <c r="BS72" s="397"/>
      <c r="BT72" s="397"/>
      <c r="BU72" s="397"/>
      <c r="BV72" s="397"/>
    </row>
    <row r="73" spans="63:74" x14ac:dyDescent="0.2">
      <c r="BK73" s="397"/>
      <c r="BL73" s="397"/>
      <c r="BM73" s="397"/>
      <c r="BN73" s="397"/>
      <c r="BO73" s="397"/>
      <c r="BP73" s="397"/>
      <c r="BQ73" s="397"/>
      <c r="BR73" s="397"/>
      <c r="BS73" s="397"/>
      <c r="BT73" s="397"/>
      <c r="BU73" s="397"/>
      <c r="BV73" s="397"/>
    </row>
    <row r="74" spans="63:74" x14ac:dyDescent="0.2">
      <c r="BK74" s="397"/>
      <c r="BL74" s="397"/>
      <c r="BM74" s="397"/>
      <c r="BN74" s="397"/>
      <c r="BO74" s="397"/>
      <c r="BP74" s="397"/>
      <c r="BQ74" s="397"/>
      <c r="BR74" s="397"/>
      <c r="BS74" s="397"/>
      <c r="BT74" s="397"/>
      <c r="BU74" s="397"/>
      <c r="BV74" s="397"/>
    </row>
    <row r="75" spans="63:74" x14ac:dyDescent="0.2">
      <c r="BK75" s="397"/>
      <c r="BL75" s="397"/>
      <c r="BM75" s="397"/>
      <c r="BN75" s="397"/>
      <c r="BO75" s="397"/>
      <c r="BP75" s="397"/>
      <c r="BQ75" s="397"/>
      <c r="BR75" s="397"/>
      <c r="BS75" s="397"/>
      <c r="BT75" s="397"/>
      <c r="BU75" s="397"/>
      <c r="BV75" s="397"/>
    </row>
    <row r="76" spans="63:74" x14ac:dyDescent="0.2">
      <c r="BK76" s="397"/>
      <c r="BL76" s="397"/>
      <c r="BM76" s="397"/>
      <c r="BN76" s="397"/>
      <c r="BO76" s="397"/>
      <c r="BP76" s="397"/>
      <c r="BQ76" s="397"/>
      <c r="BR76" s="397"/>
      <c r="BS76" s="397"/>
      <c r="BT76" s="397"/>
      <c r="BU76" s="397"/>
      <c r="BV76" s="397"/>
    </row>
    <row r="77" spans="63:74" x14ac:dyDescent="0.2">
      <c r="BK77" s="397"/>
      <c r="BL77" s="397"/>
      <c r="BM77" s="397"/>
      <c r="BN77" s="397"/>
      <c r="BO77" s="397"/>
      <c r="BP77" s="397"/>
      <c r="BQ77" s="397"/>
      <c r="BR77" s="397"/>
      <c r="BS77" s="397"/>
      <c r="BT77" s="397"/>
      <c r="BU77" s="397"/>
      <c r="BV77" s="397"/>
    </row>
    <row r="78" spans="63:74" x14ac:dyDescent="0.2">
      <c r="BK78" s="397"/>
      <c r="BL78" s="397"/>
      <c r="BM78" s="397"/>
      <c r="BN78" s="397"/>
      <c r="BO78" s="397"/>
      <c r="BP78" s="397"/>
      <c r="BQ78" s="397"/>
      <c r="BR78" s="397"/>
      <c r="BS78" s="397"/>
      <c r="BT78" s="397"/>
      <c r="BU78" s="397"/>
      <c r="BV78" s="397"/>
    </row>
    <row r="79" spans="63:74" x14ac:dyDescent="0.2">
      <c r="BK79" s="397"/>
      <c r="BL79" s="397"/>
      <c r="BM79" s="397"/>
      <c r="BN79" s="397"/>
      <c r="BO79" s="397"/>
      <c r="BP79" s="397"/>
      <c r="BQ79" s="397"/>
      <c r="BR79" s="397"/>
      <c r="BS79" s="397"/>
      <c r="BT79" s="397"/>
      <c r="BU79" s="397"/>
      <c r="BV79" s="397"/>
    </row>
    <row r="80" spans="63:74" x14ac:dyDescent="0.2">
      <c r="BK80" s="397"/>
      <c r="BL80" s="397"/>
      <c r="BM80" s="397"/>
      <c r="BN80" s="397"/>
      <c r="BO80" s="397"/>
      <c r="BP80" s="397"/>
      <c r="BQ80" s="397"/>
      <c r="BR80" s="397"/>
      <c r="BS80" s="397"/>
      <c r="BT80" s="397"/>
      <c r="BU80" s="397"/>
      <c r="BV80" s="397"/>
    </row>
    <row r="81" spans="63:74" x14ac:dyDescent="0.2">
      <c r="BK81" s="397"/>
      <c r="BL81" s="397"/>
      <c r="BM81" s="397"/>
      <c r="BN81" s="397"/>
      <c r="BO81" s="397"/>
      <c r="BP81" s="397"/>
      <c r="BQ81" s="397"/>
      <c r="BR81" s="397"/>
      <c r="BS81" s="397"/>
      <c r="BT81" s="397"/>
      <c r="BU81" s="397"/>
      <c r="BV81" s="397"/>
    </row>
    <row r="82" spans="63:74" x14ac:dyDescent="0.2">
      <c r="BK82" s="397"/>
      <c r="BL82" s="397"/>
      <c r="BM82" s="397"/>
      <c r="BN82" s="397"/>
      <c r="BO82" s="397"/>
      <c r="BP82" s="397"/>
      <c r="BQ82" s="397"/>
      <c r="BR82" s="397"/>
      <c r="BS82" s="397"/>
      <c r="BT82" s="397"/>
      <c r="BU82" s="397"/>
      <c r="BV82" s="397"/>
    </row>
    <row r="83" spans="63:74" x14ac:dyDescent="0.2">
      <c r="BK83" s="397"/>
      <c r="BL83" s="397"/>
      <c r="BM83" s="397"/>
      <c r="BN83" s="397"/>
      <c r="BO83" s="397"/>
      <c r="BP83" s="397"/>
      <c r="BQ83" s="397"/>
      <c r="BR83" s="397"/>
      <c r="BS83" s="397"/>
      <c r="BT83" s="397"/>
      <c r="BU83" s="397"/>
      <c r="BV83" s="397"/>
    </row>
    <row r="84" spans="63:74" x14ac:dyDescent="0.2">
      <c r="BK84" s="397"/>
      <c r="BL84" s="397"/>
      <c r="BM84" s="397"/>
      <c r="BN84" s="397"/>
      <c r="BO84" s="397"/>
      <c r="BP84" s="397"/>
      <c r="BQ84" s="397"/>
      <c r="BR84" s="397"/>
      <c r="BS84" s="397"/>
      <c r="BT84" s="397"/>
      <c r="BU84" s="397"/>
      <c r="BV84" s="397"/>
    </row>
    <row r="85" spans="63:74" x14ac:dyDescent="0.2">
      <c r="BK85" s="397"/>
      <c r="BL85" s="397"/>
      <c r="BM85" s="397"/>
      <c r="BN85" s="397"/>
      <c r="BO85" s="397"/>
      <c r="BP85" s="397"/>
      <c r="BQ85" s="397"/>
      <c r="BR85" s="397"/>
      <c r="BS85" s="397"/>
      <c r="BT85" s="397"/>
      <c r="BU85" s="397"/>
      <c r="BV85" s="397"/>
    </row>
    <row r="86" spans="63:74" x14ac:dyDescent="0.2">
      <c r="BK86" s="397"/>
      <c r="BL86" s="397"/>
      <c r="BM86" s="397"/>
      <c r="BN86" s="397"/>
      <c r="BO86" s="397"/>
      <c r="BP86" s="397"/>
      <c r="BQ86" s="397"/>
      <c r="BR86" s="397"/>
      <c r="BS86" s="397"/>
      <c r="BT86" s="397"/>
      <c r="BU86" s="397"/>
      <c r="BV86" s="397"/>
    </row>
    <row r="87" spans="63:74" x14ac:dyDescent="0.2">
      <c r="BK87" s="397"/>
      <c r="BL87" s="397"/>
      <c r="BM87" s="397"/>
      <c r="BN87" s="397"/>
      <c r="BO87" s="397"/>
      <c r="BP87" s="397"/>
      <c r="BQ87" s="397"/>
      <c r="BR87" s="397"/>
      <c r="BS87" s="397"/>
      <c r="BT87" s="397"/>
      <c r="BU87" s="397"/>
      <c r="BV87" s="397"/>
    </row>
    <row r="88" spans="63:74" x14ac:dyDescent="0.2">
      <c r="BK88" s="397"/>
      <c r="BL88" s="397"/>
      <c r="BM88" s="397"/>
      <c r="BN88" s="397"/>
      <c r="BO88" s="397"/>
      <c r="BP88" s="397"/>
      <c r="BQ88" s="397"/>
      <c r="BR88" s="397"/>
      <c r="BS88" s="397"/>
      <c r="BT88" s="397"/>
      <c r="BU88" s="397"/>
      <c r="BV88" s="397"/>
    </row>
    <row r="89" spans="63:74" x14ac:dyDescent="0.2">
      <c r="BK89" s="397"/>
      <c r="BL89" s="397"/>
      <c r="BM89" s="397"/>
      <c r="BN89" s="397"/>
      <c r="BO89" s="397"/>
      <c r="BP89" s="397"/>
      <c r="BQ89" s="397"/>
      <c r="BR89" s="397"/>
      <c r="BS89" s="397"/>
      <c r="BT89" s="397"/>
      <c r="BU89" s="397"/>
      <c r="BV89" s="397"/>
    </row>
    <row r="90" spans="63:74" x14ac:dyDescent="0.2">
      <c r="BK90" s="397"/>
      <c r="BL90" s="397"/>
      <c r="BM90" s="397"/>
      <c r="BN90" s="397"/>
      <c r="BO90" s="397"/>
      <c r="BP90" s="397"/>
      <c r="BQ90" s="397"/>
      <c r="BR90" s="397"/>
      <c r="BS90" s="397"/>
      <c r="BT90" s="397"/>
      <c r="BU90" s="397"/>
      <c r="BV90" s="397"/>
    </row>
    <row r="91" spans="63:74" x14ac:dyDescent="0.2">
      <c r="BK91" s="397"/>
      <c r="BL91" s="397"/>
      <c r="BM91" s="397"/>
      <c r="BN91" s="397"/>
      <c r="BO91" s="397"/>
      <c r="BP91" s="397"/>
      <c r="BQ91" s="397"/>
      <c r="BR91" s="397"/>
      <c r="BS91" s="397"/>
      <c r="BT91" s="397"/>
      <c r="BU91" s="397"/>
      <c r="BV91" s="397"/>
    </row>
    <row r="92" spans="63:74" x14ac:dyDescent="0.2">
      <c r="BK92" s="397"/>
      <c r="BL92" s="397"/>
      <c r="BM92" s="397"/>
      <c r="BN92" s="397"/>
      <c r="BO92" s="397"/>
      <c r="BP92" s="397"/>
      <c r="BQ92" s="397"/>
      <c r="BR92" s="397"/>
      <c r="BS92" s="397"/>
      <c r="BT92" s="397"/>
      <c r="BU92" s="397"/>
      <c r="BV92" s="397"/>
    </row>
    <row r="93" spans="63:74" x14ac:dyDescent="0.2">
      <c r="BK93" s="397"/>
      <c r="BL93" s="397"/>
      <c r="BM93" s="397"/>
      <c r="BN93" s="397"/>
      <c r="BO93" s="397"/>
      <c r="BP93" s="397"/>
      <c r="BQ93" s="397"/>
      <c r="BR93" s="397"/>
      <c r="BS93" s="397"/>
      <c r="BT93" s="397"/>
      <c r="BU93" s="397"/>
      <c r="BV93" s="397"/>
    </row>
    <row r="94" spans="63:74" x14ac:dyDescent="0.2">
      <c r="BK94" s="397"/>
      <c r="BL94" s="397"/>
      <c r="BM94" s="397"/>
      <c r="BN94" s="397"/>
      <c r="BO94" s="397"/>
      <c r="BP94" s="397"/>
      <c r="BQ94" s="397"/>
      <c r="BR94" s="397"/>
      <c r="BS94" s="397"/>
      <c r="BT94" s="397"/>
      <c r="BU94" s="397"/>
      <c r="BV94" s="397"/>
    </row>
    <row r="95" spans="63:74" x14ac:dyDescent="0.2">
      <c r="BK95" s="397"/>
      <c r="BL95" s="397"/>
      <c r="BM95" s="397"/>
      <c r="BN95" s="397"/>
      <c r="BO95" s="397"/>
      <c r="BP95" s="397"/>
      <c r="BQ95" s="397"/>
      <c r="BR95" s="397"/>
      <c r="BS95" s="397"/>
      <c r="BT95" s="397"/>
      <c r="BU95" s="397"/>
      <c r="BV95" s="397"/>
    </row>
    <row r="96" spans="63:74" x14ac:dyDescent="0.2">
      <c r="BK96" s="397"/>
      <c r="BL96" s="397"/>
      <c r="BM96" s="397"/>
      <c r="BN96" s="397"/>
      <c r="BO96" s="397"/>
      <c r="BP96" s="397"/>
      <c r="BQ96" s="397"/>
      <c r="BR96" s="397"/>
      <c r="BS96" s="397"/>
      <c r="BT96" s="397"/>
      <c r="BU96" s="397"/>
      <c r="BV96" s="397"/>
    </row>
    <row r="97" spans="63:74" x14ac:dyDescent="0.2">
      <c r="BK97" s="397"/>
      <c r="BL97" s="397"/>
      <c r="BM97" s="397"/>
      <c r="BN97" s="397"/>
      <c r="BO97" s="397"/>
      <c r="BP97" s="397"/>
      <c r="BQ97" s="397"/>
      <c r="BR97" s="397"/>
      <c r="BS97" s="397"/>
      <c r="BT97" s="397"/>
      <c r="BU97" s="397"/>
      <c r="BV97" s="397"/>
    </row>
    <row r="98" spans="63:74" x14ac:dyDescent="0.2">
      <c r="BK98" s="397"/>
      <c r="BL98" s="397"/>
      <c r="BM98" s="397"/>
      <c r="BN98" s="397"/>
      <c r="BO98" s="397"/>
      <c r="BP98" s="397"/>
      <c r="BQ98" s="397"/>
      <c r="BR98" s="397"/>
      <c r="BS98" s="397"/>
      <c r="BT98" s="397"/>
      <c r="BU98" s="397"/>
      <c r="BV98" s="397"/>
    </row>
    <row r="99" spans="63:74" x14ac:dyDescent="0.2">
      <c r="BK99" s="397"/>
      <c r="BL99" s="397"/>
      <c r="BM99" s="397"/>
      <c r="BN99" s="397"/>
      <c r="BO99" s="397"/>
      <c r="BP99" s="397"/>
      <c r="BQ99" s="397"/>
      <c r="BR99" s="397"/>
      <c r="BS99" s="397"/>
      <c r="BT99" s="397"/>
      <c r="BU99" s="397"/>
      <c r="BV99" s="397"/>
    </row>
    <row r="100" spans="63:74" x14ac:dyDescent="0.2">
      <c r="BK100" s="397"/>
      <c r="BL100" s="397"/>
      <c r="BM100" s="397"/>
      <c r="BN100" s="397"/>
      <c r="BO100" s="397"/>
      <c r="BP100" s="397"/>
      <c r="BQ100" s="397"/>
      <c r="BR100" s="397"/>
      <c r="BS100" s="397"/>
      <c r="BT100" s="397"/>
      <c r="BU100" s="397"/>
      <c r="BV100" s="397"/>
    </row>
    <row r="101" spans="63:74" x14ac:dyDescent="0.2">
      <c r="BK101" s="397"/>
      <c r="BL101" s="397"/>
      <c r="BM101" s="397"/>
      <c r="BN101" s="397"/>
      <c r="BO101" s="397"/>
      <c r="BP101" s="397"/>
      <c r="BQ101" s="397"/>
      <c r="BR101" s="397"/>
      <c r="BS101" s="397"/>
      <c r="BT101" s="397"/>
      <c r="BU101" s="397"/>
      <c r="BV101" s="397"/>
    </row>
    <row r="102" spans="63:74" x14ac:dyDescent="0.2">
      <c r="BK102" s="397"/>
      <c r="BL102" s="397"/>
      <c r="BM102" s="397"/>
      <c r="BN102" s="397"/>
      <c r="BO102" s="397"/>
      <c r="BP102" s="397"/>
      <c r="BQ102" s="397"/>
      <c r="BR102" s="397"/>
      <c r="BS102" s="397"/>
      <c r="BT102" s="397"/>
      <c r="BU102" s="397"/>
      <c r="BV102" s="397"/>
    </row>
    <row r="103" spans="63:74" x14ac:dyDescent="0.2">
      <c r="BK103" s="397"/>
      <c r="BL103" s="397"/>
      <c r="BM103" s="397"/>
      <c r="BN103" s="397"/>
      <c r="BO103" s="397"/>
      <c r="BP103" s="397"/>
      <c r="BQ103" s="397"/>
      <c r="BR103" s="397"/>
      <c r="BS103" s="397"/>
      <c r="BT103" s="397"/>
      <c r="BU103" s="397"/>
      <c r="BV103" s="397"/>
    </row>
    <row r="104" spans="63:74" x14ac:dyDescent="0.2">
      <c r="BK104" s="397"/>
      <c r="BL104" s="397"/>
      <c r="BM104" s="397"/>
      <c r="BN104" s="397"/>
      <c r="BO104" s="397"/>
      <c r="BP104" s="397"/>
      <c r="BQ104" s="397"/>
      <c r="BR104" s="397"/>
      <c r="BS104" s="397"/>
      <c r="BT104" s="397"/>
      <c r="BU104" s="397"/>
      <c r="BV104" s="397"/>
    </row>
    <row r="105" spans="63:74" x14ac:dyDescent="0.2">
      <c r="BK105" s="397"/>
      <c r="BL105" s="397"/>
      <c r="BM105" s="397"/>
      <c r="BN105" s="397"/>
      <c r="BO105" s="397"/>
      <c r="BP105" s="397"/>
      <c r="BQ105" s="397"/>
      <c r="BR105" s="397"/>
      <c r="BS105" s="397"/>
      <c r="BT105" s="397"/>
      <c r="BU105" s="397"/>
      <c r="BV105" s="397"/>
    </row>
    <row r="106" spans="63:74" x14ac:dyDescent="0.2">
      <c r="BK106" s="397"/>
      <c r="BL106" s="397"/>
      <c r="BM106" s="397"/>
      <c r="BN106" s="397"/>
      <c r="BO106" s="397"/>
      <c r="BP106" s="397"/>
      <c r="BQ106" s="397"/>
      <c r="BR106" s="397"/>
      <c r="BS106" s="397"/>
      <c r="BT106" s="397"/>
      <c r="BU106" s="397"/>
      <c r="BV106" s="397"/>
    </row>
    <row r="107" spans="63:74" x14ac:dyDescent="0.2">
      <c r="BK107" s="397"/>
      <c r="BL107" s="397"/>
      <c r="BM107" s="397"/>
      <c r="BN107" s="397"/>
      <c r="BO107" s="397"/>
      <c r="BP107" s="397"/>
      <c r="BQ107" s="397"/>
      <c r="BR107" s="397"/>
      <c r="BS107" s="397"/>
      <c r="BT107" s="397"/>
      <c r="BU107" s="397"/>
      <c r="BV107" s="397"/>
    </row>
    <row r="108" spans="63:74" x14ac:dyDescent="0.2">
      <c r="BK108" s="397"/>
      <c r="BL108" s="397"/>
      <c r="BM108" s="397"/>
      <c r="BN108" s="397"/>
      <c r="BO108" s="397"/>
      <c r="BP108" s="397"/>
      <c r="BQ108" s="397"/>
      <c r="BR108" s="397"/>
      <c r="BS108" s="397"/>
      <c r="BT108" s="397"/>
      <c r="BU108" s="397"/>
      <c r="BV108" s="397"/>
    </row>
    <row r="109" spans="63:74" x14ac:dyDescent="0.2">
      <c r="BK109" s="397"/>
      <c r="BL109" s="397"/>
      <c r="BM109" s="397"/>
      <c r="BN109" s="397"/>
      <c r="BO109" s="397"/>
      <c r="BP109" s="397"/>
      <c r="BQ109" s="397"/>
      <c r="BR109" s="397"/>
      <c r="BS109" s="397"/>
      <c r="BT109" s="397"/>
      <c r="BU109" s="397"/>
      <c r="BV109" s="397"/>
    </row>
    <row r="110" spans="63:74" x14ac:dyDescent="0.2">
      <c r="BK110" s="397"/>
      <c r="BL110" s="397"/>
      <c r="BM110" s="397"/>
      <c r="BN110" s="397"/>
      <c r="BO110" s="397"/>
      <c r="BP110" s="397"/>
      <c r="BQ110" s="397"/>
      <c r="BR110" s="397"/>
      <c r="BS110" s="397"/>
      <c r="BT110" s="397"/>
      <c r="BU110" s="397"/>
      <c r="BV110" s="397"/>
    </row>
    <row r="111" spans="63:74" x14ac:dyDescent="0.2">
      <c r="BK111" s="397"/>
      <c r="BL111" s="397"/>
      <c r="BM111" s="397"/>
      <c r="BN111" s="397"/>
      <c r="BO111" s="397"/>
      <c r="BP111" s="397"/>
      <c r="BQ111" s="397"/>
      <c r="BR111" s="397"/>
      <c r="BS111" s="397"/>
      <c r="BT111" s="397"/>
      <c r="BU111" s="397"/>
      <c r="BV111" s="397"/>
    </row>
    <row r="112" spans="63:74" x14ac:dyDescent="0.2">
      <c r="BK112" s="397"/>
      <c r="BL112" s="397"/>
      <c r="BM112" s="397"/>
      <c r="BN112" s="397"/>
      <c r="BO112" s="397"/>
      <c r="BP112" s="397"/>
      <c r="BQ112" s="397"/>
      <c r="BR112" s="397"/>
      <c r="BS112" s="397"/>
      <c r="BT112" s="397"/>
      <c r="BU112" s="397"/>
      <c r="BV112" s="397"/>
    </row>
    <row r="113" spans="63:74" x14ac:dyDescent="0.2">
      <c r="BK113" s="397"/>
      <c r="BL113" s="397"/>
      <c r="BM113" s="397"/>
      <c r="BN113" s="397"/>
      <c r="BO113" s="397"/>
      <c r="BP113" s="397"/>
      <c r="BQ113" s="397"/>
      <c r="BR113" s="397"/>
      <c r="BS113" s="397"/>
      <c r="BT113" s="397"/>
      <c r="BU113" s="397"/>
      <c r="BV113" s="397"/>
    </row>
    <row r="114" spans="63:74" x14ac:dyDescent="0.2">
      <c r="BK114" s="397"/>
      <c r="BL114" s="397"/>
      <c r="BM114" s="397"/>
      <c r="BN114" s="397"/>
      <c r="BO114" s="397"/>
      <c r="BP114" s="397"/>
      <c r="BQ114" s="397"/>
      <c r="BR114" s="397"/>
      <c r="BS114" s="397"/>
      <c r="BT114" s="397"/>
      <c r="BU114" s="397"/>
      <c r="BV114" s="397"/>
    </row>
    <row r="115" spans="63:74" x14ac:dyDescent="0.2">
      <c r="BK115" s="397"/>
      <c r="BL115" s="397"/>
      <c r="BM115" s="397"/>
      <c r="BN115" s="397"/>
      <c r="BO115" s="397"/>
      <c r="BP115" s="397"/>
      <c r="BQ115" s="397"/>
      <c r="BR115" s="397"/>
      <c r="BS115" s="397"/>
      <c r="BT115" s="397"/>
      <c r="BU115" s="397"/>
      <c r="BV115" s="397"/>
    </row>
    <row r="116" spans="63:74" x14ac:dyDescent="0.2">
      <c r="BK116" s="397"/>
      <c r="BL116" s="397"/>
      <c r="BM116" s="397"/>
      <c r="BN116" s="397"/>
      <c r="BO116" s="397"/>
      <c r="BP116" s="397"/>
      <c r="BQ116" s="397"/>
      <c r="BR116" s="397"/>
      <c r="BS116" s="397"/>
      <c r="BT116" s="397"/>
      <c r="BU116" s="397"/>
      <c r="BV116" s="397"/>
    </row>
    <row r="117" spans="63:74" x14ac:dyDescent="0.2">
      <c r="BK117" s="397"/>
      <c r="BL117" s="397"/>
      <c r="BM117" s="397"/>
      <c r="BN117" s="397"/>
      <c r="BO117" s="397"/>
      <c r="BP117" s="397"/>
      <c r="BQ117" s="397"/>
      <c r="BR117" s="397"/>
      <c r="BS117" s="397"/>
      <c r="BT117" s="397"/>
      <c r="BU117" s="397"/>
      <c r="BV117" s="397"/>
    </row>
    <row r="118" spans="63:74" x14ac:dyDescent="0.2">
      <c r="BK118" s="397"/>
      <c r="BL118" s="397"/>
      <c r="BM118" s="397"/>
      <c r="BN118" s="397"/>
      <c r="BO118" s="397"/>
      <c r="BP118" s="397"/>
      <c r="BQ118" s="397"/>
      <c r="BR118" s="397"/>
      <c r="BS118" s="397"/>
      <c r="BT118" s="397"/>
      <c r="BU118" s="397"/>
      <c r="BV118" s="397"/>
    </row>
    <row r="119" spans="63:74" x14ac:dyDescent="0.2">
      <c r="BK119" s="397"/>
      <c r="BL119" s="397"/>
      <c r="BM119" s="397"/>
      <c r="BN119" s="397"/>
      <c r="BO119" s="397"/>
      <c r="BP119" s="397"/>
      <c r="BQ119" s="397"/>
      <c r="BR119" s="397"/>
      <c r="BS119" s="397"/>
      <c r="BT119" s="397"/>
      <c r="BU119" s="397"/>
      <c r="BV119" s="397"/>
    </row>
    <row r="120" spans="63:74" x14ac:dyDescent="0.2">
      <c r="BK120" s="397"/>
      <c r="BL120" s="397"/>
      <c r="BM120" s="397"/>
      <c r="BN120" s="397"/>
      <c r="BO120" s="397"/>
      <c r="BP120" s="397"/>
      <c r="BQ120" s="397"/>
      <c r="BR120" s="397"/>
      <c r="BS120" s="397"/>
      <c r="BT120" s="397"/>
      <c r="BU120" s="397"/>
      <c r="BV120" s="397"/>
    </row>
    <row r="121" spans="63:74" x14ac:dyDescent="0.2">
      <c r="BK121" s="397"/>
      <c r="BL121" s="397"/>
      <c r="BM121" s="397"/>
      <c r="BN121" s="397"/>
      <c r="BO121" s="397"/>
      <c r="BP121" s="397"/>
      <c r="BQ121" s="397"/>
      <c r="BR121" s="397"/>
      <c r="BS121" s="397"/>
      <c r="BT121" s="397"/>
      <c r="BU121" s="397"/>
      <c r="BV121" s="397"/>
    </row>
    <row r="122" spans="63:74" x14ac:dyDescent="0.2">
      <c r="BK122" s="397"/>
      <c r="BL122" s="397"/>
      <c r="BM122" s="397"/>
      <c r="BN122" s="397"/>
      <c r="BO122" s="397"/>
      <c r="BP122" s="397"/>
      <c r="BQ122" s="397"/>
      <c r="BR122" s="397"/>
      <c r="BS122" s="397"/>
      <c r="BT122" s="397"/>
      <c r="BU122" s="397"/>
      <c r="BV122" s="397"/>
    </row>
    <row r="123" spans="63:74" x14ac:dyDescent="0.2">
      <c r="BK123" s="397"/>
      <c r="BL123" s="397"/>
      <c r="BM123" s="397"/>
      <c r="BN123" s="397"/>
      <c r="BO123" s="397"/>
      <c r="BP123" s="397"/>
      <c r="BQ123" s="397"/>
      <c r="BR123" s="397"/>
      <c r="BS123" s="397"/>
      <c r="BT123" s="397"/>
      <c r="BU123" s="397"/>
      <c r="BV123" s="397"/>
    </row>
    <row r="124" spans="63:74" x14ac:dyDescent="0.2">
      <c r="BK124" s="397"/>
      <c r="BL124" s="397"/>
      <c r="BM124" s="397"/>
      <c r="BN124" s="397"/>
      <c r="BO124" s="397"/>
      <c r="BP124" s="397"/>
      <c r="BQ124" s="397"/>
      <c r="BR124" s="397"/>
      <c r="BS124" s="397"/>
      <c r="BT124" s="397"/>
      <c r="BU124" s="397"/>
      <c r="BV124" s="397"/>
    </row>
    <row r="125" spans="63:74" x14ac:dyDescent="0.2">
      <c r="BK125" s="397"/>
      <c r="BL125" s="397"/>
      <c r="BM125" s="397"/>
      <c r="BN125" s="397"/>
      <c r="BO125" s="397"/>
      <c r="BP125" s="397"/>
      <c r="BQ125" s="397"/>
      <c r="BR125" s="397"/>
      <c r="BS125" s="397"/>
      <c r="BT125" s="397"/>
      <c r="BU125" s="397"/>
      <c r="BV125" s="397"/>
    </row>
    <row r="126" spans="63:74" x14ac:dyDescent="0.2">
      <c r="BK126" s="397"/>
      <c r="BL126" s="397"/>
      <c r="BM126" s="397"/>
      <c r="BN126" s="397"/>
      <c r="BO126" s="397"/>
      <c r="BP126" s="397"/>
      <c r="BQ126" s="397"/>
      <c r="BR126" s="397"/>
      <c r="BS126" s="397"/>
      <c r="BT126" s="397"/>
      <c r="BU126" s="397"/>
      <c r="BV126" s="397"/>
    </row>
    <row r="127" spans="63:74" x14ac:dyDescent="0.2">
      <c r="BK127" s="397"/>
      <c r="BL127" s="397"/>
      <c r="BM127" s="397"/>
      <c r="BN127" s="397"/>
      <c r="BO127" s="397"/>
      <c r="BP127" s="397"/>
      <c r="BQ127" s="397"/>
      <c r="BR127" s="397"/>
      <c r="BS127" s="397"/>
      <c r="BT127" s="397"/>
      <c r="BU127" s="397"/>
      <c r="BV127" s="397"/>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11">
    <pageSetUpPr fitToPage="1"/>
  </sheetPr>
  <dimension ref="A1:BV343"/>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A6" sqref="BA6:BA38"/>
    </sheetView>
  </sheetViews>
  <sheetFormatPr defaultColWidth="9.54296875" defaultRowHeight="10.5" x14ac:dyDescent="0.25"/>
  <cols>
    <col min="1" max="1" width="14.453125" style="72" customWidth="1"/>
    <col min="2" max="2" width="38.6328125" style="72" customWidth="1"/>
    <col min="3" max="50" width="6.54296875" style="72" customWidth="1"/>
    <col min="51" max="55" width="6.54296875" style="390" customWidth="1"/>
    <col min="56" max="58" width="6.54296875" style="646" customWidth="1"/>
    <col min="59" max="62" width="6.54296875" style="390" customWidth="1"/>
    <col min="63" max="74" width="6.54296875" style="72" customWidth="1"/>
    <col min="75" max="16384" width="9.54296875" style="72"/>
  </cols>
  <sheetData>
    <row r="1" spans="1:74" ht="13.4" customHeight="1" x14ac:dyDescent="0.3">
      <c r="A1" s="791" t="s">
        <v>812</v>
      </c>
      <c r="B1" s="835" t="s">
        <v>243</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301"/>
    </row>
    <row r="2" spans="1:74"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73"/>
      <c r="B5" s="74" t="s">
        <v>795</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2"/>
      <c r="BA5" s="712"/>
      <c r="BB5" s="712"/>
      <c r="BC5" s="712"/>
      <c r="BD5" s="744"/>
      <c r="BE5" s="75"/>
      <c r="BF5" s="75"/>
      <c r="BG5" s="75"/>
      <c r="BH5" s="75"/>
      <c r="BI5" s="75"/>
      <c r="BJ5" s="420"/>
      <c r="BK5" s="420"/>
      <c r="BL5" s="420"/>
      <c r="BM5" s="420"/>
      <c r="BN5" s="420"/>
      <c r="BO5" s="420"/>
      <c r="BP5" s="420"/>
      <c r="BQ5" s="420"/>
      <c r="BR5" s="420"/>
      <c r="BS5" s="420"/>
      <c r="BT5" s="420"/>
      <c r="BU5" s="420"/>
      <c r="BV5" s="420"/>
    </row>
    <row r="6" spans="1:74" ht="11.15" customHeight="1" x14ac:dyDescent="0.25">
      <c r="A6" s="76" t="s">
        <v>789</v>
      </c>
      <c r="B6" s="185" t="s">
        <v>432</v>
      </c>
      <c r="C6" s="213">
        <v>78.560495516000003</v>
      </c>
      <c r="D6" s="213">
        <v>79.673152793</v>
      </c>
      <c r="E6" s="213">
        <v>78.773416452000006</v>
      </c>
      <c r="F6" s="213">
        <v>78.718453533000002</v>
      </c>
      <c r="G6" s="213">
        <v>77.821785289999994</v>
      </c>
      <c r="H6" s="213">
        <v>77.076280967000002</v>
      </c>
      <c r="I6" s="213">
        <v>77.706927194000002</v>
      </c>
      <c r="J6" s="213">
        <v>77.090734257999998</v>
      </c>
      <c r="K6" s="213">
        <v>76.580057832999998</v>
      </c>
      <c r="L6" s="213">
        <v>76.279981226000004</v>
      </c>
      <c r="M6" s="213">
        <v>76.916482966999993</v>
      </c>
      <c r="N6" s="213">
        <v>76.050186354999994</v>
      </c>
      <c r="O6" s="213">
        <v>75.465512451999999</v>
      </c>
      <c r="P6" s="213">
        <v>76.521014356999999</v>
      </c>
      <c r="Q6" s="213">
        <v>78.251577581000006</v>
      </c>
      <c r="R6" s="213">
        <v>78.347716933000001</v>
      </c>
      <c r="S6" s="213">
        <v>78.346423354999999</v>
      </c>
      <c r="T6" s="213">
        <v>79.105870033000002</v>
      </c>
      <c r="U6" s="213">
        <v>79.921699871000001</v>
      </c>
      <c r="V6" s="213">
        <v>79.876760032000007</v>
      </c>
      <c r="W6" s="213">
        <v>81.273754199999999</v>
      </c>
      <c r="X6" s="213">
        <v>82.717891323000003</v>
      </c>
      <c r="Y6" s="213">
        <v>85.292362132999997</v>
      </c>
      <c r="Z6" s="213">
        <v>84.786924741999997</v>
      </c>
      <c r="AA6" s="213">
        <v>84.273825193999997</v>
      </c>
      <c r="AB6" s="213">
        <v>86.085584964000006</v>
      </c>
      <c r="AC6" s="213">
        <v>87.763992806000005</v>
      </c>
      <c r="AD6" s="213">
        <v>87.234921299999996</v>
      </c>
      <c r="AE6" s="213">
        <v>88.050157193999993</v>
      </c>
      <c r="AF6" s="213">
        <v>88.177088132999998</v>
      </c>
      <c r="AG6" s="213">
        <v>88.994897386999995</v>
      </c>
      <c r="AH6" s="213">
        <v>90.798082871000005</v>
      </c>
      <c r="AI6" s="213">
        <v>93.230538832999997</v>
      </c>
      <c r="AJ6" s="213">
        <v>93.391527515999996</v>
      </c>
      <c r="AK6" s="213">
        <v>95.674455433000006</v>
      </c>
      <c r="AL6" s="213">
        <v>95.223908289999997</v>
      </c>
      <c r="AM6" s="213">
        <v>95.218880548000001</v>
      </c>
      <c r="AN6" s="213">
        <v>96.226242249999999</v>
      </c>
      <c r="AO6" s="213">
        <v>96.801294838999993</v>
      </c>
      <c r="AP6" s="213">
        <v>97.328030666999993</v>
      </c>
      <c r="AQ6" s="213">
        <v>96.900846000000001</v>
      </c>
      <c r="AR6" s="213">
        <v>98.115709499999994</v>
      </c>
      <c r="AS6" s="213">
        <v>98.057237870999998</v>
      </c>
      <c r="AT6" s="213">
        <v>100.17237464999999</v>
      </c>
      <c r="AU6" s="213">
        <v>101.55837289999999</v>
      </c>
      <c r="AV6" s="213">
        <v>103.00534813</v>
      </c>
      <c r="AW6" s="213">
        <v>103.4308166</v>
      </c>
      <c r="AX6" s="213">
        <v>102.78414454999999</v>
      </c>
      <c r="AY6" s="213">
        <v>101.93498142</v>
      </c>
      <c r="AZ6" s="213">
        <v>101.6985</v>
      </c>
      <c r="BA6" s="213">
        <v>101.6609</v>
      </c>
      <c r="BB6" s="351">
        <v>101.2863</v>
      </c>
      <c r="BC6" s="351">
        <v>100.5254</v>
      </c>
      <c r="BD6" s="351">
        <v>99.591899999999995</v>
      </c>
      <c r="BE6" s="351">
        <v>98.433920000000001</v>
      </c>
      <c r="BF6" s="351">
        <v>97.715689999999995</v>
      </c>
      <c r="BG6" s="351">
        <v>97.180220000000006</v>
      </c>
      <c r="BH6" s="351">
        <v>96.320899999999995</v>
      </c>
      <c r="BI6" s="351">
        <v>95.487449999999995</v>
      </c>
      <c r="BJ6" s="351">
        <v>94.35351</v>
      </c>
      <c r="BK6" s="351">
        <v>93.332440000000005</v>
      </c>
      <c r="BL6" s="351">
        <v>92.931520000000006</v>
      </c>
      <c r="BM6" s="351">
        <v>92.747569999999996</v>
      </c>
      <c r="BN6" s="351">
        <v>92.984480000000005</v>
      </c>
      <c r="BO6" s="351">
        <v>93.369969999999995</v>
      </c>
      <c r="BP6" s="351">
        <v>93.841409999999996</v>
      </c>
      <c r="BQ6" s="351">
        <v>94.304159999999996</v>
      </c>
      <c r="BR6" s="351">
        <v>95.030699999999996</v>
      </c>
      <c r="BS6" s="351">
        <v>95.773870000000002</v>
      </c>
      <c r="BT6" s="351">
        <v>96.20008</v>
      </c>
      <c r="BU6" s="351">
        <v>96.659809999999993</v>
      </c>
      <c r="BV6" s="351">
        <v>96.616519999999994</v>
      </c>
    </row>
    <row r="7" spans="1:74" ht="11.15" customHeight="1" x14ac:dyDescent="0.25">
      <c r="A7" s="76" t="s">
        <v>790</v>
      </c>
      <c r="B7" s="185" t="s">
        <v>433</v>
      </c>
      <c r="C7" s="213">
        <v>0.98985696773999998</v>
      </c>
      <c r="D7" s="213">
        <v>0.98047362068999999</v>
      </c>
      <c r="E7" s="213">
        <v>0.96446416129000001</v>
      </c>
      <c r="F7" s="213">
        <v>0.87527080000000002</v>
      </c>
      <c r="G7" s="213">
        <v>0.87380251613000004</v>
      </c>
      <c r="H7" s="213">
        <v>0.82939439999999998</v>
      </c>
      <c r="I7" s="213">
        <v>0.80725641935000003</v>
      </c>
      <c r="J7" s="213">
        <v>0.80545829032000005</v>
      </c>
      <c r="K7" s="213">
        <v>0.83234090000000005</v>
      </c>
      <c r="L7" s="213">
        <v>0.92084509677000004</v>
      </c>
      <c r="M7" s="213">
        <v>1.0126803666999999</v>
      </c>
      <c r="N7" s="213">
        <v>1.0197435483999999</v>
      </c>
      <c r="O7" s="213">
        <v>1.0007213548</v>
      </c>
      <c r="P7" s="213">
        <v>1.0051832142999999</v>
      </c>
      <c r="Q7" s="213">
        <v>1.0110911935</v>
      </c>
      <c r="R7" s="213">
        <v>1.0124298332999999</v>
      </c>
      <c r="S7" s="213">
        <v>0.98061022581000001</v>
      </c>
      <c r="T7" s="213">
        <v>0.91696866666999999</v>
      </c>
      <c r="U7" s="213">
        <v>0.77498987097000005</v>
      </c>
      <c r="V7" s="213">
        <v>0.78796548386999998</v>
      </c>
      <c r="W7" s="213">
        <v>0.90684136667000004</v>
      </c>
      <c r="X7" s="213">
        <v>0.95277609676999997</v>
      </c>
      <c r="Y7" s="213">
        <v>0.99199323333</v>
      </c>
      <c r="Z7" s="213">
        <v>0.98839683870999995</v>
      </c>
      <c r="AA7" s="213">
        <v>1.0024972581</v>
      </c>
      <c r="AB7" s="213">
        <v>0.99018407142999998</v>
      </c>
      <c r="AC7" s="213">
        <v>0.99678816129000003</v>
      </c>
      <c r="AD7" s="213">
        <v>0.96358413333000004</v>
      </c>
      <c r="AE7" s="213">
        <v>0.93002709676999995</v>
      </c>
      <c r="AF7" s="213">
        <v>0.86816786667000001</v>
      </c>
      <c r="AG7" s="213">
        <v>0.84246267742000003</v>
      </c>
      <c r="AH7" s="213">
        <v>0.84280248387000001</v>
      </c>
      <c r="AI7" s="213">
        <v>0.90165796666999998</v>
      </c>
      <c r="AJ7" s="213">
        <v>0.90972770968000005</v>
      </c>
      <c r="AK7" s="213">
        <v>0.98024476667000005</v>
      </c>
      <c r="AL7" s="213">
        <v>0.99763341935000005</v>
      </c>
      <c r="AM7" s="213">
        <v>0.98396409676999996</v>
      </c>
      <c r="AN7" s="213">
        <v>0.95457417857000004</v>
      </c>
      <c r="AO7" s="213">
        <v>0.94664041934999998</v>
      </c>
      <c r="AP7" s="213">
        <v>0.96053960000000005</v>
      </c>
      <c r="AQ7" s="213">
        <v>0.93647477419000003</v>
      </c>
      <c r="AR7" s="213">
        <v>0.89631323333000001</v>
      </c>
      <c r="AS7" s="213">
        <v>0.81766722580999995</v>
      </c>
      <c r="AT7" s="213">
        <v>0.73792435483999996</v>
      </c>
      <c r="AU7" s="213">
        <v>0.81645166667000002</v>
      </c>
      <c r="AV7" s="213">
        <v>0.88604483870999995</v>
      </c>
      <c r="AW7" s="213">
        <v>0.94185943333</v>
      </c>
      <c r="AX7" s="213">
        <v>0.95706274193999996</v>
      </c>
      <c r="AY7" s="213">
        <v>0.96833800000000003</v>
      </c>
      <c r="AZ7" s="213">
        <v>1.0250950000000001</v>
      </c>
      <c r="BA7" s="213">
        <v>1.0139910000000001</v>
      </c>
      <c r="BB7" s="351">
        <v>0.92304280000000005</v>
      </c>
      <c r="BC7" s="351">
        <v>0.85603910000000005</v>
      </c>
      <c r="BD7" s="351">
        <v>0.78526980000000002</v>
      </c>
      <c r="BE7" s="351">
        <v>0.65058400000000005</v>
      </c>
      <c r="BF7" s="351">
        <v>0.80003360000000001</v>
      </c>
      <c r="BG7" s="351">
        <v>0.89216209999999996</v>
      </c>
      <c r="BH7" s="351">
        <v>0.90876480000000004</v>
      </c>
      <c r="BI7" s="351">
        <v>0.94990580000000002</v>
      </c>
      <c r="BJ7" s="351">
        <v>0.95376139999999998</v>
      </c>
      <c r="BK7" s="351">
        <v>0.96363980000000005</v>
      </c>
      <c r="BL7" s="351">
        <v>1.0245310000000001</v>
      </c>
      <c r="BM7" s="351">
        <v>1.021557</v>
      </c>
      <c r="BN7" s="351">
        <v>0.93565109999999996</v>
      </c>
      <c r="BO7" s="351">
        <v>0.86884839999999997</v>
      </c>
      <c r="BP7" s="351">
        <v>0.8003247</v>
      </c>
      <c r="BQ7" s="351">
        <v>0.66638010000000003</v>
      </c>
      <c r="BR7" s="351">
        <v>0.81366439999999995</v>
      </c>
      <c r="BS7" s="351">
        <v>0.9135181</v>
      </c>
      <c r="BT7" s="351">
        <v>0.9251857</v>
      </c>
      <c r="BU7" s="351">
        <v>0.96061540000000001</v>
      </c>
      <c r="BV7" s="351">
        <v>0.9599375</v>
      </c>
    </row>
    <row r="8" spans="1:74" ht="11.15" customHeight="1" x14ac:dyDescent="0.25">
      <c r="A8" s="76" t="s">
        <v>793</v>
      </c>
      <c r="B8" s="185" t="s">
        <v>127</v>
      </c>
      <c r="C8" s="213">
        <v>3.3684434194000001</v>
      </c>
      <c r="D8" s="213">
        <v>3.3349898621</v>
      </c>
      <c r="E8" s="213">
        <v>3.4466514194000002</v>
      </c>
      <c r="F8" s="213">
        <v>3.2485630333</v>
      </c>
      <c r="G8" s="213">
        <v>3.4318000323</v>
      </c>
      <c r="H8" s="213">
        <v>3.1110263667</v>
      </c>
      <c r="I8" s="213">
        <v>3.1938824515999999</v>
      </c>
      <c r="J8" s="213">
        <v>3.2873087742</v>
      </c>
      <c r="K8" s="213">
        <v>3.1254156332999998</v>
      </c>
      <c r="L8" s="213">
        <v>3.2455705483999999</v>
      </c>
      <c r="M8" s="213">
        <v>3.2636478667</v>
      </c>
      <c r="N8" s="213">
        <v>3.3003703548000001</v>
      </c>
      <c r="O8" s="213">
        <v>3.2658343548</v>
      </c>
      <c r="P8" s="213">
        <v>3.1585053213999998</v>
      </c>
      <c r="Q8" s="213">
        <v>3.2764581934999999</v>
      </c>
      <c r="R8" s="213">
        <v>3.0270983667000002</v>
      </c>
      <c r="S8" s="213">
        <v>3.0718021289999999</v>
      </c>
      <c r="T8" s="213">
        <v>2.8918647332999998</v>
      </c>
      <c r="U8" s="213">
        <v>3.0287510645000002</v>
      </c>
      <c r="V8" s="213">
        <v>2.8654033548000002</v>
      </c>
      <c r="W8" s="213">
        <v>2.8142230332999998</v>
      </c>
      <c r="X8" s="213">
        <v>2.4676664516</v>
      </c>
      <c r="Y8" s="213">
        <v>2.6014927000000001</v>
      </c>
      <c r="Z8" s="213">
        <v>2.4103356452</v>
      </c>
      <c r="AA8" s="213">
        <v>2.4041771612999998</v>
      </c>
      <c r="AB8" s="213">
        <v>2.5499644642999999</v>
      </c>
      <c r="AC8" s="213">
        <v>2.5973800322999998</v>
      </c>
      <c r="AD8" s="213">
        <v>2.4153081667</v>
      </c>
      <c r="AE8" s="213">
        <v>2.4161050323</v>
      </c>
      <c r="AF8" s="213">
        <v>2.5269507</v>
      </c>
      <c r="AG8" s="213">
        <v>2.8465355160999999</v>
      </c>
      <c r="AH8" s="213">
        <v>3.0422223547999998</v>
      </c>
      <c r="AI8" s="213">
        <v>2.8390418333</v>
      </c>
      <c r="AJ8" s="213">
        <v>2.6674534194000001</v>
      </c>
      <c r="AK8" s="213">
        <v>2.8921643666999999</v>
      </c>
      <c r="AL8" s="213">
        <v>2.8558617742000001</v>
      </c>
      <c r="AM8" s="213">
        <v>2.8671761290000002</v>
      </c>
      <c r="AN8" s="213">
        <v>2.6424028928999999</v>
      </c>
      <c r="AO8" s="213">
        <v>2.8706439355</v>
      </c>
      <c r="AP8" s="213">
        <v>2.8307922667000001</v>
      </c>
      <c r="AQ8" s="213">
        <v>2.7551833548000002</v>
      </c>
      <c r="AR8" s="213">
        <v>2.6589041333000001</v>
      </c>
      <c r="AS8" s="213">
        <v>2.1094987419</v>
      </c>
      <c r="AT8" s="213">
        <v>2.7727521290000001</v>
      </c>
      <c r="AU8" s="213">
        <v>2.6544915667</v>
      </c>
      <c r="AV8" s="213">
        <v>2.6725288064999999</v>
      </c>
      <c r="AW8" s="213">
        <v>2.7245801332999999</v>
      </c>
      <c r="AX8" s="213">
        <v>2.7671472903000001</v>
      </c>
      <c r="AY8" s="213">
        <v>2.7213755161000002</v>
      </c>
      <c r="AZ8" s="213">
        <v>2.8170000000000002</v>
      </c>
      <c r="BA8" s="213">
        <v>2.78</v>
      </c>
      <c r="BB8" s="351">
        <v>2.747776</v>
      </c>
      <c r="BC8" s="351">
        <v>2.7119420000000001</v>
      </c>
      <c r="BD8" s="351">
        <v>2.637473</v>
      </c>
      <c r="BE8" s="351">
        <v>2.5918640000000002</v>
      </c>
      <c r="BF8" s="351">
        <v>2.4956130000000001</v>
      </c>
      <c r="BG8" s="351">
        <v>2.453754</v>
      </c>
      <c r="BH8" s="351">
        <v>2.3116729999999999</v>
      </c>
      <c r="BI8" s="351">
        <v>2.5140310000000001</v>
      </c>
      <c r="BJ8" s="351">
        <v>2.5106350000000002</v>
      </c>
      <c r="BK8" s="351">
        <v>2.4819979999999999</v>
      </c>
      <c r="BL8" s="351">
        <v>2.456156</v>
      </c>
      <c r="BM8" s="351">
        <v>2.441535</v>
      </c>
      <c r="BN8" s="351">
        <v>2.4166810000000001</v>
      </c>
      <c r="BO8" s="351">
        <v>2.3926980000000002</v>
      </c>
      <c r="BP8" s="351">
        <v>2.3330690000000001</v>
      </c>
      <c r="BQ8" s="351">
        <v>2.2984399999999998</v>
      </c>
      <c r="BR8" s="351">
        <v>2.2181310000000001</v>
      </c>
      <c r="BS8" s="351">
        <v>2.1856870000000002</v>
      </c>
      <c r="BT8" s="351">
        <v>2.056521</v>
      </c>
      <c r="BU8" s="351">
        <v>2.2423670000000002</v>
      </c>
      <c r="BV8" s="351">
        <v>2.2829470000000001</v>
      </c>
    </row>
    <row r="9" spans="1:74" ht="11.15" customHeight="1" x14ac:dyDescent="0.25">
      <c r="A9" s="76" t="s">
        <v>794</v>
      </c>
      <c r="B9" s="185" t="s">
        <v>119</v>
      </c>
      <c r="C9" s="213">
        <v>74.202195129000003</v>
      </c>
      <c r="D9" s="213">
        <v>75.357689309999998</v>
      </c>
      <c r="E9" s="213">
        <v>74.362300871000002</v>
      </c>
      <c r="F9" s="213">
        <v>74.594619699999996</v>
      </c>
      <c r="G9" s="213">
        <v>73.516182741999998</v>
      </c>
      <c r="H9" s="213">
        <v>73.135860199999996</v>
      </c>
      <c r="I9" s="213">
        <v>73.705788322999993</v>
      </c>
      <c r="J9" s="213">
        <v>72.997967193999997</v>
      </c>
      <c r="K9" s="213">
        <v>72.622301300000004</v>
      </c>
      <c r="L9" s="213">
        <v>72.113565581000003</v>
      </c>
      <c r="M9" s="213">
        <v>72.640154733000003</v>
      </c>
      <c r="N9" s="213">
        <v>71.730072452000002</v>
      </c>
      <c r="O9" s="213">
        <v>71.198956741999993</v>
      </c>
      <c r="P9" s="213">
        <v>72.357325821000003</v>
      </c>
      <c r="Q9" s="213">
        <v>73.964028193999994</v>
      </c>
      <c r="R9" s="213">
        <v>74.308188732999994</v>
      </c>
      <c r="S9" s="213">
        <v>74.294010999999998</v>
      </c>
      <c r="T9" s="213">
        <v>75.297036633000005</v>
      </c>
      <c r="U9" s="213">
        <v>76.117958935000004</v>
      </c>
      <c r="V9" s="213">
        <v>76.223391194000001</v>
      </c>
      <c r="W9" s="213">
        <v>77.552689799999996</v>
      </c>
      <c r="X9" s="213">
        <v>79.297448774000003</v>
      </c>
      <c r="Y9" s="213">
        <v>81.698876200000001</v>
      </c>
      <c r="Z9" s="213">
        <v>81.388192258000004</v>
      </c>
      <c r="AA9" s="213">
        <v>80.867150773999995</v>
      </c>
      <c r="AB9" s="213">
        <v>82.545436429000006</v>
      </c>
      <c r="AC9" s="213">
        <v>84.169824613000003</v>
      </c>
      <c r="AD9" s="213">
        <v>83.856029000000007</v>
      </c>
      <c r="AE9" s="213">
        <v>84.704025064999996</v>
      </c>
      <c r="AF9" s="213">
        <v>84.781969567000004</v>
      </c>
      <c r="AG9" s="213">
        <v>85.305899194000006</v>
      </c>
      <c r="AH9" s="213">
        <v>86.913058031999995</v>
      </c>
      <c r="AI9" s="213">
        <v>89.489839032999996</v>
      </c>
      <c r="AJ9" s="213">
        <v>89.814346387000001</v>
      </c>
      <c r="AK9" s="213">
        <v>91.802046300000001</v>
      </c>
      <c r="AL9" s="213">
        <v>91.370413096999997</v>
      </c>
      <c r="AM9" s="213">
        <v>91.367740323000007</v>
      </c>
      <c r="AN9" s="213">
        <v>92.629265179000001</v>
      </c>
      <c r="AO9" s="213">
        <v>92.984010483999995</v>
      </c>
      <c r="AP9" s="213">
        <v>93.536698799999996</v>
      </c>
      <c r="AQ9" s="213">
        <v>93.209187870999997</v>
      </c>
      <c r="AR9" s="213">
        <v>94.560492132999997</v>
      </c>
      <c r="AS9" s="213">
        <v>95.130071903000001</v>
      </c>
      <c r="AT9" s="213">
        <v>96.661698161000004</v>
      </c>
      <c r="AU9" s="213">
        <v>98.087429666999995</v>
      </c>
      <c r="AV9" s="213">
        <v>99.446774484000002</v>
      </c>
      <c r="AW9" s="213">
        <v>99.764377033000002</v>
      </c>
      <c r="AX9" s="213">
        <v>99.059934515999998</v>
      </c>
      <c r="AY9" s="213">
        <v>98.245267902999998</v>
      </c>
      <c r="AZ9" s="213">
        <v>97.856409999999997</v>
      </c>
      <c r="BA9" s="213">
        <v>97.866919999999993</v>
      </c>
      <c r="BB9" s="351">
        <v>97.615470000000002</v>
      </c>
      <c r="BC9" s="351">
        <v>96.957409999999996</v>
      </c>
      <c r="BD9" s="351">
        <v>96.169160000000005</v>
      </c>
      <c r="BE9" s="351">
        <v>95.191469999999995</v>
      </c>
      <c r="BF9" s="351">
        <v>94.42004</v>
      </c>
      <c r="BG9" s="351">
        <v>93.834310000000002</v>
      </c>
      <c r="BH9" s="351">
        <v>93.100459999999998</v>
      </c>
      <c r="BI9" s="351">
        <v>92.023510000000002</v>
      </c>
      <c r="BJ9" s="351">
        <v>90.889120000000005</v>
      </c>
      <c r="BK9" s="351">
        <v>89.886799999999994</v>
      </c>
      <c r="BL9" s="351">
        <v>89.450829999999996</v>
      </c>
      <c r="BM9" s="351">
        <v>89.284480000000002</v>
      </c>
      <c r="BN9" s="351">
        <v>89.632149999999996</v>
      </c>
      <c r="BO9" s="351">
        <v>90.108419999999995</v>
      </c>
      <c r="BP9" s="351">
        <v>90.708010000000002</v>
      </c>
      <c r="BQ9" s="351">
        <v>91.339340000000007</v>
      </c>
      <c r="BR9" s="351">
        <v>91.998909999999995</v>
      </c>
      <c r="BS9" s="351">
        <v>92.674670000000006</v>
      </c>
      <c r="BT9" s="351">
        <v>93.218379999999996</v>
      </c>
      <c r="BU9" s="351">
        <v>93.456829999999997</v>
      </c>
      <c r="BV9" s="351">
        <v>93.373639999999995</v>
      </c>
    </row>
    <row r="10" spans="1:74" ht="11.15" customHeight="1" x14ac:dyDescent="0.25">
      <c r="A10" s="76" t="s">
        <v>543</v>
      </c>
      <c r="B10" s="185" t="s">
        <v>434</v>
      </c>
      <c r="C10" s="213">
        <v>73.559354838999994</v>
      </c>
      <c r="D10" s="213">
        <v>74.601172414000004</v>
      </c>
      <c r="E10" s="213">
        <v>73.758709676999999</v>
      </c>
      <c r="F10" s="213">
        <v>73.707266666999999</v>
      </c>
      <c r="G10" s="213">
        <v>72.867677419000003</v>
      </c>
      <c r="H10" s="213">
        <v>72.169633332999993</v>
      </c>
      <c r="I10" s="213">
        <v>72.760129031999995</v>
      </c>
      <c r="J10" s="213">
        <v>72.183161290000001</v>
      </c>
      <c r="K10" s="213">
        <v>71.704999999999998</v>
      </c>
      <c r="L10" s="213">
        <v>71.424032257999997</v>
      </c>
      <c r="M10" s="213">
        <v>72.02</v>
      </c>
      <c r="N10" s="213">
        <v>71.208838709999995</v>
      </c>
      <c r="O10" s="213">
        <v>70.562806452000004</v>
      </c>
      <c r="P10" s="213">
        <v>71.549714285999997</v>
      </c>
      <c r="Q10" s="213">
        <v>73.167870968000003</v>
      </c>
      <c r="R10" s="213">
        <v>73.257766666999999</v>
      </c>
      <c r="S10" s="213">
        <v>73.256548386999995</v>
      </c>
      <c r="T10" s="213">
        <v>73.966666666999998</v>
      </c>
      <c r="U10" s="213">
        <v>74.729483870999999</v>
      </c>
      <c r="V10" s="213">
        <v>74.687451612999993</v>
      </c>
      <c r="W10" s="213">
        <v>75.993700000000004</v>
      </c>
      <c r="X10" s="213">
        <v>77.343999999999994</v>
      </c>
      <c r="Y10" s="213">
        <v>79.751233333000002</v>
      </c>
      <c r="Z10" s="213">
        <v>79.278645161</v>
      </c>
      <c r="AA10" s="213">
        <v>78.536483871000001</v>
      </c>
      <c r="AB10" s="213">
        <v>80.224892857</v>
      </c>
      <c r="AC10" s="213">
        <v>81.789064515999996</v>
      </c>
      <c r="AD10" s="213">
        <v>81.296000000000006</v>
      </c>
      <c r="AE10" s="213">
        <v>82.055741935</v>
      </c>
      <c r="AF10" s="213">
        <v>82.174033332999997</v>
      </c>
      <c r="AG10" s="213">
        <v>82.936161290000001</v>
      </c>
      <c r="AH10" s="213">
        <v>84.616580644999999</v>
      </c>
      <c r="AI10" s="213">
        <v>86.883433332999999</v>
      </c>
      <c r="AJ10" s="213">
        <v>87.033451612999997</v>
      </c>
      <c r="AK10" s="213">
        <v>89.160966666999997</v>
      </c>
      <c r="AL10" s="213">
        <v>88.741096773999999</v>
      </c>
      <c r="AM10" s="213">
        <v>88.615838710000006</v>
      </c>
      <c r="AN10" s="213">
        <v>89.417464285999998</v>
      </c>
      <c r="AO10" s="213">
        <v>89.927806451999999</v>
      </c>
      <c r="AP10" s="213">
        <v>90.404866666999993</v>
      </c>
      <c r="AQ10" s="213">
        <v>89.921290322999994</v>
      </c>
      <c r="AR10" s="213">
        <v>91.198466667000005</v>
      </c>
      <c r="AS10" s="213">
        <v>91.278129031999995</v>
      </c>
      <c r="AT10" s="213">
        <v>93.316870968000003</v>
      </c>
      <c r="AU10" s="213">
        <v>94.388999999999996</v>
      </c>
      <c r="AV10" s="213">
        <v>95.781870968000007</v>
      </c>
      <c r="AW10" s="213">
        <v>96.252766667000003</v>
      </c>
      <c r="AX10" s="213">
        <v>95.626870968000006</v>
      </c>
      <c r="AY10" s="213">
        <v>94.528903225999997</v>
      </c>
      <c r="AZ10" s="213">
        <v>94.489739999999998</v>
      </c>
      <c r="BA10" s="213">
        <v>94.404430000000005</v>
      </c>
      <c r="BB10" s="351">
        <v>93.997500000000002</v>
      </c>
      <c r="BC10" s="351">
        <v>93.314329999999998</v>
      </c>
      <c r="BD10" s="351">
        <v>92.419290000000004</v>
      </c>
      <c r="BE10" s="351">
        <v>91.323220000000006</v>
      </c>
      <c r="BF10" s="351">
        <v>90.647440000000003</v>
      </c>
      <c r="BG10" s="351">
        <v>90.130939999999995</v>
      </c>
      <c r="BH10" s="351">
        <v>89.316829999999996</v>
      </c>
      <c r="BI10" s="351">
        <v>88.528289999999998</v>
      </c>
      <c r="BJ10" s="351">
        <v>87.459220000000002</v>
      </c>
      <c r="BK10" s="351">
        <v>86.497129999999999</v>
      </c>
      <c r="BL10" s="351">
        <v>86.10915</v>
      </c>
      <c r="BM10" s="351">
        <v>85.9221</v>
      </c>
      <c r="BN10" s="351">
        <v>86.125429999999994</v>
      </c>
      <c r="BO10" s="351">
        <v>86.466149999999999</v>
      </c>
      <c r="BP10" s="351">
        <v>86.886409999999998</v>
      </c>
      <c r="BQ10" s="351">
        <v>87.298519999999996</v>
      </c>
      <c r="BR10" s="351">
        <v>87.954610000000002</v>
      </c>
      <c r="BS10" s="351">
        <v>88.625960000000006</v>
      </c>
      <c r="BT10" s="351">
        <v>89.003680000000003</v>
      </c>
      <c r="BU10" s="351">
        <v>89.412260000000003</v>
      </c>
      <c r="BV10" s="351">
        <v>89.355260000000001</v>
      </c>
    </row>
    <row r="11" spans="1:74" ht="11.15" customHeight="1" x14ac:dyDescent="0.25">
      <c r="A11" s="613" t="s">
        <v>549</v>
      </c>
      <c r="B11" s="614" t="s">
        <v>993</v>
      </c>
      <c r="C11" s="213">
        <v>0.38865748386999999</v>
      </c>
      <c r="D11" s="213">
        <v>0.33545096551999998</v>
      </c>
      <c r="E11" s="213">
        <v>0.27637138709999998</v>
      </c>
      <c r="F11" s="213">
        <v>0.15891150000000001</v>
      </c>
      <c r="G11" s="213">
        <v>0.16774222581000001</v>
      </c>
      <c r="H11" s="213">
        <v>0.25460490000000002</v>
      </c>
      <c r="I11" s="213">
        <v>0.18622654839</v>
      </c>
      <c r="J11" s="213">
        <v>0.26071296774000002</v>
      </c>
      <c r="K11" s="213">
        <v>9.6082733333000006E-2</v>
      </c>
      <c r="L11" s="213">
        <v>0.18558383871</v>
      </c>
      <c r="M11" s="213">
        <v>0.30244036667000002</v>
      </c>
      <c r="N11" s="213">
        <v>0.28560287096999998</v>
      </c>
      <c r="O11" s="213">
        <v>0.41789790322999998</v>
      </c>
      <c r="P11" s="213">
        <v>0.30274167857000001</v>
      </c>
      <c r="Q11" s="213">
        <v>0.15735993547999999</v>
      </c>
      <c r="R11" s="213">
        <v>0.17235723333</v>
      </c>
      <c r="S11" s="213">
        <v>0.17722793547999999</v>
      </c>
      <c r="T11" s="213">
        <v>0.1879007</v>
      </c>
      <c r="U11" s="213">
        <v>0.16738283871000001</v>
      </c>
      <c r="V11" s="213">
        <v>0.25362032258</v>
      </c>
      <c r="W11" s="213">
        <v>8.8338566667000004E-2</v>
      </c>
      <c r="X11" s="213">
        <v>7.9250741934999994E-2</v>
      </c>
      <c r="Y11" s="213">
        <v>0.21259883332999999</v>
      </c>
      <c r="Z11" s="213">
        <v>0.35043651612999999</v>
      </c>
      <c r="AA11" s="213">
        <v>0.53676612902999998</v>
      </c>
      <c r="AB11" s="213">
        <v>0.241808</v>
      </c>
      <c r="AC11" s="213">
        <v>0.20879648386999999</v>
      </c>
      <c r="AD11" s="213">
        <v>0.10435483332999999</v>
      </c>
      <c r="AE11" s="213">
        <v>8.5581870968000004E-2</v>
      </c>
      <c r="AF11" s="213">
        <v>9.6805066667000006E-2</v>
      </c>
      <c r="AG11" s="213">
        <v>0.18069354838999999</v>
      </c>
      <c r="AH11" s="213">
        <v>0.17655964516</v>
      </c>
      <c r="AI11" s="213">
        <v>0.10514343332999999</v>
      </c>
      <c r="AJ11" s="213">
        <v>0.19597200000000001</v>
      </c>
      <c r="AK11" s="213">
        <v>9.3486299999999994E-2</v>
      </c>
      <c r="AL11" s="213">
        <v>0.47648483871000002</v>
      </c>
      <c r="AM11" s="213">
        <v>0.46560732257999998</v>
      </c>
      <c r="AN11" s="213">
        <v>0.26884496428999999</v>
      </c>
      <c r="AO11" s="213">
        <v>0.11287922581</v>
      </c>
      <c r="AP11" s="213">
        <v>9.4732999999999998E-2</v>
      </c>
      <c r="AQ11" s="213">
        <v>2.7464516128999998E-4</v>
      </c>
      <c r="AR11" s="213">
        <v>1.5856666667000001E-4</v>
      </c>
      <c r="AS11" s="213">
        <v>9.1343193547999996E-2</v>
      </c>
      <c r="AT11" s="213">
        <v>9.3083645160999998E-2</v>
      </c>
      <c r="AU11" s="213">
        <v>0</v>
      </c>
      <c r="AV11" s="213">
        <v>0.17846632258</v>
      </c>
      <c r="AW11" s="213">
        <v>9.2699533333000003E-2</v>
      </c>
      <c r="AX11" s="213">
        <v>0.33810451612999998</v>
      </c>
      <c r="AY11" s="213">
        <v>0.22683641935000001</v>
      </c>
      <c r="AZ11" s="213">
        <v>0.35</v>
      </c>
      <c r="BA11" s="213">
        <v>0.15</v>
      </c>
      <c r="BB11" s="351">
        <v>0.1</v>
      </c>
      <c r="BC11" s="351">
        <v>0.1</v>
      </c>
      <c r="BD11" s="351">
        <v>0.1</v>
      </c>
      <c r="BE11" s="351">
        <v>0.2</v>
      </c>
      <c r="BF11" s="351">
        <v>0.25362032258</v>
      </c>
      <c r="BG11" s="351">
        <v>8.8338566667000004E-2</v>
      </c>
      <c r="BH11" s="351">
        <v>7.9250741934999994E-2</v>
      </c>
      <c r="BI11" s="351">
        <v>0.21259883332999999</v>
      </c>
      <c r="BJ11" s="351">
        <v>0.3</v>
      </c>
      <c r="BK11" s="351">
        <v>0.45</v>
      </c>
      <c r="BL11" s="351">
        <v>0.35</v>
      </c>
      <c r="BM11" s="351">
        <v>0.15</v>
      </c>
      <c r="BN11" s="351">
        <v>0.17235723333</v>
      </c>
      <c r="BO11" s="351">
        <v>0.17722793547999999</v>
      </c>
      <c r="BP11" s="351">
        <v>0.1879007</v>
      </c>
      <c r="BQ11" s="351">
        <v>0.2</v>
      </c>
      <c r="BR11" s="351">
        <v>0.25362032258</v>
      </c>
      <c r="BS11" s="351">
        <v>8.8338566667000004E-2</v>
      </c>
      <c r="BT11" s="351">
        <v>7.9250741934999994E-2</v>
      </c>
      <c r="BU11" s="351">
        <v>0.21259883332999999</v>
      </c>
      <c r="BV11" s="351">
        <v>0.3</v>
      </c>
    </row>
    <row r="12" spans="1:74" ht="11.15" customHeight="1" x14ac:dyDescent="0.25">
      <c r="A12" s="613" t="s">
        <v>994</v>
      </c>
      <c r="B12" s="614" t="s">
        <v>995</v>
      </c>
      <c r="C12" s="213">
        <v>8.5219354838999997E-4</v>
      </c>
      <c r="D12" s="213">
        <v>0.11411737931</v>
      </c>
      <c r="E12" s="213">
        <v>0.32509825805999998</v>
      </c>
      <c r="F12" s="213">
        <v>0.33453966667000001</v>
      </c>
      <c r="G12" s="213">
        <v>0.31852203225999998</v>
      </c>
      <c r="H12" s="213">
        <v>0.54815313333000004</v>
      </c>
      <c r="I12" s="213">
        <v>0.50770445161</v>
      </c>
      <c r="J12" s="213">
        <v>0.86347745161</v>
      </c>
      <c r="K12" s="213">
        <v>0.55881003333000001</v>
      </c>
      <c r="L12" s="213">
        <v>9.6773967742000006E-2</v>
      </c>
      <c r="M12" s="213">
        <v>1.0991992333</v>
      </c>
      <c r="N12" s="213">
        <v>1.3492001935</v>
      </c>
      <c r="O12" s="213">
        <v>1.6561823548000001</v>
      </c>
      <c r="P12" s="213">
        <v>1.8586267857000001</v>
      </c>
      <c r="Q12" s="213">
        <v>1.4049404838999999</v>
      </c>
      <c r="R12" s="213">
        <v>1.6889637666999999</v>
      </c>
      <c r="S12" s="213">
        <v>1.9607187419000001</v>
      </c>
      <c r="T12" s="213">
        <v>1.7487261000000001</v>
      </c>
      <c r="U12" s="213">
        <v>1.7287880968</v>
      </c>
      <c r="V12" s="213">
        <v>1.4667146451999999</v>
      </c>
      <c r="W12" s="213">
        <v>1.8244232332999999</v>
      </c>
      <c r="X12" s="213">
        <v>2.5869341934999999</v>
      </c>
      <c r="Y12" s="213">
        <v>2.6700092667000002</v>
      </c>
      <c r="Z12" s="213">
        <v>2.6646472258</v>
      </c>
      <c r="AA12" s="213">
        <v>2.3375275161000002</v>
      </c>
      <c r="AB12" s="213">
        <v>2.6315650000000002</v>
      </c>
      <c r="AC12" s="213">
        <v>2.9529820323</v>
      </c>
      <c r="AD12" s="213">
        <v>2.8561486999999999</v>
      </c>
      <c r="AE12" s="213">
        <v>3.0579658386999999</v>
      </c>
      <c r="AF12" s="213">
        <v>2.4511675333</v>
      </c>
      <c r="AG12" s="213">
        <v>3.1690282581</v>
      </c>
      <c r="AH12" s="213">
        <v>2.9524399355000002</v>
      </c>
      <c r="AI12" s="213">
        <v>2.7126836333000002</v>
      </c>
      <c r="AJ12" s="213">
        <v>2.8995504839000001</v>
      </c>
      <c r="AK12" s="213">
        <v>3.5861690667000001</v>
      </c>
      <c r="AL12" s="213">
        <v>3.9611176773999999</v>
      </c>
      <c r="AM12" s="213">
        <v>4.0954016128999999</v>
      </c>
      <c r="AN12" s="213">
        <v>3.6737679643000001</v>
      </c>
      <c r="AO12" s="213">
        <v>4.2198127097000002</v>
      </c>
      <c r="AP12" s="213">
        <v>4.2367369666999997</v>
      </c>
      <c r="AQ12" s="213">
        <v>4.6745969677000003</v>
      </c>
      <c r="AR12" s="213">
        <v>4.7318772999999998</v>
      </c>
      <c r="AS12" s="213">
        <v>5.0601590644999996</v>
      </c>
      <c r="AT12" s="213">
        <v>4.4702474515999997</v>
      </c>
      <c r="AU12" s="213">
        <v>5.3420570999999999</v>
      </c>
      <c r="AV12" s="213">
        <v>5.7408443548000001</v>
      </c>
      <c r="AW12" s="213">
        <v>6.3436655667000004</v>
      </c>
      <c r="AX12" s="213">
        <v>7.1128532581000004</v>
      </c>
      <c r="AY12" s="213">
        <v>8.0743546774000006</v>
      </c>
      <c r="AZ12" s="213">
        <v>7.8</v>
      </c>
      <c r="BA12" s="213">
        <v>7.9</v>
      </c>
      <c r="BB12" s="351">
        <v>6.90632</v>
      </c>
      <c r="BC12" s="351">
        <v>6.4934250000000002</v>
      </c>
      <c r="BD12" s="351">
        <v>6.2740660136999997</v>
      </c>
      <c r="BE12" s="351">
        <v>6.0957356849000002</v>
      </c>
      <c r="BF12" s="351">
        <v>6.0055627397000002</v>
      </c>
      <c r="BG12" s="351">
        <v>6.0055627397000002</v>
      </c>
      <c r="BH12" s="351">
        <v>6.4810263014</v>
      </c>
      <c r="BI12" s="351">
        <v>7.4319534246999996</v>
      </c>
      <c r="BJ12" s="351">
        <v>8.0828805479000003</v>
      </c>
      <c r="BK12" s="351">
        <v>8.6555</v>
      </c>
      <c r="BL12" s="351">
        <v>8.6555</v>
      </c>
      <c r="BM12" s="351">
        <v>7.4271000000000003</v>
      </c>
      <c r="BN12" s="351">
        <v>6.6526542459</v>
      </c>
      <c r="BO12" s="351">
        <v>6.4613788047999998</v>
      </c>
      <c r="BP12" s="351">
        <v>7.5462989742</v>
      </c>
      <c r="BQ12" s="351">
        <v>7.9795311135000002</v>
      </c>
      <c r="BR12" s="351">
        <v>7.8300216346999996</v>
      </c>
      <c r="BS12" s="351">
        <v>6.8365999999999998</v>
      </c>
      <c r="BT12" s="351">
        <v>7.1962000000000002</v>
      </c>
      <c r="BU12" s="351">
        <v>8.8930000000000007</v>
      </c>
      <c r="BV12" s="351">
        <v>8.5232500000000009</v>
      </c>
    </row>
    <row r="13" spans="1:74" ht="11.15" customHeight="1" x14ac:dyDescent="0.25">
      <c r="A13" s="613" t="s">
        <v>548</v>
      </c>
      <c r="B13" s="614" t="s">
        <v>957</v>
      </c>
      <c r="C13" s="213">
        <v>8.4361684193999995</v>
      </c>
      <c r="D13" s="213">
        <v>8.3454744482999992</v>
      </c>
      <c r="E13" s="213">
        <v>7.4891598065</v>
      </c>
      <c r="F13" s="213">
        <v>7.8840567332999996</v>
      </c>
      <c r="G13" s="213">
        <v>7.8415600968000003</v>
      </c>
      <c r="H13" s="213">
        <v>7.8076207333000003</v>
      </c>
      <c r="I13" s="213">
        <v>8.3620493871000008</v>
      </c>
      <c r="J13" s="213">
        <v>8.1897790644999997</v>
      </c>
      <c r="K13" s="213">
        <v>7.8531397332999999</v>
      </c>
      <c r="L13" s="213">
        <v>7.2797125484</v>
      </c>
      <c r="M13" s="213">
        <v>7.3983096000000002</v>
      </c>
      <c r="N13" s="213">
        <v>8.7712862903000008</v>
      </c>
      <c r="O13" s="213">
        <v>8.9892410644999998</v>
      </c>
      <c r="P13" s="213">
        <v>8.7890828571000004</v>
      </c>
      <c r="Q13" s="213">
        <v>8.8921149031999995</v>
      </c>
      <c r="R13" s="213">
        <v>7.7692269999999999</v>
      </c>
      <c r="S13" s="213">
        <v>7.7042206452000004</v>
      </c>
      <c r="T13" s="213">
        <v>7.8046513666999999</v>
      </c>
      <c r="U13" s="213">
        <v>7.9126568065000003</v>
      </c>
      <c r="V13" s="213">
        <v>7.7418490323000002</v>
      </c>
      <c r="W13" s="213">
        <v>7.5589575333000001</v>
      </c>
      <c r="X13" s="213">
        <v>7.7051395484</v>
      </c>
      <c r="Y13" s="213">
        <v>7.7968671667000002</v>
      </c>
      <c r="Z13" s="213">
        <v>8.5026797418999998</v>
      </c>
      <c r="AA13" s="213">
        <v>9.1362329355000007</v>
      </c>
      <c r="AB13" s="213">
        <v>8.2363259643000006</v>
      </c>
      <c r="AC13" s="213">
        <v>8.5241272902999992</v>
      </c>
      <c r="AD13" s="213">
        <v>7.9698285000000002</v>
      </c>
      <c r="AE13" s="213">
        <v>7.2415399676999996</v>
      </c>
      <c r="AF13" s="213">
        <v>7.5178950000000002</v>
      </c>
      <c r="AG13" s="213">
        <v>7.7865148064999996</v>
      </c>
      <c r="AH13" s="213">
        <v>7.4686761935000003</v>
      </c>
      <c r="AI13" s="213">
        <v>7.0298603333000003</v>
      </c>
      <c r="AJ13" s="213">
        <v>6.7426713225999997</v>
      </c>
      <c r="AK13" s="213">
        <v>6.9883971000000003</v>
      </c>
      <c r="AL13" s="213">
        <v>7.8176521934999998</v>
      </c>
      <c r="AM13" s="213">
        <v>8.9149390000000004</v>
      </c>
      <c r="AN13" s="213">
        <v>8.0624952499999996</v>
      </c>
      <c r="AO13" s="213">
        <v>8.0465353871000005</v>
      </c>
      <c r="AP13" s="213">
        <v>6.7894942333000001</v>
      </c>
      <c r="AQ13" s="213">
        <v>6.6971920323000003</v>
      </c>
      <c r="AR13" s="213">
        <v>6.7044210667000002</v>
      </c>
      <c r="AS13" s="213">
        <v>7.3403264516000002</v>
      </c>
      <c r="AT13" s="213">
        <v>7.0053995483999998</v>
      </c>
      <c r="AU13" s="213">
        <v>6.9421445666999997</v>
      </c>
      <c r="AV13" s="213">
        <v>6.6121645806</v>
      </c>
      <c r="AW13" s="213">
        <v>7.3650832667000001</v>
      </c>
      <c r="AX13" s="213">
        <v>7.9206046774000001</v>
      </c>
      <c r="AY13" s="213">
        <v>8.0279139677</v>
      </c>
      <c r="AZ13" s="213">
        <v>7.5130590000000002</v>
      </c>
      <c r="BA13" s="213">
        <v>7.4591810000000001</v>
      </c>
      <c r="BB13" s="351">
        <v>7.0875880000000002</v>
      </c>
      <c r="BC13" s="351">
        <v>7.0111520000000001</v>
      </c>
      <c r="BD13" s="351">
        <v>6.9159319999999997</v>
      </c>
      <c r="BE13" s="351">
        <v>7.426253</v>
      </c>
      <c r="BF13" s="351">
        <v>7.2600930000000004</v>
      </c>
      <c r="BG13" s="351">
        <v>7.0492210000000002</v>
      </c>
      <c r="BH13" s="351">
        <v>6.8738799999999998</v>
      </c>
      <c r="BI13" s="351">
        <v>7.1294409999999999</v>
      </c>
      <c r="BJ13" s="351">
        <v>8.5039189999999998</v>
      </c>
      <c r="BK13" s="351">
        <v>8.8998659999999994</v>
      </c>
      <c r="BL13" s="351">
        <v>8.3284190000000002</v>
      </c>
      <c r="BM13" s="351">
        <v>8.4433000000000007</v>
      </c>
      <c r="BN13" s="351">
        <v>7.7539639999999999</v>
      </c>
      <c r="BO13" s="351">
        <v>7.5717840000000001</v>
      </c>
      <c r="BP13" s="351">
        <v>7.5600740000000002</v>
      </c>
      <c r="BQ13" s="351">
        <v>7.9456119999999997</v>
      </c>
      <c r="BR13" s="351">
        <v>7.7383949999999997</v>
      </c>
      <c r="BS13" s="351">
        <v>7.475638</v>
      </c>
      <c r="BT13" s="351">
        <v>7.052791</v>
      </c>
      <c r="BU13" s="351">
        <v>7.4854900000000004</v>
      </c>
      <c r="BV13" s="351">
        <v>8.7096769999999992</v>
      </c>
    </row>
    <row r="14" spans="1:74" ht="11.15" customHeight="1" x14ac:dyDescent="0.25">
      <c r="A14" s="613" t="s">
        <v>996</v>
      </c>
      <c r="B14" s="614" t="s">
        <v>958</v>
      </c>
      <c r="C14" s="213">
        <v>5.435301129</v>
      </c>
      <c r="D14" s="213">
        <v>5.4981893102999999</v>
      </c>
      <c r="E14" s="213">
        <v>5.9624773547999999</v>
      </c>
      <c r="F14" s="213">
        <v>5.5938986667000004</v>
      </c>
      <c r="G14" s="213">
        <v>5.7548317097000004</v>
      </c>
      <c r="H14" s="213">
        <v>5.5522819999999999</v>
      </c>
      <c r="I14" s="213">
        <v>5.5788244839000001</v>
      </c>
      <c r="J14" s="213">
        <v>6.0470359355000003</v>
      </c>
      <c r="K14" s="213">
        <v>6.1740625667</v>
      </c>
      <c r="L14" s="213">
        <v>5.5956819677</v>
      </c>
      <c r="M14" s="213">
        <v>6.4981045333000003</v>
      </c>
      <c r="N14" s="213">
        <v>6.7422766128999996</v>
      </c>
      <c r="O14" s="213">
        <v>7.0522156129000004</v>
      </c>
      <c r="P14" s="213">
        <v>7.1851791070999997</v>
      </c>
      <c r="Q14" s="213">
        <v>7.4126401289999997</v>
      </c>
      <c r="R14" s="213">
        <v>6.3918514000000002</v>
      </c>
      <c r="S14" s="213">
        <v>6.0672621290000004</v>
      </c>
      <c r="T14" s="213">
        <v>6.6953290000000001</v>
      </c>
      <c r="U14" s="213">
        <v>6.2970382257999997</v>
      </c>
      <c r="V14" s="213">
        <v>6.5107555483999997</v>
      </c>
      <c r="W14" s="213">
        <v>6.4727822667000003</v>
      </c>
      <c r="X14" s="213">
        <v>6.4380768709999998</v>
      </c>
      <c r="Y14" s="213">
        <v>6.9208812000000002</v>
      </c>
      <c r="Z14" s="213">
        <v>7.0172342581000002</v>
      </c>
      <c r="AA14" s="213">
        <v>7.3474378710000003</v>
      </c>
      <c r="AB14" s="213">
        <v>7.2131440714000004</v>
      </c>
      <c r="AC14" s="213">
        <v>6.4492005484000003</v>
      </c>
      <c r="AD14" s="213">
        <v>6.4418919333</v>
      </c>
      <c r="AE14" s="213">
        <v>5.7199535484000004</v>
      </c>
      <c r="AF14" s="213">
        <v>6.2819956000000001</v>
      </c>
      <c r="AG14" s="213">
        <v>6.7018505161000004</v>
      </c>
      <c r="AH14" s="213">
        <v>7.0943058710000004</v>
      </c>
      <c r="AI14" s="213">
        <v>7.3455195667000002</v>
      </c>
      <c r="AJ14" s="213">
        <v>6.9922699032000004</v>
      </c>
      <c r="AK14" s="213">
        <v>7.6710149000000003</v>
      </c>
      <c r="AL14" s="213">
        <v>7.7633359031999998</v>
      </c>
      <c r="AM14" s="213">
        <v>7.6719125805999999</v>
      </c>
      <c r="AN14" s="213">
        <v>8.1103156071000004</v>
      </c>
      <c r="AO14" s="213">
        <v>7.8298361613000003</v>
      </c>
      <c r="AP14" s="213">
        <v>7.0370176000000004</v>
      </c>
      <c r="AQ14" s="213">
        <v>7.2146951612999999</v>
      </c>
      <c r="AR14" s="213">
        <v>7.2756394333000003</v>
      </c>
      <c r="AS14" s="213">
        <v>7.6301779031999999</v>
      </c>
      <c r="AT14" s="213">
        <v>7.9485697742000001</v>
      </c>
      <c r="AU14" s="213">
        <v>7.8079151667</v>
      </c>
      <c r="AV14" s="213">
        <v>7.9830152581</v>
      </c>
      <c r="AW14" s="213">
        <v>8.3583876332999996</v>
      </c>
      <c r="AX14" s="213">
        <v>8.4034795161000009</v>
      </c>
      <c r="AY14" s="213">
        <v>8.2842588065000005</v>
      </c>
      <c r="AZ14" s="213">
        <v>8.1594739999999994</v>
      </c>
      <c r="BA14" s="213">
        <v>8.4859240000000007</v>
      </c>
      <c r="BB14" s="351">
        <v>8.2248450000000002</v>
      </c>
      <c r="BC14" s="351">
        <v>7.7597560000000003</v>
      </c>
      <c r="BD14" s="351">
        <v>8.0377089999999995</v>
      </c>
      <c r="BE14" s="351">
        <v>8.3702269999999999</v>
      </c>
      <c r="BF14" s="351">
        <v>8.4462299999999999</v>
      </c>
      <c r="BG14" s="351">
        <v>8.4551940000000005</v>
      </c>
      <c r="BH14" s="351">
        <v>8.427384</v>
      </c>
      <c r="BI14" s="351">
        <v>8.6281330000000001</v>
      </c>
      <c r="BJ14" s="351">
        <v>8.8780490000000007</v>
      </c>
      <c r="BK14" s="351">
        <v>8.9197810000000004</v>
      </c>
      <c r="BL14" s="351">
        <v>9.0208150000000007</v>
      </c>
      <c r="BM14" s="351">
        <v>8.5387129999999996</v>
      </c>
      <c r="BN14" s="351">
        <v>8.0166559999999993</v>
      </c>
      <c r="BO14" s="351">
        <v>7.7974819999999996</v>
      </c>
      <c r="BP14" s="351">
        <v>7.9721970000000004</v>
      </c>
      <c r="BQ14" s="351">
        <v>8.7740139999999993</v>
      </c>
      <c r="BR14" s="351">
        <v>8.6555040000000005</v>
      </c>
      <c r="BS14" s="351">
        <v>8.7487239999999993</v>
      </c>
      <c r="BT14" s="351">
        <v>8.3941429999999997</v>
      </c>
      <c r="BU14" s="351">
        <v>8.9360339999999994</v>
      </c>
      <c r="BV14" s="351">
        <v>9.2031170000000007</v>
      </c>
    </row>
    <row r="15" spans="1:74" ht="11.15" customHeight="1" x14ac:dyDescent="0.25">
      <c r="A15" s="76" t="s">
        <v>550</v>
      </c>
      <c r="B15" s="185" t="s">
        <v>435</v>
      </c>
      <c r="C15" s="213">
        <v>0.15819354838999999</v>
      </c>
      <c r="D15" s="213">
        <v>0.16041379310000001</v>
      </c>
      <c r="E15" s="213">
        <v>0.15861290322999999</v>
      </c>
      <c r="F15" s="213">
        <v>0.1585</v>
      </c>
      <c r="G15" s="213">
        <v>0.15667741935000001</v>
      </c>
      <c r="H15" s="213">
        <v>0.1552</v>
      </c>
      <c r="I15" s="213">
        <v>0.15645161290000001</v>
      </c>
      <c r="J15" s="213">
        <v>0.15522580645</v>
      </c>
      <c r="K15" s="213">
        <v>0.1542</v>
      </c>
      <c r="L15" s="213">
        <v>0.15358064516</v>
      </c>
      <c r="M15" s="213">
        <v>0.15486666667000001</v>
      </c>
      <c r="N15" s="213">
        <v>0.15312903225999999</v>
      </c>
      <c r="O15" s="213">
        <v>0.16974193547999999</v>
      </c>
      <c r="P15" s="213">
        <v>0.17210714286000001</v>
      </c>
      <c r="Q15" s="213">
        <v>0.17603225806</v>
      </c>
      <c r="R15" s="213">
        <v>0.17623333332999999</v>
      </c>
      <c r="S15" s="213">
        <v>0.17622580644999999</v>
      </c>
      <c r="T15" s="213">
        <v>0.17793333333</v>
      </c>
      <c r="U15" s="213">
        <v>0.17977419354999999</v>
      </c>
      <c r="V15" s="213">
        <v>0.17967741935000001</v>
      </c>
      <c r="W15" s="213">
        <v>0.18283333332999999</v>
      </c>
      <c r="X15" s="213">
        <v>0.18606451613</v>
      </c>
      <c r="Y15" s="213">
        <v>0.19186666666999999</v>
      </c>
      <c r="Z15" s="213">
        <v>0.19070967742</v>
      </c>
      <c r="AA15" s="213">
        <v>0.17803225806</v>
      </c>
      <c r="AB15" s="213">
        <v>0.18185714285999999</v>
      </c>
      <c r="AC15" s="213">
        <v>0.18538709677000001</v>
      </c>
      <c r="AD15" s="213">
        <v>0.18426666667</v>
      </c>
      <c r="AE15" s="213">
        <v>0.186</v>
      </c>
      <c r="AF15" s="213">
        <v>0.18626666667</v>
      </c>
      <c r="AG15" s="213">
        <v>0.188</v>
      </c>
      <c r="AH15" s="213">
        <v>0.19180645161000001</v>
      </c>
      <c r="AI15" s="213">
        <v>0.19693333332999999</v>
      </c>
      <c r="AJ15" s="213">
        <v>0.19729032258000001</v>
      </c>
      <c r="AK15" s="213">
        <v>0.2021</v>
      </c>
      <c r="AL15" s="213">
        <v>0.20116129031999999</v>
      </c>
      <c r="AM15" s="213">
        <v>0.16535483871000001</v>
      </c>
      <c r="AN15" s="213">
        <v>0.223</v>
      </c>
      <c r="AO15" s="213">
        <v>0.20593548386999999</v>
      </c>
      <c r="AP15" s="213">
        <v>0.17706666667000001</v>
      </c>
      <c r="AQ15" s="213">
        <v>0.11706451613</v>
      </c>
      <c r="AR15" s="213">
        <v>0.18433333332999999</v>
      </c>
      <c r="AS15" s="213">
        <v>0.16138709676999999</v>
      </c>
      <c r="AT15" s="213">
        <v>0.15687096774000001</v>
      </c>
      <c r="AU15" s="213">
        <v>0.13956666667000001</v>
      </c>
      <c r="AV15" s="213">
        <v>0.14641935483999999</v>
      </c>
      <c r="AW15" s="213">
        <v>0.17083333333</v>
      </c>
      <c r="AX15" s="213">
        <v>0.17841935483999999</v>
      </c>
      <c r="AY15" s="213">
        <v>0.18309677419000001</v>
      </c>
      <c r="AZ15" s="213">
        <v>0.1740157</v>
      </c>
      <c r="BA15" s="213">
        <v>0.17385900000000001</v>
      </c>
      <c r="BB15" s="351">
        <v>0.1731095</v>
      </c>
      <c r="BC15" s="351">
        <v>0.17185139999999999</v>
      </c>
      <c r="BD15" s="351">
        <v>0.1702031</v>
      </c>
      <c r="BE15" s="351">
        <v>0.16818449999999999</v>
      </c>
      <c r="BF15" s="351">
        <v>0.16694000000000001</v>
      </c>
      <c r="BG15" s="351">
        <v>0.16598869999999999</v>
      </c>
      <c r="BH15" s="351">
        <v>0.16448940000000001</v>
      </c>
      <c r="BI15" s="351">
        <v>0.16303719999999999</v>
      </c>
      <c r="BJ15" s="351">
        <v>0.1610684</v>
      </c>
      <c r="BK15" s="351">
        <v>0.15929660000000001</v>
      </c>
      <c r="BL15" s="351">
        <v>0.1585821</v>
      </c>
      <c r="BM15" s="351">
        <v>0.15823760000000001</v>
      </c>
      <c r="BN15" s="351">
        <v>0.158612</v>
      </c>
      <c r="BO15" s="351">
        <v>0.15923950000000001</v>
      </c>
      <c r="BP15" s="351">
        <v>0.1600135</v>
      </c>
      <c r="BQ15" s="351">
        <v>0.16077250000000001</v>
      </c>
      <c r="BR15" s="351">
        <v>0.16198070000000001</v>
      </c>
      <c r="BS15" s="351">
        <v>0.1632171</v>
      </c>
      <c r="BT15" s="351">
        <v>0.16391269999999999</v>
      </c>
      <c r="BU15" s="351">
        <v>0.16466520000000001</v>
      </c>
      <c r="BV15" s="351">
        <v>0.16456019999999999</v>
      </c>
    </row>
    <row r="16" spans="1:74" ht="11.15" customHeight="1" x14ac:dyDescent="0.25">
      <c r="A16" s="76" t="s">
        <v>17</v>
      </c>
      <c r="B16" s="185" t="s">
        <v>436</v>
      </c>
      <c r="C16" s="213">
        <v>23.90783871</v>
      </c>
      <c r="D16" s="213">
        <v>14.178241378999999</v>
      </c>
      <c r="E16" s="213">
        <v>1.7008709677</v>
      </c>
      <c r="F16" s="213">
        <v>-5.6848999999999998</v>
      </c>
      <c r="G16" s="213">
        <v>-10.865967742</v>
      </c>
      <c r="H16" s="213">
        <v>-7.6283333332999996</v>
      </c>
      <c r="I16" s="213">
        <v>-4.4807741935000003</v>
      </c>
      <c r="J16" s="213">
        <v>-4.1822258065</v>
      </c>
      <c r="K16" s="213">
        <v>-8.9872666667000001</v>
      </c>
      <c r="L16" s="213">
        <v>-10.205354839</v>
      </c>
      <c r="M16" s="213">
        <v>1.2879666667</v>
      </c>
      <c r="N16" s="213">
        <v>22.177677418999998</v>
      </c>
      <c r="O16" s="213">
        <v>22.169903225999999</v>
      </c>
      <c r="P16" s="213">
        <v>10.412928571</v>
      </c>
      <c r="Q16" s="213">
        <v>9.0805161289999994</v>
      </c>
      <c r="R16" s="213">
        <v>-7.8630333332999998</v>
      </c>
      <c r="S16" s="213">
        <v>-11.216870968</v>
      </c>
      <c r="T16" s="213">
        <v>-9.5687999999999995</v>
      </c>
      <c r="U16" s="213">
        <v>-4.9928709677000001</v>
      </c>
      <c r="V16" s="213">
        <v>-6.4956774193999998</v>
      </c>
      <c r="W16" s="213">
        <v>-10.778266667</v>
      </c>
      <c r="X16" s="213">
        <v>-8.1805161290000008</v>
      </c>
      <c r="Y16" s="213">
        <v>3.0152000000000001</v>
      </c>
      <c r="Z16" s="213">
        <v>22.809225806000001</v>
      </c>
      <c r="AA16" s="213">
        <v>28.86683871</v>
      </c>
      <c r="AB16" s="213">
        <v>16.705821429</v>
      </c>
      <c r="AC16" s="213">
        <v>9.2381612903000008</v>
      </c>
      <c r="AD16" s="213">
        <v>-1.1294333333</v>
      </c>
      <c r="AE16" s="213">
        <v>-13.609322581000001</v>
      </c>
      <c r="AF16" s="213">
        <v>-11.663966667</v>
      </c>
      <c r="AG16" s="213">
        <v>-6.0142258064999998</v>
      </c>
      <c r="AH16" s="213">
        <v>-7.6239032258000003</v>
      </c>
      <c r="AI16" s="213">
        <v>-11.1431</v>
      </c>
      <c r="AJ16" s="213">
        <v>-9.2493870967999996</v>
      </c>
      <c r="AK16" s="213">
        <v>6.8826666666999996</v>
      </c>
      <c r="AL16" s="213">
        <v>10.243290323</v>
      </c>
      <c r="AM16" s="213">
        <v>22.862580645000001</v>
      </c>
      <c r="AN16" s="213">
        <v>20.286107142999999</v>
      </c>
      <c r="AO16" s="213">
        <v>7.9559677419000003</v>
      </c>
      <c r="AP16" s="213">
        <v>-12.712899999999999</v>
      </c>
      <c r="AQ16" s="213">
        <v>-15.359677419</v>
      </c>
      <c r="AR16" s="213">
        <v>-14.415900000000001</v>
      </c>
      <c r="AS16" s="213">
        <v>-8.1642903225999994</v>
      </c>
      <c r="AT16" s="213">
        <v>-9.2218064515999991</v>
      </c>
      <c r="AU16" s="213">
        <v>-13.952266667</v>
      </c>
      <c r="AV16" s="213">
        <v>-11.218290323</v>
      </c>
      <c r="AW16" s="213">
        <v>5.0248999999999997</v>
      </c>
      <c r="AX16" s="213">
        <v>13.603612903</v>
      </c>
      <c r="AY16" s="213">
        <v>18.431032257999998</v>
      </c>
      <c r="AZ16" s="213">
        <v>17.491039408999999</v>
      </c>
      <c r="BA16" s="213">
        <v>3.0715760368999998</v>
      </c>
      <c r="BB16" s="351">
        <v>-6.5206179999999998</v>
      </c>
      <c r="BC16" s="351">
        <v>-12.622490000000001</v>
      </c>
      <c r="BD16" s="351">
        <v>-9.88889</v>
      </c>
      <c r="BE16" s="351">
        <v>-5.5237059999999998</v>
      </c>
      <c r="BF16" s="351">
        <v>-6.6859320000000002</v>
      </c>
      <c r="BG16" s="351">
        <v>-11.59873</v>
      </c>
      <c r="BH16" s="351">
        <v>-9.7944779999999998</v>
      </c>
      <c r="BI16" s="351">
        <v>4.7623559999999996</v>
      </c>
      <c r="BJ16" s="351">
        <v>15.54833</v>
      </c>
      <c r="BK16" s="351">
        <v>26.353269999999998</v>
      </c>
      <c r="BL16" s="351">
        <v>21.31644</v>
      </c>
      <c r="BM16" s="351">
        <v>6.8860250000000001</v>
      </c>
      <c r="BN16" s="351">
        <v>-6.863715</v>
      </c>
      <c r="BO16" s="351">
        <v>-12.36187</v>
      </c>
      <c r="BP16" s="351">
        <v>-9.8180029999999991</v>
      </c>
      <c r="BQ16" s="351">
        <v>-5.7174860000000001</v>
      </c>
      <c r="BR16" s="351">
        <v>-6.476267</v>
      </c>
      <c r="BS16" s="351">
        <v>-12.056749999999999</v>
      </c>
      <c r="BT16" s="351">
        <v>-9.5029249999999994</v>
      </c>
      <c r="BU16" s="351">
        <v>3.624355</v>
      </c>
      <c r="BV16" s="351">
        <v>14.836510000000001</v>
      </c>
    </row>
    <row r="17" spans="1:74" ht="11.15" customHeight="1" x14ac:dyDescent="0.25">
      <c r="A17" s="71" t="s">
        <v>787</v>
      </c>
      <c r="B17" s="185" t="s">
        <v>438</v>
      </c>
      <c r="C17" s="213">
        <v>101.01503697</v>
      </c>
      <c r="D17" s="213">
        <v>92.009432068999999</v>
      </c>
      <c r="E17" s="213">
        <v>77.097207644999997</v>
      </c>
      <c r="F17" s="213">
        <v>70.296340466999993</v>
      </c>
      <c r="G17" s="213">
        <v>64.095266581000004</v>
      </c>
      <c r="H17" s="213">
        <v>66.658907567</v>
      </c>
      <c r="I17" s="213">
        <v>70.898367097000005</v>
      </c>
      <c r="J17" s="213">
        <v>69.696696548000006</v>
      </c>
      <c r="K17" s="213">
        <v>64.088772832999993</v>
      </c>
      <c r="L17" s="213">
        <v>63.145898064999997</v>
      </c>
      <c r="M17" s="213">
        <v>73.567008599999994</v>
      </c>
      <c r="N17" s="213">
        <v>94.505940418999998</v>
      </c>
      <c r="O17" s="213">
        <v>93.602319452000003</v>
      </c>
      <c r="P17" s="213">
        <v>82.183680749999994</v>
      </c>
      <c r="Q17" s="213">
        <v>82.657397516000003</v>
      </c>
      <c r="R17" s="213">
        <v>65.432780933000004</v>
      </c>
      <c r="S17" s="213">
        <v>62.070276161000002</v>
      </c>
      <c r="T17" s="213">
        <v>64.125247367</v>
      </c>
      <c r="U17" s="213">
        <v>69.971466289999995</v>
      </c>
      <c r="V17" s="213">
        <v>68.390355096999997</v>
      </c>
      <c r="W17" s="213">
        <v>64.749201200000002</v>
      </c>
      <c r="X17" s="213">
        <v>68.109631902999993</v>
      </c>
      <c r="Y17" s="213">
        <v>81.377860299999995</v>
      </c>
      <c r="Z17" s="213">
        <v>101.45082239</v>
      </c>
      <c r="AA17" s="213">
        <v>107.57030781</v>
      </c>
      <c r="AB17" s="213">
        <v>95.747039857000004</v>
      </c>
      <c r="AC17" s="213">
        <v>90.544696258000002</v>
      </c>
      <c r="AD17" s="213">
        <v>79.1282669</v>
      </c>
      <c r="AE17" s="213">
        <v>67.182505194000001</v>
      </c>
      <c r="AF17" s="213">
        <v>69.578813533000002</v>
      </c>
      <c r="AG17" s="213">
        <v>75.207174065000004</v>
      </c>
      <c r="AH17" s="213">
        <v>74.783716773999998</v>
      </c>
      <c r="AI17" s="213">
        <v>73.014868066999995</v>
      </c>
      <c r="AJ17" s="213">
        <v>75.029154871000003</v>
      </c>
      <c r="AK17" s="213">
        <v>92.071431133000004</v>
      </c>
      <c r="AL17" s="213">
        <v>95.756203709999994</v>
      </c>
      <c r="AM17" s="213">
        <v>109.25835345</v>
      </c>
      <c r="AN17" s="213">
        <v>106.47522879</v>
      </c>
      <c r="AO17" s="213">
        <v>94.200987839000007</v>
      </c>
      <c r="AP17" s="213">
        <v>73.4805712</v>
      </c>
      <c r="AQ17" s="213">
        <v>69.487790355000001</v>
      </c>
      <c r="AR17" s="213">
        <v>71.664814233000001</v>
      </c>
      <c r="AS17" s="213">
        <v>78.017383289999998</v>
      </c>
      <c r="AT17" s="213">
        <v>78.932358128999994</v>
      </c>
      <c r="AU17" s="213">
        <v>74.369210566999996</v>
      </c>
      <c r="AV17" s="213">
        <v>77.777659774</v>
      </c>
      <c r="AW17" s="213">
        <v>94.205263599999995</v>
      </c>
      <c r="AX17" s="213">
        <v>102.15234794</v>
      </c>
      <c r="AY17" s="213">
        <v>105.0403979</v>
      </c>
      <c r="AZ17" s="213">
        <v>104.05838011</v>
      </c>
      <c r="BA17" s="213">
        <v>88.873122037000002</v>
      </c>
      <c r="BB17" s="351">
        <v>79.706410000000005</v>
      </c>
      <c r="BC17" s="351">
        <v>73.72166</v>
      </c>
      <c r="BD17" s="351">
        <v>75.404759999999996</v>
      </c>
      <c r="BE17" s="351">
        <v>79.127979999999994</v>
      </c>
      <c r="BF17" s="351">
        <v>77.190370000000001</v>
      </c>
      <c r="BG17" s="351">
        <v>71.375</v>
      </c>
      <c r="BH17" s="351">
        <v>71.731560000000002</v>
      </c>
      <c r="BI17" s="351">
        <v>84.735640000000004</v>
      </c>
      <c r="BJ17" s="351">
        <v>95.011610000000005</v>
      </c>
      <c r="BK17" s="351">
        <v>104.7843</v>
      </c>
      <c r="BL17" s="351">
        <v>98.586280000000002</v>
      </c>
      <c r="BM17" s="351">
        <v>85.593850000000003</v>
      </c>
      <c r="BN17" s="351">
        <v>72.677340000000001</v>
      </c>
      <c r="BO17" s="351">
        <v>67.753680000000003</v>
      </c>
      <c r="BP17" s="351">
        <v>69.457899999999995</v>
      </c>
      <c r="BQ17" s="351">
        <v>73.133880000000005</v>
      </c>
      <c r="BR17" s="351">
        <v>73.146810000000002</v>
      </c>
      <c r="BS17" s="351">
        <v>68.711070000000007</v>
      </c>
      <c r="BT17" s="351">
        <v>71.206370000000007</v>
      </c>
      <c r="BU17" s="351">
        <v>83.070329999999998</v>
      </c>
      <c r="BV17" s="351">
        <v>95.63964</v>
      </c>
    </row>
    <row r="18" spans="1:74" ht="11.15" customHeight="1" x14ac:dyDescent="0.25">
      <c r="A18" s="76" t="s">
        <v>552</v>
      </c>
      <c r="B18" s="185" t="s">
        <v>137</v>
      </c>
      <c r="C18" s="213">
        <v>-1.2829401935</v>
      </c>
      <c r="D18" s="213">
        <v>-0.55219068965999996</v>
      </c>
      <c r="E18" s="213">
        <v>-1.0875947419000001</v>
      </c>
      <c r="F18" s="213">
        <v>-0.83474046667000001</v>
      </c>
      <c r="G18" s="213">
        <v>-0.68242787097000002</v>
      </c>
      <c r="H18" s="213">
        <v>2.9592433333E-2</v>
      </c>
      <c r="I18" s="213">
        <v>-0.36236709677000001</v>
      </c>
      <c r="J18" s="213">
        <v>1.5411744194000001</v>
      </c>
      <c r="K18" s="213">
        <v>0.83629383332999996</v>
      </c>
      <c r="L18" s="213">
        <v>-1.0425754839000001</v>
      </c>
      <c r="M18" s="213">
        <v>-1.5855419333</v>
      </c>
      <c r="N18" s="213">
        <v>-2.0455210644999999</v>
      </c>
      <c r="O18" s="213">
        <v>0.40300312903000002</v>
      </c>
      <c r="P18" s="213">
        <v>1.4083549643</v>
      </c>
      <c r="Q18" s="213">
        <v>-1.2473975160999999</v>
      </c>
      <c r="R18" s="213">
        <v>-1.0163476</v>
      </c>
      <c r="S18" s="213">
        <v>-1.0223084194000001</v>
      </c>
      <c r="T18" s="213">
        <v>-0.42734736667000001</v>
      </c>
      <c r="U18" s="213">
        <v>-0.87136951613000002</v>
      </c>
      <c r="V18" s="213">
        <v>-0.83274219355000001</v>
      </c>
      <c r="W18" s="213">
        <v>-0.71756786667000005</v>
      </c>
      <c r="X18" s="213">
        <v>-2.5610512581</v>
      </c>
      <c r="Y18" s="213">
        <v>-2.7886603000000001</v>
      </c>
      <c r="Z18" s="213">
        <v>-1.9511772258</v>
      </c>
      <c r="AA18" s="213">
        <v>9.6607377420000005E-3</v>
      </c>
      <c r="AB18" s="213">
        <v>0.89312803714</v>
      </c>
      <c r="AC18" s="213">
        <v>-0.46022412935000001</v>
      </c>
      <c r="AD18" s="213">
        <v>-0.91783380332999998</v>
      </c>
      <c r="AE18" s="213">
        <v>-1.0247407451999999</v>
      </c>
      <c r="AF18" s="213">
        <v>-0.95664619666999995</v>
      </c>
      <c r="AG18" s="213">
        <v>0.42443629032000002</v>
      </c>
      <c r="AH18" s="213">
        <v>-0.34169006194000001</v>
      </c>
      <c r="AI18" s="213">
        <v>-1.2975615700000001</v>
      </c>
      <c r="AJ18" s="213">
        <v>-1.5097883826</v>
      </c>
      <c r="AK18" s="213">
        <v>-1.7407938300000001</v>
      </c>
      <c r="AL18" s="213">
        <v>0.79520229161</v>
      </c>
      <c r="AM18" s="213">
        <v>0.41198377483999998</v>
      </c>
      <c r="AN18" s="213">
        <v>0.63126796714</v>
      </c>
      <c r="AO18" s="213">
        <v>-0.66026183387000004</v>
      </c>
      <c r="AP18" s="213">
        <v>-0.11555020333</v>
      </c>
      <c r="AQ18" s="213">
        <v>-1.0715614484</v>
      </c>
      <c r="AR18" s="213">
        <v>-1.1586271367000001</v>
      </c>
      <c r="AS18" s="213">
        <v>-0.36546002999999999</v>
      </c>
      <c r="AT18" s="213">
        <v>-0.32234558516</v>
      </c>
      <c r="AU18" s="213">
        <v>-0.49744379999999999</v>
      </c>
      <c r="AV18" s="213">
        <v>-2.70390994</v>
      </c>
      <c r="AW18" s="213">
        <v>-2.4444370967000002</v>
      </c>
      <c r="AX18" s="213">
        <v>-0.92950774193999997</v>
      </c>
      <c r="AY18" s="213">
        <v>1.0230360645000001</v>
      </c>
      <c r="AZ18" s="213">
        <v>0.99893889113000001</v>
      </c>
      <c r="BA18" s="213">
        <v>1.3963379630999999</v>
      </c>
      <c r="BB18" s="351">
        <v>-0.42691950000000001</v>
      </c>
      <c r="BC18" s="351">
        <v>-2.2657609999999999</v>
      </c>
      <c r="BD18" s="351">
        <v>-1.6702399999999999</v>
      </c>
      <c r="BE18" s="351">
        <v>-2.2703449999999998</v>
      </c>
      <c r="BF18" s="351">
        <v>-1.9908790000000001</v>
      </c>
      <c r="BG18" s="351">
        <v>0.75510809999999995</v>
      </c>
      <c r="BH18" s="351">
        <v>0.84369620000000001</v>
      </c>
      <c r="BI18" s="351">
        <v>0.2119183</v>
      </c>
      <c r="BJ18" s="351">
        <v>3.459721</v>
      </c>
      <c r="BK18" s="351">
        <v>0.7427996</v>
      </c>
      <c r="BL18" s="351">
        <v>1.4020699999999999</v>
      </c>
      <c r="BM18" s="351">
        <v>1.1731590000000001</v>
      </c>
      <c r="BN18" s="351">
        <v>2.384544</v>
      </c>
      <c r="BO18" s="351">
        <v>-0.30983909999999998</v>
      </c>
      <c r="BP18" s="351">
        <v>1.164674</v>
      </c>
      <c r="BQ18" s="351">
        <v>1.0030429999999999</v>
      </c>
      <c r="BR18" s="351">
        <v>0.2873155</v>
      </c>
      <c r="BS18" s="351">
        <v>0.48544340000000002</v>
      </c>
      <c r="BT18" s="351">
        <v>0.84082860000000004</v>
      </c>
      <c r="BU18" s="351">
        <v>1.51528</v>
      </c>
      <c r="BV18" s="351">
        <v>1.4034249999999999</v>
      </c>
    </row>
    <row r="19" spans="1:74" ht="11.15" customHeight="1" x14ac:dyDescent="0.25">
      <c r="A19" s="77" t="s">
        <v>788</v>
      </c>
      <c r="B19" s="185" t="s">
        <v>437</v>
      </c>
      <c r="C19" s="213">
        <v>99.732096773999999</v>
      </c>
      <c r="D19" s="213">
        <v>91.457241378999996</v>
      </c>
      <c r="E19" s="213">
        <v>76.009612903000004</v>
      </c>
      <c r="F19" s="213">
        <v>69.461600000000004</v>
      </c>
      <c r="G19" s="213">
        <v>63.412838710000003</v>
      </c>
      <c r="H19" s="213">
        <v>66.688500000000005</v>
      </c>
      <c r="I19" s="213">
        <v>70.536000000000001</v>
      </c>
      <c r="J19" s="213">
        <v>71.237870967999996</v>
      </c>
      <c r="K19" s="213">
        <v>64.925066666999996</v>
      </c>
      <c r="L19" s="213">
        <v>62.103322581</v>
      </c>
      <c r="M19" s="213">
        <v>71.981466667000007</v>
      </c>
      <c r="N19" s="213">
        <v>92.460419354999999</v>
      </c>
      <c r="O19" s="213">
        <v>94.005322581000001</v>
      </c>
      <c r="P19" s="213">
        <v>83.592035714000005</v>
      </c>
      <c r="Q19" s="213">
        <v>81.41</v>
      </c>
      <c r="R19" s="213">
        <v>64.416433333000001</v>
      </c>
      <c r="S19" s="213">
        <v>61.047967741999997</v>
      </c>
      <c r="T19" s="213">
        <v>63.697899999999997</v>
      </c>
      <c r="U19" s="213">
        <v>69.100096773999994</v>
      </c>
      <c r="V19" s="213">
        <v>67.557612903000006</v>
      </c>
      <c r="W19" s="213">
        <v>64.031633333000002</v>
      </c>
      <c r="X19" s="213">
        <v>65.548580645000001</v>
      </c>
      <c r="Y19" s="213">
        <v>78.589200000000005</v>
      </c>
      <c r="Z19" s="213">
        <v>99.499645161000004</v>
      </c>
      <c r="AA19" s="213">
        <v>107.57996854</v>
      </c>
      <c r="AB19" s="213">
        <v>96.640167894000001</v>
      </c>
      <c r="AC19" s="213">
        <v>90.084472129000005</v>
      </c>
      <c r="AD19" s="213">
        <v>78.210433097000006</v>
      </c>
      <c r="AE19" s="213">
        <v>66.157764447999995</v>
      </c>
      <c r="AF19" s="213">
        <v>68.622167336999993</v>
      </c>
      <c r="AG19" s="213">
        <v>75.631610355000007</v>
      </c>
      <c r="AH19" s="213">
        <v>74.442026712000001</v>
      </c>
      <c r="AI19" s="213">
        <v>71.717306496999996</v>
      </c>
      <c r="AJ19" s="213">
        <v>73.519366488000003</v>
      </c>
      <c r="AK19" s="213">
        <v>90.330637303000003</v>
      </c>
      <c r="AL19" s="213">
        <v>96.551406001000004</v>
      </c>
      <c r="AM19" s="213">
        <v>109.67033723</v>
      </c>
      <c r="AN19" s="213">
        <v>107.10649675000001</v>
      </c>
      <c r="AO19" s="213">
        <v>93.540726004999996</v>
      </c>
      <c r="AP19" s="213">
        <v>73.365020997000002</v>
      </c>
      <c r="AQ19" s="213">
        <v>68.416228906000001</v>
      </c>
      <c r="AR19" s="213">
        <v>70.506187096999994</v>
      </c>
      <c r="AS19" s="213">
        <v>77.651923260000004</v>
      </c>
      <c r="AT19" s="213">
        <v>78.610012544</v>
      </c>
      <c r="AU19" s="213">
        <v>73.871766766999997</v>
      </c>
      <c r="AV19" s="213">
        <v>75.073749833999997</v>
      </c>
      <c r="AW19" s="213">
        <v>91.760826503000004</v>
      </c>
      <c r="AX19" s="213">
        <v>101.22284019</v>
      </c>
      <c r="AY19" s="213">
        <v>106.06343397000001</v>
      </c>
      <c r="AZ19" s="213">
        <v>105.05731900000001</v>
      </c>
      <c r="BA19" s="213">
        <v>90.269459999999995</v>
      </c>
      <c r="BB19" s="351">
        <v>79.279489999999996</v>
      </c>
      <c r="BC19" s="351">
        <v>71.4559</v>
      </c>
      <c r="BD19" s="351">
        <v>73.734520000000003</v>
      </c>
      <c r="BE19" s="351">
        <v>76.857640000000004</v>
      </c>
      <c r="BF19" s="351">
        <v>75.199489999999997</v>
      </c>
      <c r="BG19" s="351">
        <v>72.130099999999999</v>
      </c>
      <c r="BH19" s="351">
        <v>72.57526</v>
      </c>
      <c r="BI19" s="351">
        <v>84.947559999999996</v>
      </c>
      <c r="BJ19" s="351">
        <v>98.471329999999995</v>
      </c>
      <c r="BK19" s="351">
        <v>105.5271</v>
      </c>
      <c r="BL19" s="351">
        <v>99.988349999999997</v>
      </c>
      <c r="BM19" s="351">
        <v>86.767009999999999</v>
      </c>
      <c r="BN19" s="351">
        <v>75.061880000000002</v>
      </c>
      <c r="BO19" s="351">
        <v>67.443839999999994</v>
      </c>
      <c r="BP19" s="351">
        <v>70.622569999999996</v>
      </c>
      <c r="BQ19" s="351">
        <v>74.136920000000003</v>
      </c>
      <c r="BR19" s="351">
        <v>73.434129999999996</v>
      </c>
      <c r="BS19" s="351">
        <v>69.196520000000007</v>
      </c>
      <c r="BT19" s="351">
        <v>72.047200000000004</v>
      </c>
      <c r="BU19" s="351">
        <v>84.585610000000003</v>
      </c>
      <c r="BV19" s="351">
        <v>97.043059999999997</v>
      </c>
    </row>
    <row r="20" spans="1:74" ht="11.15" customHeight="1" x14ac:dyDescent="0.25">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351"/>
      <c r="BC20" s="351"/>
      <c r="BD20" s="351"/>
      <c r="BE20" s="351"/>
      <c r="BF20" s="351"/>
      <c r="BG20" s="351"/>
      <c r="BH20" s="351"/>
      <c r="BI20" s="351"/>
      <c r="BJ20" s="351"/>
      <c r="BK20" s="351"/>
      <c r="BL20" s="351"/>
      <c r="BM20" s="351"/>
      <c r="BN20" s="351"/>
      <c r="BO20" s="351"/>
      <c r="BP20" s="351"/>
      <c r="BQ20" s="351"/>
      <c r="BR20" s="351"/>
      <c r="BS20" s="351"/>
      <c r="BT20" s="351"/>
      <c r="BU20" s="351"/>
      <c r="BV20" s="351"/>
    </row>
    <row r="21" spans="1:74" ht="11.15" customHeight="1" x14ac:dyDescent="0.25">
      <c r="A21" s="71"/>
      <c r="B21" s="78" t="s">
        <v>796</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387"/>
      <c r="BC21" s="387"/>
      <c r="BD21" s="387"/>
      <c r="BE21" s="387"/>
      <c r="BF21" s="387"/>
      <c r="BG21" s="387"/>
      <c r="BH21" s="387"/>
      <c r="BI21" s="387"/>
      <c r="BJ21" s="387"/>
      <c r="BK21" s="387"/>
      <c r="BL21" s="387"/>
      <c r="BM21" s="387"/>
      <c r="BN21" s="387"/>
      <c r="BO21" s="387"/>
      <c r="BP21" s="387"/>
      <c r="BQ21" s="387"/>
      <c r="BR21" s="387"/>
      <c r="BS21" s="387"/>
      <c r="BT21" s="387"/>
      <c r="BU21" s="387"/>
      <c r="BV21" s="387"/>
    </row>
    <row r="22" spans="1:74" ht="11.15" customHeight="1" x14ac:dyDescent="0.25">
      <c r="A22" s="76" t="s">
        <v>553</v>
      </c>
      <c r="B22" s="185" t="s">
        <v>439</v>
      </c>
      <c r="C22" s="213">
        <v>28.352774193999998</v>
      </c>
      <c r="D22" s="213">
        <v>23.795758621000001</v>
      </c>
      <c r="E22" s="213">
        <v>14.677451613000001</v>
      </c>
      <c r="F22" s="213">
        <v>10.9353</v>
      </c>
      <c r="G22" s="213">
        <v>6.2555483871000002</v>
      </c>
      <c r="H22" s="213">
        <v>4.0879666666999999</v>
      </c>
      <c r="I22" s="213">
        <v>3.4328709677</v>
      </c>
      <c r="J22" s="213">
        <v>3.2404838709999999</v>
      </c>
      <c r="K22" s="213">
        <v>3.6594000000000002</v>
      </c>
      <c r="L22" s="213">
        <v>6.0446451613000001</v>
      </c>
      <c r="M22" s="213">
        <v>12.658200000000001</v>
      </c>
      <c r="N22" s="213">
        <v>25.61816129</v>
      </c>
      <c r="O22" s="213">
        <v>26.797612903000001</v>
      </c>
      <c r="P22" s="213">
        <v>20.690750000000001</v>
      </c>
      <c r="Q22" s="213">
        <v>18.703548387000001</v>
      </c>
      <c r="R22" s="213">
        <v>9.2974999999999994</v>
      </c>
      <c r="S22" s="213">
        <v>6.4341612902999996</v>
      </c>
      <c r="T22" s="213">
        <v>4.1345000000000001</v>
      </c>
      <c r="U22" s="213">
        <v>3.4651612903000002</v>
      </c>
      <c r="V22" s="213">
        <v>3.3488709676999999</v>
      </c>
      <c r="W22" s="213">
        <v>3.8161999999999998</v>
      </c>
      <c r="X22" s="213">
        <v>6.6146129032000003</v>
      </c>
      <c r="Y22" s="213">
        <v>15.587</v>
      </c>
      <c r="Z22" s="213">
        <v>26.505032258</v>
      </c>
      <c r="AA22" s="213">
        <v>31.643645160999998</v>
      </c>
      <c r="AB22" s="213">
        <v>24.636214286000001</v>
      </c>
      <c r="AC22" s="213">
        <v>21.265516129000002</v>
      </c>
      <c r="AD22" s="213">
        <v>14.694033333</v>
      </c>
      <c r="AE22" s="213">
        <v>5.4523225805999997</v>
      </c>
      <c r="AF22" s="213">
        <v>3.9743666666999999</v>
      </c>
      <c r="AG22" s="213">
        <v>3.4161935483999999</v>
      </c>
      <c r="AH22" s="213">
        <v>3.2182903226000001</v>
      </c>
      <c r="AI22" s="213">
        <v>3.7434666666999998</v>
      </c>
      <c r="AJ22" s="213">
        <v>8.2266451613000005</v>
      </c>
      <c r="AK22" s="213">
        <v>19.959233333</v>
      </c>
      <c r="AL22" s="213">
        <v>24.68983871</v>
      </c>
      <c r="AM22" s="213">
        <v>30.702870967999999</v>
      </c>
      <c r="AN22" s="213">
        <v>28.747142857</v>
      </c>
      <c r="AO22" s="213">
        <v>22.143612903000001</v>
      </c>
      <c r="AP22" s="213">
        <v>10.921366666999999</v>
      </c>
      <c r="AQ22" s="213">
        <v>6.8263225806000003</v>
      </c>
      <c r="AR22" s="213">
        <v>4.2919999999999998</v>
      </c>
      <c r="AS22" s="213">
        <v>3.6607096773999999</v>
      </c>
      <c r="AT22" s="213">
        <v>3.2789677418999998</v>
      </c>
      <c r="AU22" s="213">
        <v>3.6639666666999999</v>
      </c>
      <c r="AV22" s="213">
        <v>7.5049032257999997</v>
      </c>
      <c r="AW22" s="213">
        <v>19.342333332999999</v>
      </c>
      <c r="AX22" s="213">
        <v>24.221032258000001</v>
      </c>
      <c r="AY22" s="213">
        <v>26.375677418999999</v>
      </c>
      <c r="AZ22" s="213">
        <v>25.826910000000002</v>
      </c>
      <c r="BA22" s="213">
        <v>18.88627</v>
      </c>
      <c r="BB22" s="351">
        <v>12.22104</v>
      </c>
      <c r="BC22" s="351">
        <v>6.4702609999999998</v>
      </c>
      <c r="BD22" s="351">
        <v>4.4556050000000003</v>
      </c>
      <c r="BE22" s="351">
        <v>3.8555739999999998</v>
      </c>
      <c r="BF22" s="351">
        <v>3.3369219999999999</v>
      </c>
      <c r="BG22" s="351">
        <v>3.9265050000000001</v>
      </c>
      <c r="BH22" s="351">
        <v>8.1916189999999993</v>
      </c>
      <c r="BI22" s="351">
        <v>17.192139999999998</v>
      </c>
      <c r="BJ22" s="351">
        <v>24.511019999999998</v>
      </c>
      <c r="BK22" s="351">
        <v>29.02327</v>
      </c>
      <c r="BL22" s="351">
        <v>26.548670000000001</v>
      </c>
      <c r="BM22" s="351">
        <v>21.478380000000001</v>
      </c>
      <c r="BN22" s="351">
        <v>12.522919999999999</v>
      </c>
      <c r="BO22" s="351">
        <v>6.3891260000000001</v>
      </c>
      <c r="BP22" s="351">
        <v>4.1797449999999996</v>
      </c>
      <c r="BQ22" s="351">
        <v>3.5918649999999999</v>
      </c>
      <c r="BR22" s="351">
        <v>2.9806949999999999</v>
      </c>
      <c r="BS22" s="351">
        <v>3.6669849999999999</v>
      </c>
      <c r="BT22" s="351">
        <v>7.8866230000000002</v>
      </c>
      <c r="BU22" s="351">
        <v>16.741869999999999</v>
      </c>
      <c r="BV22" s="351">
        <v>23.994789999999998</v>
      </c>
    </row>
    <row r="23" spans="1:74" ht="11.15" customHeight="1" x14ac:dyDescent="0.25">
      <c r="A23" s="76" t="s">
        <v>554</v>
      </c>
      <c r="B23" s="185" t="s">
        <v>440</v>
      </c>
      <c r="C23" s="213">
        <v>16.228806452000001</v>
      </c>
      <c r="D23" s="213">
        <v>14.260241379</v>
      </c>
      <c r="E23" s="213">
        <v>9.6273225805999996</v>
      </c>
      <c r="F23" s="213">
        <v>7.7686333333000004</v>
      </c>
      <c r="G23" s="213">
        <v>5.5256774194</v>
      </c>
      <c r="H23" s="213">
        <v>4.6113333333000002</v>
      </c>
      <c r="I23" s="213">
        <v>4.3421935484</v>
      </c>
      <c r="J23" s="213">
        <v>4.5301935483999998</v>
      </c>
      <c r="K23" s="213">
        <v>4.7343333333000004</v>
      </c>
      <c r="L23" s="213">
        <v>6.1753870967999998</v>
      </c>
      <c r="M23" s="213">
        <v>9.3533333333000002</v>
      </c>
      <c r="N23" s="213">
        <v>14.925387097</v>
      </c>
      <c r="O23" s="213">
        <v>15.462999999999999</v>
      </c>
      <c r="P23" s="213">
        <v>12.836499999999999</v>
      </c>
      <c r="Q23" s="213">
        <v>11.988741935</v>
      </c>
      <c r="R23" s="213">
        <v>7.0653666667000001</v>
      </c>
      <c r="S23" s="213">
        <v>5.7578064515999996</v>
      </c>
      <c r="T23" s="213">
        <v>4.601</v>
      </c>
      <c r="U23" s="213">
        <v>4.3109999999999999</v>
      </c>
      <c r="V23" s="213">
        <v>4.4264193548000001</v>
      </c>
      <c r="W23" s="213">
        <v>4.8273000000000001</v>
      </c>
      <c r="X23" s="213">
        <v>6.4732580645000004</v>
      </c>
      <c r="Y23" s="213">
        <v>10.747166667</v>
      </c>
      <c r="Z23" s="213">
        <v>15.702741935000001</v>
      </c>
      <c r="AA23" s="213">
        <v>17.877290323</v>
      </c>
      <c r="AB23" s="213">
        <v>15.158214286</v>
      </c>
      <c r="AC23" s="213">
        <v>13.487451612999999</v>
      </c>
      <c r="AD23" s="213">
        <v>10.065966667</v>
      </c>
      <c r="AE23" s="213">
        <v>5.2835483870999997</v>
      </c>
      <c r="AF23" s="213">
        <v>4.7474333333000001</v>
      </c>
      <c r="AG23" s="213">
        <v>4.4385161289999999</v>
      </c>
      <c r="AH23" s="213">
        <v>4.6127419354999999</v>
      </c>
      <c r="AI23" s="213">
        <v>4.8875666666999997</v>
      </c>
      <c r="AJ23" s="213">
        <v>7.6563870967999996</v>
      </c>
      <c r="AK23" s="213">
        <v>12.8797</v>
      </c>
      <c r="AL23" s="213">
        <v>14.814612903</v>
      </c>
      <c r="AM23" s="213">
        <v>17.962709676999999</v>
      </c>
      <c r="AN23" s="213">
        <v>16.914464286000001</v>
      </c>
      <c r="AO23" s="213">
        <v>13.767548387</v>
      </c>
      <c r="AP23" s="213">
        <v>8.2837333333000007</v>
      </c>
      <c r="AQ23" s="213">
        <v>5.9918064515999996</v>
      </c>
      <c r="AR23" s="213">
        <v>4.8260666667000001</v>
      </c>
      <c r="AS23" s="213">
        <v>4.6447096773999998</v>
      </c>
      <c r="AT23" s="213">
        <v>4.5868064516000002</v>
      </c>
      <c r="AU23" s="213">
        <v>4.8236999999999997</v>
      </c>
      <c r="AV23" s="213">
        <v>7.0279999999999996</v>
      </c>
      <c r="AW23" s="213">
        <v>12.6563</v>
      </c>
      <c r="AX23" s="213">
        <v>14.716419354999999</v>
      </c>
      <c r="AY23" s="213">
        <v>15.884516129</v>
      </c>
      <c r="AZ23" s="213">
        <v>15.329929999999999</v>
      </c>
      <c r="BA23" s="213">
        <v>10.86411</v>
      </c>
      <c r="BB23" s="351">
        <v>8.2625550000000008</v>
      </c>
      <c r="BC23" s="351">
        <v>5.8729550000000001</v>
      </c>
      <c r="BD23" s="351">
        <v>4.7664479999999996</v>
      </c>
      <c r="BE23" s="351">
        <v>4.4794099999999997</v>
      </c>
      <c r="BF23" s="351">
        <v>4.7610789999999996</v>
      </c>
      <c r="BG23" s="351">
        <v>5.2321249999999999</v>
      </c>
      <c r="BH23" s="351">
        <v>7.034243</v>
      </c>
      <c r="BI23" s="351">
        <v>10.76539</v>
      </c>
      <c r="BJ23" s="351">
        <v>14.47631</v>
      </c>
      <c r="BK23" s="351">
        <v>17.884740000000001</v>
      </c>
      <c r="BL23" s="351">
        <v>15.90094</v>
      </c>
      <c r="BM23" s="351">
        <v>12.38555</v>
      </c>
      <c r="BN23" s="351">
        <v>8.5894680000000001</v>
      </c>
      <c r="BO23" s="351">
        <v>6.124028</v>
      </c>
      <c r="BP23" s="351">
        <v>4.8594730000000004</v>
      </c>
      <c r="BQ23" s="351">
        <v>4.4605329999999999</v>
      </c>
      <c r="BR23" s="351">
        <v>4.6424940000000001</v>
      </c>
      <c r="BS23" s="351">
        <v>5.0130020000000002</v>
      </c>
      <c r="BT23" s="351">
        <v>6.794168</v>
      </c>
      <c r="BU23" s="351">
        <v>10.499230000000001</v>
      </c>
      <c r="BV23" s="351">
        <v>14.196400000000001</v>
      </c>
    </row>
    <row r="24" spans="1:74" ht="11.15" customHeight="1" x14ac:dyDescent="0.25">
      <c r="A24" s="76" t="s">
        <v>556</v>
      </c>
      <c r="B24" s="185" t="s">
        <v>441</v>
      </c>
      <c r="C24" s="213">
        <v>23.263580645000001</v>
      </c>
      <c r="D24" s="213">
        <v>22.854793102999999</v>
      </c>
      <c r="E24" s="213">
        <v>21.377193548000001</v>
      </c>
      <c r="F24" s="213">
        <v>20.668166667000001</v>
      </c>
      <c r="G24" s="213">
        <v>19.763677419</v>
      </c>
      <c r="H24" s="213">
        <v>19.6797</v>
      </c>
      <c r="I24" s="213">
        <v>19.886419355000001</v>
      </c>
      <c r="J24" s="213">
        <v>20.243258064999999</v>
      </c>
      <c r="K24" s="213">
        <v>20.128900000000002</v>
      </c>
      <c r="L24" s="213">
        <v>20.087741935</v>
      </c>
      <c r="M24" s="213">
        <v>21.803966667000001</v>
      </c>
      <c r="N24" s="213">
        <v>23.683645161000001</v>
      </c>
      <c r="O24" s="213">
        <v>23.701967742000001</v>
      </c>
      <c r="P24" s="213">
        <v>23.225035714000001</v>
      </c>
      <c r="Q24" s="213">
        <v>22.478903226</v>
      </c>
      <c r="R24" s="213">
        <v>21.071066667</v>
      </c>
      <c r="S24" s="213">
        <v>20.287774194000001</v>
      </c>
      <c r="T24" s="213">
        <v>20.494</v>
      </c>
      <c r="U24" s="213">
        <v>20.130225805999999</v>
      </c>
      <c r="V24" s="213">
        <v>20.563741934999999</v>
      </c>
      <c r="W24" s="213">
        <v>20.521899999999999</v>
      </c>
      <c r="X24" s="213">
        <v>21.196741934999999</v>
      </c>
      <c r="Y24" s="213">
        <v>23.202633333000001</v>
      </c>
      <c r="Z24" s="213">
        <v>24.557290323</v>
      </c>
      <c r="AA24" s="213">
        <v>25.103580645000001</v>
      </c>
      <c r="AB24" s="213">
        <v>24.843892857</v>
      </c>
      <c r="AC24" s="213">
        <v>23.684870967999998</v>
      </c>
      <c r="AD24" s="213">
        <v>23.1312</v>
      </c>
      <c r="AE24" s="213">
        <v>21.534774194000001</v>
      </c>
      <c r="AF24" s="213">
        <v>21.537866666999999</v>
      </c>
      <c r="AG24" s="213">
        <v>21.444225805999999</v>
      </c>
      <c r="AH24" s="213">
        <v>21.450064516000001</v>
      </c>
      <c r="AI24" s="213">
        <v>21.803433333000001</v>
      </c>
      <c r="AJ24" s="213">
        <v>21.978161289999999</v>
      </c>
      <c r="AK24" s="213">
        <v>24.416499999999999</v>
      </c>
      <c r="AL24" s="213">
        <v>24.649000000000001</v>
      </c>
      <c r="AM24" s="213">
        <v>25.724967742</v>
      </c>
      <c r="AN24" s="213">
        <v>25.574714285999999</v>
      </c>
      <c r="AO24" s="213">
        <v>24.099161290000001</v>
      </c>
      <c r="AP24" s="213">
        <v>22.404399999999999</v>
      </c>
      <c r="AQ24" s="213">
        <v>21.715774194000002</v>
      </c>
      <c r="AR24" s="213">
        <v>21.089066667000001</v>
      </c>
      <c r="AS24" s="213">
        <v>20.882064516</v>
      </c>
      <c r="AT24" s="213">
        <v>21.641161289999999</v>
      </c>
      <c r="AU24" s="213">
        <v>21.411000000000001</v>
      </c>
      <c r="AV24" s="213">
        <v>21.988290323000001</v>
      </c>
      <c r="AW24" s="213">
        <v>24.357066667000002</v>
      </c>
      <c r="AX24" s="213">
        <v>25.035741935000001</v>
      </c>
      <c r="AY24" s="213">
        <v>25.377935484000002</v>
      </c>
      <c r="AZ24" s="213">
        <v>25.098769999999998</v>
      </c>
      <c r="BA24" s="213">
        <v>24.213750000000001</v>
      </c>
      <c r="BB24" s="351">
        <v>22.478850000000001</v>
      </c>
      <c r="BC24" s="351">
        <v>21.39892</v>
      </c>
      <c r="BD24" s="351">
        <v>21.24457</v>
      </c>
      <c r="BE24" s="351">
        <v>20.71442</v>
      </c>
      <c r="BF24" s="351">
        <v>20.873909999999999</v>
      </c>
      <c r="BG24" s="351">
        <v>21.50789</v>
      </c>
      <c r="BH24" s="351">
        <v>22.241119999999999</v>
      </c>
      <c r="BI24" s="351">
        <v>24.258489999999998</v>
      </c>
      <c r="BJ24" s="351">
        <v>25.605090000000001</v>
      </c>
      <c r="BK24" s="351">
        <v>25.541460000000001</v>
      </c>
      <c r="BL24" s="351">
        <v>24.859220000000001</v>
      </c>
      <c r="BM24" s="351">
        <v>23.91357</v>
      </c>
      <c r="BN24" s="351">
        <v>23.189489999999999</v>
      </c>
      <c r="BO24" s="351">
        <v>22.091799999999999</v>
      </c>
      <c r="BP24" s="351">
        <v>22.080100000000002</v>
      </c>
      <c r="BQ24" s="351">
        <v>21.607119999999998</v>
      </c>
      <c r="BR24" s="351">
        <v>21.72906</v>
      </c>
      <c r="BS24" s="351">
        <v>22.412400000000002</v>
      </c>
      <c r="BT24" s="351">
        <v>23.173020000000001</v>
      </c>
      <c r="BU24" s="351">
        <v>24.979590000000002</v>
      </c>
      <c r="BV24" s="351">
        <v>26.269030000000001</v>
      </c>
    </row>
    <row r="25" spans="1:74" ht="11.15" customHeight="1" x14ac:dyDescent="0.25">
      <c r="A25" s="76" t="s">
        <v>557</v>
      </c>
      <c r="B25" s="185" t="s">
        <v>138</v>
      </c>
      <c r="C25" s="213">
        <v>24.966245579999999</v>
      </c>
      <c r="D25" s="213">
        <v>23.786204210000001</v>
      </c>
      <c r="E25" s="213">
        <v>24.02469116</v>
      </c>
      <c r="F25" s="213">
        <v>23.9630881</v>
      </c>
      <c r="G25" s="213">
        <v>25.949397000000001</v>
      </c>
      <c r="H25" s="213">
        <v>32.343597199999998</v>
      </c>
      <c r="I25" s="213">
        <v>36.773167450000003</v>
      </c>
      <c r="J25" s="213">
        <v>37.136650289999999</v>
      </c>
      <c r="K25" s="213">
        <v>30.509548729999999</v>
      </c>
      <c r="L25" s="213">
        <v>23.99341652</v>
      </c>
      <c r="M25" s="213">
        <v>22.068195200000002</v>
      </c>
      <c r="N25" s="213">
        <v>21.63827826</v>
      </c>
      <c r="O25" s="213">
        <v>21.278164159999999</v>
      </c>
      <c r="P25" s="213">
        <v>20.313613069999999</v>
      </c>
      <c r="Q25" s="213">
        <v>21.683090060000001</v>
      </c>
      <c r="R25" s="213">
        <v>20.901627269999999</v>
      </c>
      <c r="S25" s="213">
        <v>22.58255261</v>
      </c>
      <c r="T25" s="213">
        <v>28.367823999999999</v>
      </c>
      <c r="U25" s="213">
        <v>34.897599100000001</v>
      </c>
      <c r="V25" s="213">
        <v>32.96835523</v>
      </c>
      <c r="W25" s="213">
        <v>28.641985569999999</v>
      </c>
      <c r="X25" s="213">
        <v>24.920742390000001</v>
      </c>
      <c r="Y25" s="213">
        <v>22.205195100000001</v>
      </c>
      <c r="Z25" s="213">
        <v>25.323521060000001</v>
      </c>
      <c r="AA25" s="213">
        <v>25.354871769999999</v>
      </c>
      <c r="AB25" s="213">
        <v>24.643632180000001</v>
      </c>
      <c r="AC25" s="213">
        <v>24.404117289999999</v>
      </c>
      <c r="AD25" s="213">
        <v>23.463966429999999</v>
      </c>
      <c r="AE25" s="213">
        <v>27.357570899999999</v>
      </c>
      <c r="AF25" s="213">
        <v>31.751800670000002</v>
      </c>
      <c r="AG25" s="213">
        <v>39.468190999999997</v>
      </c>
      <c r="AH25" s="213">
        <v>38.242897679999999</v>
      </c>
      <c r="AI25" s="213">
        <v>34.326639829999998</v>
      </c>
      <c r="AJ25" s="213">
        <v>28.639172940000002</v>
      </c>
      <c r="AK25" s="213">
        <v>25.431703970000001</v>
      </c>
      <c r="AL25" s="213">
        <v>24.587760840000001</v>
      </c>
      <c r="AM25" s="213">
        <v>27.11411142</v>
      </c>
      <c r="AN25" s="213">
        <v>27.726389609999998</v>
      </c>
      <c r="AO25" s="213">
        <v>25.746306650000001</v>
      </c>
      <c r="AP25" s="213">
        <v>24.52325433</v>
      </c>
      <c r="AQ25" s="213">
        <v>26.814003100000001</v>
      </c>
      <c r="AR25" s="213">
        <v>33.108420430000002</v>
      </c>
      <c r="AS25" s="213">
        <v>41.071761969999997</v>
      </c>
      <c r="AT25" s="213">
        <v>41.558077060000002</v>
      </c>
      <c r="AU25" s="213">
        <v>36.4929001</v>
      </c>
      <c r="AV25" s="213">
        <v>30.963653059999999</v>
      </c>
      <c r="AW25" s="213">
        <v>27.31559317</v>
      </c>
      <c r="AX25" s="213">
        <v>28.921840194000001</v>
      </c>
      <c r="AY25" s="213">
        <v>29.990659774000001</v>
      </c>
      <c r="AZ25" s="213">
        <v>30.437899999999999</v>
      </c>
      <c r="BA25" s="213">
        <v>28.201059999999998</v>
      </c>
      <c r="BB25" s="351">
        <v>28.580359999999999</v>
      </c>
      <c r="BC25" s="351">
        <v>30.220300000000002</v>
      </c>
      <c r="BD25" s="351">
        <v>35.811779999999999</v>
      </c>
      <c r="BE25" s="351">
        <v>40.379170000000002</v>
      </c>
      <c r="BF25" s="351">
        <v>38.878520000000002</v>
      </c>
      <c r="BG25" s="351">
        <v>34.19802</v>
      </c>
      <c r="BH25" s="351">
        <v>27.807790000000001</v>
      </c>
      <c r="BI25" s="351">
        <v>25.105129999999999</v>
      </c>
      <c r="BJ25" s="351">
        <v>25.964690000000001</v>
      </c>
      <c r="BK25" s="351">
        <v>24.997610000000002</v>
      </c>
      <c r="BL25" s="351">
        <v>24.721720000000001</v>
      </c>
      <c r="BM25" s="351">
        <v>21.46536</v>
      </c>
      <c r="BN25" s="351">
        <v>23.553550000000001</v>
      </c>
      <c r="BO25" s="351">
        <v>25.781479999999998</v>
      </c>
      <c r="BP25" s="351">
        <v>32.20382</v>
      </c>
      <c r="BQ25" s="351">
        <v>37.026139999999998</v>
      </c>
      <c r="BR25" s="351">
        <v>36.628990000000002</v>
      </c>
      <c r="BS25" s="351">
        <v>30.83813</v>
      </c>
      <c r="BT25" s="351">
        <v>26.800470000000001</v>
      </c>
      <c r="BU25" s="351">
        <v>24.468070000000001</v>
      </c>
      <c r="BV25" s="351">
        <v>24.513169999999999</v>
      </c>
    </row>
    <row r="26" spans="1:74" ht="11.15" customHeight="1" x14ac:dyDescent="0.25">
      <c r="A26" s="76" t="s">
        <v>555</v>
      </c>
      <c r="B26" s="185" t="s">
        <v>442</v>
      </c>
      <c r="C26" s="213">
        <v>4.2746774193999997</v>
      </c>
      <c r="D26" s="213">
        <v>4.3352413793000002</v>
      </c>
      <c r="E26" s="213">
        <v>4.2862903226000002</v>
      </c>
      <c r="F26" s="213">
        <v>4.2832999999999997</v>
      </c>
      <c r="G26" s="213">
        <v>4.2344838710000001</v>
      </c>
      <c r="H26" s="213">
        <v>4.1939333333000004</v>
      </c>
      <c r="I26" s="213">
        <v>4.2282580645000003</v>
      </c>
      <c r="J26" s="213">
        <v>4.1947096773999997</v>
      </c>
      <c r="K26" s="213">
        <v>4.1669333333000003</v>
      </c>
      <c r="L26" s="213">
        <v>4.1506129031999999</v>
      </c>
      <c r="M26" s="213">
        <v>4.1852333333000002</v>
      </c>
      <c r="N26" s="213">
        <v>4.1380967742000001</v>
      </c>
      <c r="O26" s="213">
        <v>4.0933548386999998</v>
      </c>
      <c r="P26" s="213">
        <v>4.1506071429000002</v>
      </c>
      <c r="Q26" s="213">
        <v>4.2444516128999998</v>
      </c>
      <c r="R26" s="213">
        <v>4.2496666666999996</v>
      </c>
      <c r="S26" s="213">
        <v>4.2496129032000001</v>
      </c>
      <c r="T26" s="213">
        <v>4.2907999999999999</v>
      </c>
      <c r="U26" s="213">
        <v>4.3350645161000001</v>
      </c>
      <c r="V26" s="213">
        <v>4.3326129032000003</v>
      </c>
      <c r="W26" s="213">
        <v>4.4084000000000003</v>
      </c>
      <c r="X26" s="213">
        <v>4.4867419354999996</v>
      </c>
      <c r="Y26" s="213">
        <v>4.6263666667000001</v>
      </c>
      <c r="Z26" s="213">
        <v>4.5989677419000001</v>
      </c>
      <c r="AA26" s="213">
        <v>4.3242258065000003</v>
      </c>
      <c r="AB26" s="213">
        <v>4.4171785714</v>
      </c>
      <c r="AC26" s="213">
        <v>4.5033225805999999</v>
      </c>
      <c r="AD26" s="213">
        <v>4.4761666667000002</v>
      </c>
      <c r="AE26" s="213">
        <v>4.5179999999999998</v>
      </c>
      <c r="AF26" s="213">
        <v>4.5244999999999997</v>
      </c>
      <c r="AG26" s="213">
        <v>4.566483871</v>
      </c>
      <c r="AH26" s="213">
        <v>4.6589999999999998</v>
      </c>
      <c r="AI26" s="213">
        <v>4.7838000000000003</v>
      </c>
      <c r="AJ26" s="213">
        <v>4.7920645160999999</v>
      </c>
      <c r="AK26" s="213">
        <v>4.9092000000000002</v>
      </c>
      <c r="AL26" s="213">
        <v>4.8860967742000003</v>
      </c>
      <c r="AM26" s="213">
        <v>4.8858387096999998</v>
      </c>
      <c r="AN26" s="213">
        <v>4.9375357143</v>
      </c>
      <c r="AO26" s="213">
        <v>4.9670322580999997</v>
      </c>
      <c r="AP26" s="213">
        <v>4.9940666667000002</v>
      </c>
      <c r="AQ26" s="213">
        <v>4.9721290322999998</v>
      </c>
      <c r="AR26" s="213">
        <v>5.0344666667000002</v>
      </c>
      <c r="AS26" s="213">
        <v>5.0314838709999998</v>
      </c>
      <c r="AT26" s="213">
        <v>5.14</v>
      </c>
      <c r="AU26" s="213">
        <v>5.2111333333000003</v>
      </c>
      <c r="AV26" s="213">
        <v>5.2853548387</v>
      </c>
      <c r="AW26" s="213">
        <v>5.3071999999999999</v>
      </c>
      <c r="AX26" s="213">
        <v>5.2740322581000001</v>
      </c>
      <c r="AY26" s="213">
        <v>5.2304516128999996</v>
      </c>
      <c r="AZ26" s="213">
        <v>5.218318</v>
      </c>
      <c r="BA26" s="213">
        <v>5.2163890000000004</v>
      </c>
      <c r="BB26" s="351">
        <v>5.1971670000000003</v>
      </c>
      <c r="BC26" s="351">
        <v>5.1581239999999999</v>
      </c>
      <c r="BD26" s="351">
        <v>5.1102249999999998</v>
      </c>
      <c r="BE26" s="351">
        <v>5.0508069999999998</v>
      </c>
      <c r="BF26" s="351">
        <v>5.013954</v>
      </c>
      <c r="BG26" s="351">
        <v>4.986478</v>
      </c>
      <c r="BH26" s="351">
        <v>4.9423849999999998</v>
      </c>
      <c r="BI26" s="351">
        <v>4.8996190000000004</v>
      </c>
      <c r="BJ26" s="351">
        <v>4.8414349999999997</v>
      </c>
      <c r="BK26" s="351">
        <v>4.7890420000000002</v>
      </c>
      <c r="BL26" s="351">
        <v>4.7684699999999998</v>
      </c>
      <c r="BM26" s="351">
        <v>4.7590310000000002</v>
      </c>
      <c r="BN26" s="351">
        <v>4.7711880000000004</v>
      </c>
      <c r="BO26" s="351">
        <v>4.7909680000000003</v>
      </c>
      <c r="BP26" s="351">
        <v>4.8151580000000003</v>
      </c>
      <c r="BQ26" s="351">
        <v>4.8389030000000002</v>
      </c>
      <c r="BR26" s="351">
        <v>4.8761830000000002</v>
      </c>
      <c r="BS26" s="351">
        <v>4.9143160000000004</v>
      </c>
      <c r="BT26" s="351">
        <v>4.936185</v>
      </c>
      <c r="BU26" s="351">
        <v>4.9597749999999996</v>
      </c>
      <c r="BV26" s="351">
        <v>4.957554</v>
      </c>
    </row>
    <row r="27" spans="1:74" ht="11.15" customHeight="1" x14ac:dyDescent="0.25">
      <c r="A27" s="76" t="s">
        <v>559</v>
      </c>
      <c r="B27" s="185" t="s">
        <v>828</v>
      </c>
      <c r="C27" s="213">
        <v>2.5311290323</v>
      </c>
      <c r="D27" s="213">
        <v>2.3101034483</v>
      </c>
      <c r="E27" s="213">
        <v>1.9018064515999999</v>
      </c>
      <c r="F27" s="213">
        <v>1.7282333333</v>
      </c>
      <c r="G27" s="213">
        <v>1.5691612903000001</v>
      </c>
      <c r="H27" s="213">
        <v>1.6571</v>
      </c>
      <c r="I27" s="213">
        <v>1.7581935484</v>
      </c>
      <c r="J27" s="213">
        <v>1.7777096774000001</v>
      </c>
      <c r="K27" s="213">
        <v>1.6110333333</v>
      </c>
      <c r="L27" s="213">
        <v>1.5366451613000001</v>
      </c>
      <c r="M27" s="213">
        <v>1.7976666667000001</v>
      </c>
      <c r="N27" s="213">
        <v>2.3419354838999999</v>
      </c>
      <c r="O27" s="213">
        <v>2.5390967741999999</v>
      </c>
      <c r="P27" s="213">
        <v>2.2433928570999999</v>
      </c>
      <c r="Q27" s="213">
        <v>2.1791290323000001</v>
      </c>
      <c r="R27" s="213">
        <v>1.6991000000000001</v>
      </c>
      <c r="S27" s="213">
        <v>1.6039677419</v>
      </c>
      <c r="T27" s="213">
        <v>1.6776333333</v>
      </c>
      <c r="U27" s="213">
        <v>1.8289354839</v>
      </c>
      <c r="V27" s="213">
        <v>1.7854516129</v>
      </c>
      <c r="W27" s="213">
        <v>1.6837333333</v>
      </c>
      <c r="X27" s="213">
        <v>1.7243548387000001</v>
      </c>
      <c r="Y27" s="213">
        <v>2.0886999999999998</v>
      </c>
      <c r="Z27" s="213">
        <v>2.6799677419000001</v>
      </c>
      <c r="AA27" s="213">
        <v>3.1382258064999999</v>
      </c>
      <c r="AB27" s="213">
        <v>2.8029285713999998</v>
      </c>
      <c r="AC27" s="213">
        <v>2.6010645161000001</v>
      </c>
      <c r="AD27" s="213">
        <v>2.2410000000000001</v>
      </c>
      <c r="AE27" s="213">
        <v>1.8734193548</v>
      </c>
      <c r="AF27" s="213">
        <v>1.9480999999999999</v>
      </c>
      <c r="AG27" s="213">
        <v>2.1598709676999999</v>
      </c>
      <c r="AH27" s="213">
        <v>2.1209032257999998</v>
      </c>
      <c r="AI27" s="213">
        <v>2.0343</v>
      </c>
      <c r="AJ27" s="213">
        <v>2.0888064516</v>
      </c>
      <c r="AK27" s="213">
        <v>2.5962000000000001</v>
      </c>
      <c r="AL27" s="213">
        <v>2.7859677419</v>
      </c>
      <c r="AM27" s="213">
        <v>3.1465483871000002</v>
      </c>
      <c r="AN27" s="213">
        <v>3.0729642856999999</v>
      </c>
      <c r="AO27" s="213">
        <v>2.6837741935000001</v>
      </c>
      <c r="AP27" s="213">
        <v>2.1049000000000002</v>
      </c>
      <c r="AQ27" s="213">
        <v>1.9629032258000001</v>
      </c>
      <c r="AR27" s="213">
        <v>2.0228666667000001</v>
      </c>
      <c r="AS27" s="213">
        <v>2.2279032258</v>
      </c>
      <c r="AT27" s="213">
        <v>2.2553870967999998</v>
      </c>
      <c r="AU27" s="213">
        <v>2.1194333332999999</v>
      </c>
      <c r="AV27" s="213">
        <v>2.1539354838999998</v>
      </c>
      <c r="AW27" s="213">
        <v>2.6326999999999998</v>
      </c>
      <c r="AX27" s="213">
        <v>2.9041612902999998</v>
      </c>
      <c r="AY27" s="213">
        <v>3.0430645160999998</v>
      </c>
      <c r="AZ27" s="213">
        <v>2.984362</v>
      </c>
      <c r="BA27" s="213">
        <v>2.7267519999999998</v>
      </c>
      <c r="BB27" s="351">
        <v>2.3783810000000001</v>
      </c>
      <c r="BC27" s="351">
        <v>2.1742080000000001</v>
      </c>
      <c r="BD27" s="351">
        <v>2.184761</v>
      </c>
      <c r="BE27" s="351">
        <v>2.2171219999999998</v>
      </c>
      <c r="BF27" s="351">
        <v>2.1739830000000002</v>
      </c>
      <c r="BG27" s="351">
        <v>2.1179559999999999</v>
      </c>
      <c r="BH27" s="351">
        <v>2.1969729999999998</v>
      </c>
      <c r="BI27" s="351">
        <v>2.5656509999999999</v>
      </c>
      <c r="BJ27" s="351">
        <v>2.911651</v>
      </c>
      <c r="BK27" s="351">
        <v>3.126827</v>
      </c>
      <c r="BL27" s="351">
        <v>3.025191</v>
      </c>
      <c r="BM27" s="351">
        <v>2.6009820000000001</v>
      </c>
      <c r="BN27" s="351">
        <v>2.2711410000000001</v>
      </c>
      <c r="BO27" s="351">
        <v>2.1023010000000002</v>
      </c>
      <c r="BP27" s="351">
        <v>2.320144</v>
      </c>
      <c r="BQ27" s="351">
        <v>2.448223</v>
      </c>
      <c r="BR27" s="351">
        <v>2.412579</v>
      </c>
      <c r="BS27" s="351">
        <v>2.187557</v>
      </c>
      <c r="BT27" s="351">
        <v>2.2926060000000001</v>
      </c>
      <c r="BU27" s="351">
        <v>2.772942</v>
      </c>
      <c r="BV27" s="351">
        <v>2.9479890000000002</v>
      </c>
    </row>
    <row r="28" spans="1:74" ht="11.15" customHeight="1" x14ac:dyDescent="0.25">
      <c r="A28" s="76" t="s">
        <v>567</v>
      </c>
      <c r="B28" s="185" t="s">
        <v>443</v>
      </c>
      <c r="C28" s="213">
        <v>0.11480645161</v>
      </c>
      <c r="D28" s="213">
        <v>0.11482758621</v>
      </c>
      <c r="E28" s="213">
        <v>0.11480645161</v>
      </c>
      <c r="F28" s="213">
        <v>0.11483333333</v>
      </c>
      <c r="G28" s="213">
        <v>0.11480645161</v>
      </c>
      <c r="H28" s="213">
        <v>0.11483333333</v>
      </c>
      <c r="I28" s="213">
        <v>0.11480645161</v>
      </c>
      <c r="J28" s="213">
        <v>0.11480645161</v>
      </c>
      <c r="K28" s="213">
        <v>0.11483333333</v>
      </c>
      <c r="L28" s="213">
        <v>0.11480645161</v>
      </c>
      <c r="M28" s="213">
        <v>0.11483333333</v>
      </c>
      <c r="N28" s="213">
        <v>0.11480645161</v>
      </c>
      <c r="O28" s="213">
        <v>0.13206451613</v>
      </c>
      <c r="P28" s="213">
        <v>0.13207142857000001</v>
      </c>
      <c r="Q28" s="213">
        <v>0.13206451613</v>
      </c>
      <c r="R28" s="213">
        <v>0.13206666667</v>
      </c>
      <c r="S28" s="213">
        <v>0.13206451613</v>
      </c>
      <c r="T28" s="213">
        <v>0.13206666667</v>
      </c>
      <c r="U28" s="213">
        <v>0.13206451613</v>
      </c>
      <c r="V28" s="213">
        <v>0.13206451613</v>
      </c>
      <c r="W28" s="213">
        <v>0.13206666667</v>
      </c>
      <c r="X28" s="213">
        <v>0.13206451613</v>
      </c>
      <c r="Y28" s="213">
        <v>0.13206666667</v>
      </c>
      <c r="Z28" s="213">
        <v>0.13206451613</v>
      </c>
      <c r="AA28" s="213">
        <v>0.13812903226000001</v>
      </c>
      <c r="AB28" s="213">
        <v>0.13810714286</v>
      </c>
      <c r="AC28" s="213">
        <v>0.13812903226000001</v>
      </c>
      <c r="AD28" s="213">
        <v>0.1381</v>
      </c>
      <c r="AE28" s="213">
        <v>0.13812903226000001</v>
      </c>
      <c r="AF28" s="213">
        <v>0.1381</v>
      </c>
      <c r="AG28" s="213">
        <v>0.13812903226000001</v>
      </c>
      <c r="AH28" s="213">
        <v>0.13812903226000001</v>
      </c>
      <c r="AI28" s="213">
        <v>0.1381</v>
      </c>
      <c r="AJ28" s="213">
        <v>0.13812903226000001</v>
      </c>
      <c r="AK28" s="213">
        <v>0.1381</v>
      </c>
      <c r="AL28" s="213">
        <v>0.13812903226000001</v>
      </c>
      <c r="AM28" s="213">
        <v>0.13329032258000001</v>
      </c>
      <c r="AN28" s="213">
        <v>0.13328571429</v>
      </c>
      <c r="AO28" s="213">
        <v>0.13329032258000001</v>
      </c>
      <c r="AP28" s="213">
        <v>0.1333</v>
      </c>
      <c r="AQ28" s="213">
        <v>0.13329032258000001</v>
      </c>
      <c r="AR28" s="213">
        <v>0.1333</v>
      </c>
      <c r="AS28" s="213">
        <v>0.13329032258000001</v>
      </c>
      <c r="AT28" s="213">
        <v>0.14961290323000001</v>
      </c>
      <c r="AU28" s="213">
        <v>0.14963333333000001</v>
      </c>
      <c r="AV28" s="213">
        <v>0.14961290323000001</v>
      </c>
      <c r="AW28" s="213">
        <v>0.14963333333000001</v>
      </c>
      <c r="AX28" s="213">
        <v>0.14961290323000001</v>
      </c>
      <c r="AY28" s="213">
        <v>0.16112903226</v>
      </c>
      <c r="AZ28" s="213">
        <v>0.16112899999999999</v>
      </c>
      <c r="BA28" s="213">
        <v>0.16112899999999999</v>
      </c>
      <c r="BB28" s="351">
        <v>0.16112899999999999</v>
      </c>
      <c r="BC28" s="351">
        <v>0.16112899999999999</v>
      </c>
      <c r="BD28" s="351">
        <v>0.16112899999999999</v>
      </c>
      <c r="BE28" s="351">
        <v>0.16112899999999999</v>
      </c>
      <c r="BF28" s="351">
        <v>0.16112899999999999</v>
      </c>
      <c r="BG28" s="351">
        <v>0.16112899999999999</v>
      </c>
      <c r="BH28" s="351">
        <v>0.16112899999999999</v>
      </c>
      <c r="BI28" s="351">
        <v>0.16112899999999999</v>
      </c>
      <c r="BJ28" s="351">
        <v>0.16112899999999999</v>
      </c>
      <c r="BK28" s="351">
        <v>0.164129</v>
      </c>
      <c r="BL28" s="351">
        <v>0.164129</v>
      </c>
      <c r="BM28" s="351">
        <v>0.164129</v>
      </c>
      <c r="BN28" s="351">
        <v>0.164129</v>
      </c>
      <c r="BO28" s="351">
        <v>0.164129</v>
      </c>
      <c r="BP28" s="351">
        <v>0.164129</v>
      </c>
      <c r="BQ28" s="351">
        <v>0.164129</v>
      </c>
      <c r="BR28" s="351">
        <v>0.164129</v>
      </c>
      <c r="BS28" s="351">
        <v>0.164129</v>
      </c>
      <c r="BT28" s="351">
        <v>0.164129</v>
      </c>
      <c r="BU28" s="351">
        <v>0.164129</v>
      </c>
      <c r="BV28" s="351">
        <v>0.164129</v>
      </c>
    </row>
    <row r="29" spans="1:74" ht="11.15" customHeight="1" x14ac:dyDescent="0.25">
      <c r="A29" s="77" t="s">
        <v>558</v>
      </c>
      <c r="B29" s="186" t="s">
        <v>798</v>
      </c>
      <c r="C29" s="213">
        <v>99.732096773999999</v>
      </c>
      <c r="D29" s="213">
        <v>91.457241378999996</v>
      </c>
      <c r="E29" s="213">
        <v>76.009612903000004</v>
      </c>
      <c r="F29" s="213">
        <v>69.461600000000004</v>
      </c>
      <c r="G29" s="213">
        <v>63.412838710000003</v>
      </c>
      <c r="H29" s="213">
        <v>66.688500000000005</v>
      </c>
      <c r="I29" s="213">
        <v>70.536000000000001</v>
      </c>
      <c r="J29" s="213">
        <v>71.237870967999996</v>
      </c>
      <c r="K29" s="213">
        <v>64.925066666999996</v>
      </c>
      <c r="L29" s="213">
        <v>62.103322581</v>
      </c>
      <c r="M29" s="213">
        <v>71.981466667000007</v>
      </c>
      <c r="N29" s="213">
        <v>92.460419354999999</v>
      </c>
      <c r="O29" s="213">
        <v>94.005322581000001</v>
      </c>
      <c r="P29" s="213">
        <v>83.592035714000005</v>
      </c>
      <c r="Q29" s="213">
        <v>81.41</v>
      </c>
      <c r="R29" s="213">
        <v>64.416433333000001</v>
      </c>
      <c r="S29" s="213">
        <v>61.047967741999997</v>
      </c>
      <c r="T29" s="213">
        <v>63.697899999999997</v>
      </c>
      <c r="U29" s="213">
        <v>69.100096773999994</v>
      </c>
      <c r="V29" s="213">
        <v>67.557612903000006</v>
      </c>
      <c r="W29" s="213">
        <v>64.031633333000002</v>
      </c>
      <c r="X29" s="213">
        <v>65.548580645000001</v>
      </c>
      <c r="Y29" s="213">
        <v>78.589200000000005</v>
      </c>
      <c r="Z29" s="213">
        <v>99.499645161000004</v>
      </c>
      <c r="AA29" s="213">
        <v>107.57996854</v>
      </c>
      <c r="AB29" s="213">
        <v>96.640167894000001</v>
      </c>
      <c r="AC29" s="213">
        <v>90.084472129000005</v>
      </c>
      <c r="AD29" s="213">
        <v>78.210433097000006</v>
      </c>
      <c r="AE29" s="213">
        <v>66.157764447999995</v>
      </c>
      <c r="AF29" s="213">
        <v>68.622167336999993</v>
      </c>
      <c r="AG29" s="213">
        <v>75.631610355000007</v>
      </c>
      <c r="AH29" s="213">
        <v>74.442026712000001</v>
      </c>
      <c r="AI29" s="213">
        <v>71.717306496999996</v>
      </c>
      <c r="AJ29" s="213">
        <v>73.519366488000003</v>
      </c>
      <c r="AK29" s="213">
        <v>90.330637303000003</v>
      </c>
      <c r="AL29" s="213">
        <v>96.551406001000004</v>
      </c>
      <c r="AM29" s="213">
        <v>109.67033723</v>
      </c>
      <c r="AN29" s="213">
        <v>107.10649675000001</v>
      </c>
      <c r="AO29" s="213">
        <v>93.540726004999996</v>
      </c>
      <c r="AP29" s="213">
        <v>73.365020997000002</v>
      </c>
      <c r="AQ29" s="213">
        <v>68.416228906000001</v>
      </c>
      <c r="AR29" s="213">
        <v>70.506187096999994</v>
      </c>
      <c r="AS29" s="213">
        <v>77.651923260000004</v>
      </c>
      <c r="AT29" s="213">
        <v>78.610012544</v>
      </c>
      <c r="AU29" s="213">
        <v>73.871766766999997</v>
      </c>
      <c r="AV29" s="213">
        <v>75.073749833999997</v>
      </c>
      <c r="AW29" s="213">
        <v>91.760826503000004</v>
      </c>
      <c r="AX29" s="213">
        <v>101.22284019</v>
      </c>
      <c r="AY29" s="213">
        <v>106.06343397000001</v>
      </c>
      <c r="AZ29" s="213">
        <v>105.05731900000001</v>
      </c>
      <c r="BA29" s="213">
        <v>90.269459999999995</v>
      </c>
      <c r="BB29" s="351">
        <v>79.279489999999996</v>
      </c>
      <c r="BC29" s="351">
        <v>71.4559</v>
      </c>
      <c r="BD29" s="351">
        <v>73.734520000000003</v>
      </c>
      <c r="BE29" s="351">
        <v>76.857640000000004</v>
      </c>
      <c r="BF29" s="351">
        <v>75.199489999999997</v>
      </c>
      <c r="BG29" s="351">
        <v>72.130099999999999</v>
      </c>
      <c r="BH29" s="351">
        <v>72.57526</v>
      </c>
      <c r="BI29" s="351">
        <v>84.947559999999996</v>
      </c>
      <c r="BJ29" s="351">
        <v>98.471329999999995</v>
      </c>
      <c r="BK29" s="351">
        <v>105.5271</v>
      </c>
      <c r="BL29" s="351">
        <v>99.988349999999997</v>
      </c>
      <c r="BM29" s="351">
        <v>86.767009999999999</v>
      </c>
      <c r="BN29" s="351">
        <v>75.061880000000002</v>
      </c>
      <c r="BO29" s="351">
        <v>67.443839999999994</v>
      </c>
      <c r="BP29" s="351">
        <v>70.622569999999996</v>
      </c>
      <c r="BQ29" s="351">
        <v>74.136920000000003</v>
      </c>
      <c r="BR29" s="351">
        <v>73.434129999999996</v>
      </c>
      <c r="BS29" s="351">
        <v>69.196520000000007</v>
      </c>
      <c r="BT29" s="351">
        <v>72.047200000000004</v>
      </c>
      <c r="BU29" s="351">
        <v>84.585610000000003</v>
      </c>
      <c r="BV29" s="351">
        <v>97.043059999999997</v>
      </c>
    </row>
    <row r="30" spans="1:74" ht="11.15" customHeight="1" x14ac:dyDescent="0.25">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351"/>
      <c r="BL30" s="351"/>
      <c r="BM30" s="351"/>
      <c r="BN30" s="351"/>
      <c r="BO30" s="351"/>
      <c r="BP30" s="351"/>
      <c r="BQ30" s="351"/>
      <c r="BR30" s="351"/>
      <c r="BS30" s="351"/>
      <c r="BT30" s="351"/>
      <c r="BU30" s="351"/>
      <c r="BV30" s="351"/>
    </row>
    <row r="31" spans="1:74" ht="11.15" customHeight="1" x14ac:dyDescent="0.25">
      <c r="A31" s="71"/>
      <c r="B31" s="79" t="s">
        <v>797</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88"/>
      <c r="BC31" s="388"/>
      <c r="BD31" s="388"/>
      <c r="BE31" s="388"/>
      <c r="BF31" s="388"/>
      <c r="BG31" s="388"/>
      <c r="BH31" s="388"/>
      <c r="BI31" s="388"/>
      <c r="BJ31" s="388"/>
      <c r="BK31" s="388"/>
      <c r="BL31" s="388"/>
      <c r="BM31" s="388"/>
      <c r="BN31" s="388"/>
      <c r="BO31" s="388"/>
      <c r="BP31" s="388"/>
      <c r="BQ31" s="388"/>
      <c r="BR31" s="388"/>
      <c r="BS31" s="388"/>
      <c r="BT31" s="388"/>
      <c r="BU31" s="388"/>
      <c r="BV31" s="388"/>
    </row>
    <row r="32" spans="1:74" ht="11.15" customHeight="1" x14ac:dyDescent="0.25">
      <c r="A32" s="76" t="s">
        <v>551</v>
      </c>
      <c r="B32" s="185" t="s">
        <v>444</v>
      </c>
      <c r="C32" s="257">
        <v>2938.0889999999999</v>
      </c>
      <c r="D32" s="257">
        <v>2534.2919999999999</v>
      </c>
      <c r="E32" s="257">
        <v>2486.3220000000001</v>
      </c>
      <c r="F32" s="257">
        <v>2645.56</v>
      </c>
      <c r="G32" s="257">
        <v>2966.2649999999999</v>
      </c>
      <c r="H32" s="257">
        <v>3186.0320000000002</v>
      </c>
      <c r="I32" s="257">
        <v>3318.1390000000001</v>
      </c>
      <c r="J32" s="257">
        <v>3441.3249999999998</v>
      </c>
      <c r="K32" s="257">
        <v>3705.1610000000001</v>
      </c>
      <c r="L32" s="257">
        <v>4012.723</v>
      </c>
      <c r="M32" s="257">
        <v>3976.5810000000001</v>
      </c>
      <c r="N32" s="257">
        <v>3296.944</v>
      </c>
      <c r="O32" s="257">
        <v>2622.1579999999999</v>
      </c>
      <c r="P32" s="257">
        <v>2337.3310000000001</v>
      </c>
      <c r="Q32" s="257">
        <v>2062.5039999999999</v>
      </c>
      <c r="R32" s="257">
        <v>2291.25</v>
      </c>
      <c r="S32" s="257">
        <v>2626.5070000000001</v>
      </c>
      <c r="T32" s="257">
        <v>2906.808</v>
      </c>
      <c r="U32" s="257">
        <v>3054.1509999999998</v>
      </c>
      <c r="V32" s="257">
        <v>3249.8960000000002</v>
      </c>
      <c r="W32" s="257">
        <v>3567.2280000000001</v>
      </c>
      <c r="X32" s="257">
        <v>3816.4960000000001</v>
      </c>
      <c r="Y32" s="257">
        <v>3709.2629999999999</v>
      </c>
      <c r="Z32" s="257">
        <v>3032.6010000000001</v>
      </c>
      <c r="AA32" s="257">
        <v>2140.556</v>
      </c>
      <c r="AB32" s="257">
        <v>1672.662</v>
      </c>
      <c r="AC32" s="257">
        <v>1390.279</v>
      </c>
      <c r="AD32" s="257">
        <v>1426.799</v>
      </c>
      <c r="AE32" s="257">
        <v>1847.454</v>
      </c>
      <c r="AF32" s="257">
        <v>2195.2260000000001</v>
      </c>
      <c r="AG32" s="257">
        <v>2381.2689999999998</v>
      </c>
      <c r="AH32" s="257">
        <v>2616.8409999999999</v>
      </c>
      <c r="AI32" s="257">
        <v>2950.3679999999999</v>
      </c>
      <c r="AJ32" s="257">
        <v>3236.2539999999999</v>
      </c>
      <c r="AK32" s="257">
        <v>3030.0790000000002</v>
      </c>
      <c r="AL32" s="257">
        <v>2708.3180000000002</v>
      </c>
      <c r="AM32" s="257">
        <v>1993.9960000000001</v>
      </c>
      <c r="AN32" s="257">
        <v>1426.21</v>
      </c>
      <c r="AO32" s="257">
        <v>1184.8900000000001</v>
      </c>
      <c r="AP32" s="257">
        <v>1559.4010000000001</v>
      </c>
      <c r="AQ32" s="257">
        <v>2031.0309999999999</v>
      </c>
      <c r="AR32" s="257">
        <v>2460.748</v>
      </c>
      <c r="AS32" s="257">
        <v>2714.1959999999999</v>
      </c>
      <c r="AT32" s="257">
        <v>2997.81</v>
      </c>
      <c r="AU32" s="257">
        <v>3414.9389999999999</v>
      </c>
      <c r="AV32" s="257">
        <v>3762.0430000000001</v>
      </c>
      <c r="AW32" s="257">
        <v>3610.0509999999999</v>
      </c>
      <c r="AX32" s="257">
        <v>3188.692</v>
      </c>
      <c r="AY32" s="257">
        <v>2616.7570000000001</v>
      </c>
      <c r="AZ32" s="257">
        <v>2109.5168570999999</v>
      </c>
      <c r="BA32" s="257">
        <v>2014.298</v>
      </c>
      <c r="BB32" s="368">
        <v>2209.9169999999999</v>
      </c>
      <c r="BC32" s="368">
        <v>2601.2139999999999</v>
      </c>
      <c r="BD32" s="368">
        <v>2897.88</v>
      </c>
      <c r="BE32" s="368">
        <v>3069.1149999999998</v>
      </c>
      <c r="BF32" s="368">
        <v>3276.3789999999999</v>
      </c>
      <c r="BG32" s="368">
        <v>3624.3409999999999</v>
      </c>
      <c r="BH32" s="368">
        <v>3927.97</v>
      </c>
      <c r="BI32" s="368">
        <v>3785.0990000000002</v>
      </c>
      <c r="BJ32" s="368">
        <v>3303.1010000000001</v>
      </c>
      <c r="BK32" s="368">
        <v>2486.1489999999999</v>
      </c>
      <c r="BL32" s="368">
        <v>1889.289</v>
      </c>
      <c r="BM32" s="368">
        <v>1675.8230000000001</v>
      </c>
      <c r="BN32" s="368">
        <v>1881.7339999999999</v>
      </c>
      <c r="BO32" s="368">
        <v>2264.9520000000002</v>
      </c>
      <c r="BP32" s="368">
        <v>2559.4920000000002</v>
      </c>
      <c r="BQ32" s="368">
        <v>2736.7339999999999</v>
      </c>
      <c r="BR32" s="368">
        <v>2937.498</v>
      </c>
      <c r="BS32" s="368">
        <v>3299.201</v>
      </c>
      <c r="BT32" s="368">
        <v>3593.7919999999999</v>
      </c>
      <c r="BU32" s="368">
        <v>3485.0610000000001</v>
      </c>
      <c r="BV32" s="368">
        <v>3025.1289999999999</v>
      </c>
    </row>
    <row r="33" spans="1:74" ht="11.15" customHeight="1" x14ac:dyDescent="0.25">
      <c r="A33" s="613" t="s">
        <v>1031</v>
      </c>
      <c r="B33" s="614" t="s">
        <v>1036</v>
      </c>
      <c r="C33" s="257">
        <v>627.86800000000005</v>
      </c>
      <c r="D33" s="257">
        <v>481.19099999999997</v>
      </c>
      <c r="E33" s="257">
        <v>436.46100000000001</v>
      </c>
      <c r="F33" s="257">
        <v>463.35300000000001</v>
      </c>
      <c r="G33" s="257">
        <v>556.928</v>
      </c>
      <c r="H33" s="257">
        <v>654.32500000000005</v>
      </c>
      <c r="I33" s="257">
        <v>734.84400000000005</v>
      </c>
      <c r="J33" s="257">
        <v>804.40300000000002</v>
      </c>
      <c r="K33" s="257">
        <v>898.34900000000005</v>
      </c>
      <c r="L33" s="257">
        <v>939.61400000000003</v>
      </c>
      <c r="M33" s="257">
        <v>898.59400000000005</v>
      </c>
      <c r="N33" s="257">
        <v>720.84900000000005</v>
      </c>
      <c r="O33" s="257">
        <v>527.73299999999995</v>
      </c>
      <c r="P33" s="257">
        <v>406.20499999999998</v>
      </c>
      <c r="Q33" s="257">
        <v>259.73700000000002</v>
      </c>
      <c r="R33" s="257">
        <v>335.06599999999997</v>
      </c>
      <c r="S33" s="257">
        <v>448.48</v>
      </c>
      <c r="T33" s="257">
        <v>562.86199999999997</v>
      </c>
      <c r="U33" s="257">
        <v>661.58900000000006</v>
      </c>
      <c r="V33" s="257">
        <v>777.40800000000002</v>
      </c>
      <c r="W33" s="257">
        <v>866.15</v>
      </c>
      <c r="X33" s="257">
        <v>924.05</v>
      </c>
      <c r="Y33" s="257">
        <v>867.03899999999999</v>
      </c>
      <c r="Z33" s="257">
        <v>710.23800000000006</v>
      </c>
      <c r="AA33" s="257">
        <v>492.67099999999999</v>
      </c>
      <c r="AB33" s="257">
        <v>363.14400000000001</v>
      </c>
      <c r="AC33" s="257">
        <v>229.11099999999999</v>
      </c>
      <c r="AD33" s="257">
        <v>231.15299999999999</v>
      </c>
      <c r="AE33" s="257">
        <v>348.459</v>
      </c>
      <c r="AF33" s="257">
        <v>464.94799999999998</v>
      </c>
      <c r="AG33" s="257">
        <v>569.19299999999998</v>
      </c>
      <c r="AH33" s="257">
        <v>663.58699999999999</v>
      </c>
      <c r="AI33" s="257">
        <v>778.03200000000004</v>
      </c>
      <c r="AJ33" s="257">
        <v>830.21699999999998</v>
      </c>
      <c r="AK33" s="257">
        <v>750.03499999999997</v>
      </c>
      <c r="AL33" s="257">
        <v>659.14800000000002</v>
      </c>
      <c r="AM33" s="257">
        <v>467.721</v>
      </c>
      <c r="AN33" s="257">
        <v>311.51100000000002</v>
      </c>
      <c r="AO33" s="257">
        <v>216.22300000000001</v>
      </c>
      <c r="AP33" s="257">
        <v>294.22199999999998</v>
      </c>
      <c r="AQ33" s="257">
        <v>418.642</v>
      </c>
      <c r="AR33" s="257">
        <v>537.44399999999996</v>
      </c>
      <c r="AS33" s="257">
        <v>611.43700000000001</v>
      </c>
      <c r="AT33" s="257">
        <v>724.87400000000002</v>
      </c>
      <c r="AU33" s="257">
        <v>844.64700000000005</v>
      </c>
      <c r="AV33" s="257">
        <v>932.38099999999997</v>
      </c>
      <c r="AW33" s="257">
        <v>885.82100000000003</v>
      </c>
      <c r="AX33" s="257">
        <v>763.80600000000004</v>
      </c>
      <c r="AY33" s="257">
        <v>592.13900000000001</v>
      </c>
      <c r="AZ33" s="257">
        <v>447.42857142999998</v>
      </c>
      <c r="BA33" s="257">
        <v>377.08571429</v>
      </c>
      <c r="BB33" s="368">
        <v>420.80930000000001</v>
      </c>
      <c r="BC33" s="368">
        <v>529.85140000000001</v>
      </c>
      <c r="BD33" s="368">
        <v>619.44839999999999</v>
      </c>
      <c r="BE33" s="368">
        <v>686.99</v>
      </c>
      <c r="BF33" s="368">
        <v>786.41769999999997</v>
      </c>
      <c r="BG33" s="368">
        <v>888.89940000000001</v>
      </c>
      <c r="BH33" s="368">
        <v>959.37580000000003</v>
      </c>
      <c r="BI33" s="368">
        <v>915.48149999999998</v>
      </c>
      <c r="BJ33" s="368">
        <v>778.24959999999999</v>
      </c>
      <c r="BK33" s="368">
        <v>549.72929999999997</v>
      </c>
      <c r="BL33" s="368">
        <v>374.54399999999998</v>
      </c>
      <c r="BM33" s="368">
        <v>263.89409999999998</v>
      </c>
      <c r="BN33" s="368">
        <v>310.87060000000002</v>
      </c>
      <c r="BO33" s="368">
        <v>428.28429999999997</v>
      </c>
      <c r="BP33" s="368">
        <v>533.06759999999997</v>
      </c>
      <c r="BQ33" s="368">
        <v>614.17899999999997</v>
      </c>
      <c r="BR33" s="368">
        <v>706.52940000000001</v>
      </c>
      <c r="BS33" s="368">
        <v>804.26580000000001</v>
      </c>
      <c r="BT33" s="368">
        <v>850.86369999999999</v>
      </c>
      <c r="BU33" s="368">
        <v>806.98649999999998</v>
      </c>
      <c r="BV33" s="368">
        <v>674.2242</v>
      </c>
    </row>
    <row r="34" spans="1:74" ht="11.15" customHeight="1" x14ac:dyDescent="0.25">
      <c r="A34" s="613" t="s">
        <v>1032</v>
      </c>
      <c r="B34" s="614" t="s">
        <v>1037</v>
      </c>
      <c r="C34" s="257">
        <v>764.67499999999995</v>
      </c>
      <c r="D34" s="257">
        <v>608.13900000000001</v>
      </c>
      <c r="E34" s="257">
        <v>543.495</v>
      </c>
      <c r="F34" s="257">
        <v>566.51300000000003</v>
      </c>
      <c r="G34" s="257">
        <v>671.28399999999999</v>
      </c>
      <c r="H34" s="257">
        <v>763.16099999999994</v>
      </c>
      <c r="I34" s="257">
        <v>834.06399999999996</v>
      </c>
      <c r="J34" s="257">
        <v>920.52800000000002</v>
      </c>
      <c r="K34" s="257">
        <v>1041.7809999999999</v>
      </c>
      <c r="L34" s="257">
        <v>1133.663</v>
      </c>
      <c r="M34" s="257">
        <v>1112.086</v>
      </c>
      <c r="N34" s="257">
        <v>905.71100000000001</v>
      </c>
      <c r="O34" s="257">
        <v>698.42499999999995</v>
      </c>
      <c r="P34" s="257">
        <v>588.73400000000004</v>
      </c>
      <c r="Q34" s="257">
        <v>476.93900000000002</v>
      </c>
      <c r="R34" s="257">
        <v>524.35</v>
      </c>
      <c r="S34" s="257">
        <v>608.79399999999998</v>
      </c>
      <c r="T34" s="257">
        <v>700.95500000000004</v>
      </c>
      <c r="U34" s="257">
        <v>763.673</v>
      </c>
      <c r="V34" s="257">
        <v>868.20500000000004</v>
      </c>
      <c r="W34" s="257">
        <v>992.73800000000006</v>
      </c>
      <c r="X34" s="257">
        <v>1100.5899999999999</v>
      </c>
      <c r="Y34" s="257">
        <v>1053.8789999999999</v>
      </c>
      <c r="Z34" s="257">
        <v>828.77099999999996</v>
      </c>
      <c r="AA34" s="257">
        <v>553.64</v>
      </c>
      <c r="AB34" s="257">
        <v>380.86700000000002</v>
      </c>
      <c r="AC34" s="257">
        <v>261.48</v>
      </c>
      <c r="AD34" s="257">
        <v>234.88900000000001</v>
      </c>
      <c r="AE34" s="257">
        <v>343.39100000000002</v>
      </c>
      <c r="AF34" s="257">
        <v>458.62099999999998</v>
      </c>
      <c r="AG34" s="257">
        <v>571.33199999999999</v>
      </c>
      <c r="AH34" s="257">
        <v>704.78899999999999</v>
      </c>
      <c r="AI34" s="257">
        <v>846.18700000000001</v>
      </c>
      <c r="AJ34" s="257">
        <v>971.39099999999996</v>
      </c>
      <c r="AK34" s="257">
        <v>907.56700000000001</v>
      </c>
      <c r="AL34" s="257">
        <v>777.11300000000006</v>
      </c>
      <c r="AM34" s="257">
        <v>521.36400000000003</v>
      </c>
      <c r="AN34" s="257">
        <v>337.01499999999999</v>
      </c>
      <c r="AO34" s="257">
        <v>241.81299999999999</v>
      </c>
      <c r="AP34" s="257">
        <v>305.166</v>
      </c>
      <c r="AQ34" s="257">
        <v>439.20800000000003</v>
      </c>
      <c r="AR34" s="257">
        <v>579.34699999999998</v>
      </c>
      <c r="AS34" s="257">
        <v>696.24599999999998</v>
      </c>
      <c r="AT34" s="257">
        <v>834.22900000000004</v>
      </c>
      <c r="AU34" s="257">
        <v>990.12099999999998</v>
      </c>
      <c r="AV34" s="257">
        <v>1102.942</v>
      </c>
      <c r="AW34" s="257">
        <v>1029.8109999999999</v>
      </c>
      <c r="AX34" s="257">
        <v>884.81100000000004</v>
      </c>
      <c r="AY34" s="257">
        <v>717.29200000000003</v>
      </c>
      <c r="AZ34" s="257">
        <v>553.85714285999995</v>
      </c>
      <c r="BA34" s="257">
        <v>471.54285714000002</v>
      </c>
      <c r="BB34" s="368">
        <v>514.92939999999999</v>
      </c>
      <c r="BC34" s="368">
        <v>624.07119999999998</v>
      </c>
      <c r="BD34" s="368">
        <v>723.66719999999998</v>
      </c>
      <c r="BE34" s="368">
        <v>808.6857</v>
      </c>
      <c r="BF34" s="368">
        <v>927.75869999999998</v>
      </c>
      <c r="BG34" s="368">
        <v>1054.153</v>
      </c>
      <c r="BH34" s="368">
        <v>1159.8340000000001</v>
      </c>
      <c r="BI34" s="368">
        <v>1092.452</v>
      </c>
      <c r="BJ34" s="368">
        <v>929.21969999999999</v>
      </c>
      <c r="BK34" s="368">
        <v>654.34580000000005</v>
      </c>
      <c r="BL34" s="368">
        <v>446.33629999999999</v>
      </c>
      <c r="BM34" s="368">
        <v>345.44540000000001</v>
      </c>
      <c r="BN34" s="368">
        <v>387.48970000000003</v>
      </c>
      <c r="BO34" s="368">
        <v>467.70409999999998</v>
      </c>
      <c r="BP34" s="368">
        <v>556.42169999999999</v>
      </c>
      <c r="BQ34" s="368">
        <v>635.89490000000001</v>
      </c>
      <c r="BR34" s="368">
        <v>753.64459999999997</v>
      </c>
      <c r="BS34" s="368">
        <v>890.72540000000004</v>
      </c>
      <c r="BT34" s="368">
        <v>998.17790000000002</v>
      </c>
      <c r="BU34" s="368">
        <v>939.73519999999996</v>
      </c>
      <c r="BV34" s="368">
        <v>783.24860000000001</v>
      </c>
    </row>
    <row r="35" spans="1:74" ht="11.15" customHeight="1" x14ac:dyDescent="0.25">
      <c r="A35" s="613" t="s">
        <v>1033</v>
      </c>
      <c r="B35" s="614" t="s">
        <v>1038</v>
      </c>
      <c r="C35" s="257">
        <v>1089.4359999999999</v>
      </c>
      <c r="D35" s="257">
        <v>1014.478</v>
      </c>
      <c r="E35" s="257">
        <v>1071.277</v>
      </c>
      <c r="F35" s="257">
        <v>1150.2809999999999</v>
      </c>
      <c r="G35" s="257">
        <v>1227.482</v>
      </c>
      <c r="H35" s="257">
        <v>1226.6369999999999</v>
      </c>
      <c r="I35" s="257">
        <v>1192.9960000000001</v>
      </c>
      <c r="J35" s="257">
        <v>1148.991</v>
      </c>
      <c r="K35" s="257">
        <v>1175.818</v>
      </c>
      <c r="L35" s="257">
        <v>1324.854</v>
      </c>
      <c r="M35" s="257">
        <v>1351.828</v>
      </c>
      <c r="N35" s="257">
        <v>1161.9100000000001</v>
      </c>
      <c r="O35" s="257">
        <v>996.60500000000002</v>
      </c>
      <c r="P35" s="257">
        <v>972.01</v>
      </c>
      <c r="Q35" s="257">
        <v>937.82</v>
      </c>
      <c r="R35" s="257">
        <v>1014.331</v>
      </c>
      <c r="S35" s="257">
        <v>1102.2829999999999</v>
      </c>
      <c r="T35" s="257">
        <v>1138.6559999999999</v>
      </c>
      <c r="U35" s="257">
        <v>1101.54</v>
      </c>
      <c r="V35" s="257">
        <v>1068.3869999999999</v>
      </c>
      <c r="W35" s="257">
        <v>1137.421</v>
      </c>
      <c r="X35" s="257">
        <v>1214.3679999999999</v>
      </c>
      <c r="Y35" s="257">
        <v>1218.71</v>
      </c>
      <c r="Z35" s="257">
        <v>1016.042</v>
      </c>
      <c r="AA35" s="257">
        <v>709.21100000000001</v>
      </c>
      <c r="AB35" s="257">
        <v>614.99699999999996</v>
      </c>
      <c r="AC35" s="257">
        <v>613.20299999999997</v>
      </c>
      <c r="AD35" s="257">
        <v>648.99599999999998</v>
      </c>
      <c r="AE35" s="257">
        <v>777.95399999999995</v>
      </c>
      <c r="AF35" s="257">
        <v>845.21900000000005</v>
      </c>
      <c r="AG35" s="257">
        <v>813.43899999999996</v>
      </c>
      <c r="AH35" s="257">
        <v>802.06399999999996</v>
      </c>
      <c r="AI35" s="257">
        <v>845.36599999999999</v>
      </c>
      <c r="AJ35" s="257">
        <v>948.33299999999997</v>
      </c>
      <c r="AK35" s="257">
        <v>913.93200000000002</v>
      </c>
      <c r="AL35" s="257">
        <v>879.34500000000003</v>
      </c>
      <c r="AM35" s="257">
        <v>696.52300000000002</v>
      </c>
      <c r="AN35" s="257">
        <v>562.56100000000004</v>
      </c>
      <c r="AO35" s="257">
        <v>519.04499999999996</v>
      </c>
      <c r="AP35" s="257">
        <v>695.03499999999997</v>
      </c>
      <c r="AQ35" s="257">
        <v>825.66899999999998</v>
      </c>
      <c r="AR35" s="257">
        <v>917.25599999999997</v>
      </c>
      <c r="AS35" s="257">
        <v>941.72699999999998</v>
      </c>
      <c r="AT35" s="257">
        <v>948.79399999999998</v>
      </c>
      <c r="AU35" s="257">
        <v>1049.0540000000001</v>
      </c>
      <c r="AV35" s="257">
        <v>1191.8009999999999</v>
      </c>
      <c r="AW35" s="257">
        <v>1180.4680000000001</v>
      </c>
      <c r="AX35" s="257">
        <v>1095.133</v>
      </c>
      <c r="AY35" s="257">
        <v>934.29700000000003</v>
      </c>
      <c r="AZ35" s="257">
        <v>785</v>
      </c>
      <c r="BA35" s="257">
        <v>849.94285714</v>
      </c>
      <c r="BB35" s="368">
        <v>934.62649999999996</v>
      </c>
      <c r="BC35" s="368">
        <v>1055.74</v>
      </c>
      <c r="BD35" s="368">
        <v>1111.174</v>
      </c>
      <c r="BE35" s="368">
        <v>1103.3150000000001</v>
      </c>
      <c r="BF35" s="368">
        <v>1077.9970000000001</v>
      </c>
      <c r="BG35" s="368">
        <v>1163.7059999999999</v>
      </c>
      <c r="BH35" s="368">
        <v>1267.395</v>
      </c>
      <c r="BI35" s="368">
        <v>1244.587</v>
      </c>
      <c r="BJ35" s="368">
        <v>1136.432</v>
      </c>
      <c r="BK35" s="368">
        <v>923.3809</v>
      </c>
      <c r="BL35" s="368">
        <v>751.19209999999998</v>
      </c>
      <c r="BM35" s="368">
        <v>750.09649999999999</v>
      </c>
      <c r="BN35" s="368">
        <v>834.27170000000001</v>
      </c>
      <c r="BO35" s="368">
        <v>959.57910000000004</v>
      </c>
      <c r="BP35" s="368">
        <v>1009.46</v>
      </c>
      <c r="BQ35" s="368">
        <v>1001.343</v>
      </c>
      <c r="BR35" s="368">
        <v>980.14449999999999</v>
      </c>
      <c r="BS35" s="368">
        <v>1076.213</v>
      </c>
      <c r="BT35" s="368">
        <v>1195.44</v>
      </c>
      <c r="BU35" s="368">
        <v>1200.1320000000001</v>
      </c>
      <c r="BV35" s="368">
        <v>1114.7260000000001</v>
      </c>
    </row>
    <row r="36" spans="1:74" ht="11.15" customHeight="1" x14ac:dyDescent="0.25">
      <c r="A36" s="613" t="s">
        <v>1034</v>
      </c>
      <c r="B36" s="709" t="s">
        <v>1039</v>
      </c>
      <c r="C36" s="257">
        <v>155.61799999999999</v>
      </c>
      <c r="D36" s="257">
        <v>143.12899999999999</v>
      </c>
      <c r="E36" s="257">
        <v>144.05600000000001</v>
      </c>
      <c r="F36" s="257">
        <v>151.738</v>
      </c>
      <c r="G36" s="257">
        <v>176.251</v>
      </c>
      <c r="H36" s="257">
        <v>196.01300000000001</v>
      </c>
      <c r="I36" s="257">
        <v>207.988</v>
      </c>
      <c r="J36" s="257">
        <v>218.798</v>
      </c>
      <c r="K36" s="257">
        <v>232.21700000000001</v>
      </c>
      <c r="L36" s="257">
        <v>248.10900000000001</v>
      </c>
      <c r="M36" s="257">
        <v>251.25299999999999</v>
      </c>
      <c r="N36" s="257">
        <v>204.43600000000001</v>
      </c>
      <c r="O36" s="257">
        <v>159.19999999999999</v>
      </c>
      <c r="P36" s="257">
        <v>140.52500000000001</v>
      </c>
      <c r="Q36" s="257">
        <v>141.654</v>
      </c>
      <c r="R36" s="257">
        <v>151.00299999999999</v>
      </c>
      <c r="S36" s="257">
        <v>166.70099999999999</v>
      </c>
      <c r="T36" s="257">
        <v>183.84100000000001</v>
      </c>
      <c r="U36" s="257">
        <v>197.392</v>
      </c>
      <c r="V36" s="257">
        <v>201.68199999999999</v>
      </c>
      <c r="W36" s="257">
        <v>218.381</v>
      </c>
      <c r="X36" s="257">
        <v>220.62</v>
      </c>
      <c r="Y36" s="257">
        <v>220.64</v>
      </c>
      <c r="Z36" s="257">
        <v>176.93100000000001</v>
      </c>
      <c r="AA36" s="257">
        <v>135.05099999999999</v>
      </c>
      <c r="AB36" s="257">
        <v>100.727</v>
      </c>
      <c r="AC36" s="257">
        <v>86.992000000000004</v>
      </c>
      <c r="AD36" s="257">
        <v>91.147999999999996</v>
      </c>
      <c r="AE36" s="257">
        <v>119.907</v>
      </c>
      <c r="AF36" s="257">
        <v>139.99</v>
      </c>
      <c r="AG36" s="257">
        <v>148.05199999999999</v>
      </c>
      <c r="AH36" s="257">
        <v>163.47499999999999</v>
      </c>
      <c r="AI36" s="257">
        <v>179.38399999999999</v>
      </c>
      <c r="AJ36" s="257">
        <v>183.09100000000001</v>
      </c>
      <c r="AK36" s="257">
        <v>167.887</v>
      </c>
      <c r="AL36" s="257">
        <v>141.46</v>
      </c>
      <c r="AM36" s="257">
        <v>103.471</v>
      </c>
      <c r="AN36" s="257">
        <v>73.132000000000005</v>
      </c>
      <c r="AO36" s="257">
        <v>63.338999999999999</v>
      </c>
      <c r="AP36" s="257">
        <v>76.438000000000002</v>
      </c>
      <c r="AQ36" s="257">
        <v>101.82</v>
      </c>
      <c r="AR36" s="257">
        <v>135.13999999999999</v>
      </c>
      <c r="AS36" s="257">
        <v>158.78299999999999</v>
      </c>
      <c r="AT36" s="257">
        <v>177.92099999999999</v>
      </c>
      <c r="AU36" s="257">
        <v>200.48599999999999</v>
      </c>
      <c r="AV36" s="257">
        <v>206.239</v>
      </c>
      <c r="AW36" s="257">
        <v>196.303</v>
      </c>
      <c r="AX36" s="257">
        <v>167.4</v>
      </c>
      <c r="AY36" s="257">
        <v>134.99700000000001</v>
      </c>
      <c r="AZ36" s="257">
        <v>100.42857143000001</v>
      </c>
      <c r="BA36" s="257">
        <v>91.885714285999995</v>
      </c>
      <c r="BB36" s="368">
        <v>98.38252</v>
      </c>
      <c r="BC36" s="368">
        <v>115.2841</v>
      </c>
      <c r="BD36" s="368">
        <v>133.65389999999999</v>
      </c>
      <c r="BE36" s="368">
        <v>149.12909999999999</v>
      </c>
      <c r="BF36" s="368">
        <v>162.8674</v>
      </c>
      <c r="BG36" s="368">
        <v>179.34719999999999</v>
      </c>
      <c r="BH36" s="368">
        <v>190.08869999999999</v>
      </c>
      <c r="BI36" s="368">
        <v>184.9581</v>
      </c>
      <c r="BJ36" s="368">
        <v>149.35589999999999</v>
      </c>
      <c r="BK36" s="368">
        <v>120.7683</v>
      </c>
      <c r="BL36" s="368">
        <v>108.4376</v>
      </c>
      <c r="BM36" s="368">
        <v>104.1079</v>
      </c>
      <c r="BN36" s="368">
        <v>112.3417</v>
      </c>
      <c r="BO36" s="368">
        <v>130.03790000000001</v>
      </c>
      <c r="BP36" s="368">
        <v>148.73759999999999</v>
      </c>
      <c r="BQ36" s="368">
        <v>163.51070000000001</v>
      </c>
      <c r="BR36" s="368">
        <v>176.18289999999999</v>
      </c>
      <c r="BS36" s="368">
        <v>191.21709999999999</v>
      </c>
      <c r="BT36" s="368">
        <v>200.3912</v>
      </c>
      <c r="BU36" s="368">
        <v>193.66829999999999</v>
      </c>
      <c r="BV36" s="368">
        <v>156.5489</v>
      </c>
    </row>
    <row r="37" spans="1:74" ht="11.15" customHeight="1" x14ac:dyDescent="0.25">
      <c r="A37" s="613" t="s">
        <v>1035</v>
      </c>
      <c r="B37" s="709" t="s">
        <v>1040</v>
      </c>
      <c r="C37" s="257">
        <v>276.19600000000003</v>
      </c>
      <c r="D37" s="257">
        <v>262.56599999999997</v>
      </c>
      <c r="E37" s="257">
        <v>265.79199999999997</v>
      </c>
      <c r="F37" s="257">
        <v>286.99299999999999</v>
      </c>
      <c r="G37" s="257">
        <v>305.68099999999998</v>
      </c>
      <c r="H37" s="257">
        <v>315.78899999999999</v>
      </c>
      <c r="I37" s="257">
        <v>316.16399999999999</v>
      </c>
      <c r="J37" s="257">
        <v>314.524</v>
      </c>
      <c r="K37" s="257">
        <v>321.43799999999999</v>
      </c>
      <c r="L37" s="257">
        <v>331.21899999999999</v>
      </c>
      <c r="M37" s="257">
        <v>328.428</v>
      </c>
      <c r="N37" s="257">
        <v>271.43599999999998</v>
      </c>
      <c r="O37" s="257">
        <v>209.80699999999999</v>
      </c>
      <c r="P37" s="257">
        <v>200.87700000000001</v>
      </c>
      <c r="Q37" s="257">
        <v>218.946</v>
      </c>
      <c r="R37" s="257">
        <v>238.01499999999999</v>
      </c>
      <c r="S37" s="257">
        <v>270.23899999999998</v>
      </c>
      <c r="T37" s="257">
        <v>288.37700000000001</v>
      </c>
      <c r="U37" s="257">
        <v>295.416</v>
      </c>
      <c r="V37" s="257">
        <v>297.19600000000003</v>
      </c>
      <c r="W37" s="257">
        <v>313.89800000000002</v>
      </c>
      <c r="X37" s="257">
        <v>317.75</v>
      </c>
      <c r="Y37" s="257">
        <v>311.49900000000002</v>
      </c>
      <c r="Z37" s="257">
        <v>264.43200000000002</v>
      </c>
      <c r="AA37" s="257">
        <v>216.35599999999999</v>
      </c>
      <c r="AB37" s="257">
        <v>181.286</v>
      </c>
      <c r="AC37" s="257">
        <v>168.87299999999999</v>
      </c>
      <c r="AD37" s="257">
        <v>190.017</v>
      </c>
      <c r="AE37" s="257">
        <v>226.291</v>
      </c>
      <c r="AF37" s="257">
        <v>253.24600000000001</v>
      </c>
      <c r="AG37" s="257">
        <v>244.18799999999999</v>
      </c>
      <c r="AH37" s="257">
        <v>246.06700000000001</v>
      </c>
      <c r="AI37" s="257">
        <v>263.00299999999999</v>
      </c>
      <c r="AJ37" s="257">
        <v>264.084</v>
      </c>
      <c r="AK37" s="257">
        <v>252.029</v>
      </c>
      <c r="AL37" s="257">
        <v>214.17400000000001</v>
      </c>
      <c r="AM37" s="257">
        <v>170.928</v>
      </c>
      <c r="AN37" s="257">
        <v>110.759</v>
      </c>
      <c r="AO37" s="257">
        <v>114.514</v>
      </c>
      <c r="AP37" s="257">
        <v>158.43899999999999</v>
      </c>
      <c r="AQ37" s="257">
        <v>214.374</v>
      </c>
      <c r="AR37" s="257">
        <v>258.71600000000001</v>
      </c>
      <c r="AS37" s="257">
        <v>271.65100000000001</v>
      </c>
      <c r="AT37" s="257">
        <v>276.31900000000002</v>
      </c>
      <c r="AU37" s="257">
        <v>294.11599999999999</v>
      </c>
      <c r="AV37" s="257">
        <v>292.34100000000001</v>
      </c>
      <c r="AW37" s="257">
        <v>282.58199999999999</v>
      </c>
      <c r="AX37" s="257">
        <v>244.91399999999999</v>
      </c>
      <c r="AY37" s="257">
        <v>209.90100000000001</v>
      </c>
      <c r="AZ37" s="257">
        <v>197.42857143000001</v>
      </c>
      <c r="BA37" s="257">
        <v>199.74285714000001</v>
      </c>
      <c r="BB37" s="368">
        <v>217.07079999999999</v>
      </c>
      <c r="BC37" s="368">
        <v>252.1694</v>
      </c>
      <c r="BD37" s="368">
        <v>285.83909999999997</v>
      </c>
      <c r="BE37" s="368">
        <v>296.89780000000002</v>
      </c>
      <c r="BF37" s="368">
        <v>297.23989999999998</v>
      </c>
      <c r="BG37" s="368">
        <v>314.13760000000002</v>
      </c>
      <c r="BH37" s="368">
        <v>327.17829999999998</v>
      </c>
      <c r="BI37" s="368">
        <v>323.52179999999998</v>
      </c>
      <c r="BJ37" s="368">
        <v>285.74590000000001</v>
      </c>
      <c r="BK37" s="368">
        <v>213.8272</v>
      </c>
      <c r="BL37" s="368">
        <v>184.68129999999999</v>
      </c>
      <c r="BM37" s="368">
        <v>188.18049999999999</v>
      </c>
      <c r="BN37" s="368">
        <v>212.66229999999999</v>
      </c>
      <c r="BO37" s="368">
        <v>255.24860000000001</v>
      </c>
      <c r="BP37" s="368">
        <v>287.70729999999998</v>
      </c>
      <c r="BQ37" s="368">
        <v>297.70859999999999</v>
      </c>
      <c r="BR37" s="368">
        <v>296.89879999999999</v>
      </c>
      <c r="BS37" s="368">
        <v>312.68180000000001</v>
      </c>
      <c r="BT37" s="368">
        <v>324.82029999999997</v>
      </c>
      <c r="BU37" s="368">
        <v>320.44060000000002</v>
      </c>
      <c r="BV37" s="368">
        <v>272.2835</v>
      </c>
    </row>
    <row r="38" spans="1:74" ht="11.15" customHeight="1" x14ac:dyDescent="0.25">
      <c r="A38" s="613" t="s">
        <v>1041</v>
      </c>
      <c r="B38" s="708" t="s">
        <v>433</v>
      </c>
      <c r="C38" s="253">
        <v>24.295000000000002</v>
      </c>
      <c r="D38" s="253">
        <v>24.79</v>
      </c>
      <c r="E38" s="253">
        <v>25.241</v>
      </c>
      <c r="F38" s="253">
        <v>26.681999999999999</v>
      </c>
      <c r="G38" s="253">
        <v>28.638999999999999</v>
      </c>
      <c r="H38" s="253">
        <v>30.108000000000001</v>
      </c>
      <c r="I38" s="253">
        <v>32.084000000000003</v>
      </c>
      <c r="J38" s="253">
        <v>34.081000000000003</v>
      </c>
      <c r="K38" s="253">
        <v>35.558999999999997</v>
      </c>
      <c r="L38" s="253">
        <v>35.262999999999998</v>
      </c>
      <c r="M38" s="253">
        <v>34.392000000000003</v>
      </c>
      <c r="N38" s="253">
        <v>32.601999999999997</v>
      </c>
      <c r="O38" s="253">
        <v>30.388999999999999</v>
      </c>
      <c r="P38" s="253">
        <v>28.981000000000002</v>
      </c>
      <c r="Q38" s="253">
        <v>27.408999999999999</v>
      </c>
      <c r="R38" s="253">
        <v>28.484999999999999</v>
      </c>
      <c r="S38" s="253">
        <v>30.01</v>
      </c>
      <c r="T38" s="253">
        <v>32.118000000000002</v>
      </c>
      <c r="U38" s="253">
        <v>34.540999999999997</v>
      </c>
      <c r="V38" s="253">
        <v>37.018000000000001</v>
      </c>
      <c r="W38" s="253">
        <v>38.642000000000003</v>
      </c>
      <c r="X38" s="253">
        <v>39.118000000000002</v>
      </c>
      <c r="Y38" s="253">
        <v>37.497</v>
      </c>
      <c r="Z38" s="253">
        <v>36.188000000000002</v>
      </c>
      <c r="AA38" s="253">
        <v>33.628999999999998</v>
      </c>
      <c r="AB38" s="253">
        <v>31.640999999999998</v>
      </c>
      <c r="AC38" s="253">
        <v>30.620999999999999</v>
      </c>
      <c r="AD38" s="253">
        <v>30.597000000000001</v>
      </c>
      <c r="AE38" s="253">
        <v>31.452999999999999</v>
      </c>
      <c r="AF38" s="253">
        <v>33.203000000000003</v>
      </c>
      <c r="AG38" s="253">
        <v>35.064999999999998</v>
      </c>
      <c r="AH38" s="253">
        <v>36.859000000000002</v>
      </c>
      <c r="AI38" s="253">
        <v>38.396000000000001</v>
      </c>
      <c r="AJ38" s="253">
        <v>39.137999999999998</v>
      </c>
      <c r="AK38" s="253">
        <v>38.628999999999998</v>
      </c>
      <c r="AL38" s="253">
        <v>37.076999999999998</v>
      </c>
      <c r="AM38" s="253">
        <v>33.99</v>
      </c>
      <c r="AN38" s="253">
        <v>31.233000000000001</v>
      </c>
      <c r="AO38" s="253">
        <v>29.957000000000001</v>
      </c>
      <c r="AP38" s="253">
        <v>30.100999999999999</v>
      </c>
      <c r="AQ38" s="253">
        <v>31.32</v>
      </c>
      <c r="AR38" s="253">
        <v>32.844999999999999</v>
      </c>
      <c r="AS38" s="253">
        <v>34.353000000000002</v>
      </c>
      <c r="AT38" s="253">
        <v>35.673000000000002</v>
      </c>
      <c r="AU38" s="253">
        <v>36.515999999999998</v>
      </c>
      <c r="AV38" s="253">
        <v>36.338999999999999</v>
      </c>
      <c r="AW38" s="253">
        <v>35.067</v>
      </c>
      <c r="AX38" s="253">
        <v>32.628</v>
      </c>
      <c r="AY38" s="253">
        <v>28.131</v>
      </c>
      <c r="AZ38" s="253">
        <v>25.373999999999999</v>
      </c>
      <c r="BA38" s="253">
        <v>24.097999999999999</v>
      </c>
      <c r="BB38" s="338">
        <v>24.097999999999999</v>
      </c>
      <c r="BC38" s="338">
        <v>24.097999999999999</v>
      </c>
      <c r="BD38" s="338">
        <v>24.097999999999999</v>
      </c>
      <c r="BE38" s="338">
        <v>24.097999999999999</v>
      </c>
      <c r="BF38" s="338">
        <v>24.097999999999999</v>
      </c>
      <c r="BG38" s="338">
        <v>24.097999999999999</v>
      </c>
      <c r="BH38" s="338">
        <v>24.097999999999999</v>
      </c>
      <c r="BI38" s="338">
        <v>24.097999999999999</v>
      </c>
      <c r="BJ38" s="338">
        <v>24.097999999999999</v>
      </c>
      <c r="BK38" s="338">
        <v>24.097999999999999</v>
      </c>
      <c r="BL38" s="338">
        <v>24.097999999999999</v>
      </c>
      <c r="BM38" s="338">
        <v>24.097999999999999</v>
      </c>
      <c r="BN38" s="338">
        <v>24.097999999999999</v>
      </c>
      <c r="BO38" s="338">
        <v>24.097999999999999</v>
      </c>
      <c r="BP38" s="338">
        <v>24.097999999999999</v>
      </c>
      <c r="BQ38" s="338">
        <v>24.097999999999999</v>
      </c>
      <c r="BR38" s="338">
        <v>24.097999999999999</v>
      </c>
      <c r="BS38" s="338">
        <v>24.097999999999999</v>
      </c>
      <c r="BT38" s="338">
        <v>24.097999999999999</v>
      </c>
      <c r="BU38" s="338">
        <v>24.097999999999999</v>
      </c>
      <c r="BV38" s="338">
        <v>24.097999999999999</v>
      </c>
    </row>
    <row r="39" spans="1:74" s="281" customFormat="1" ht="11.15" customHeight="1" x14ac:dyDescent="0.25">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5">
      <c r="A40" s="76"/>
      <c r="B40" s="781" t="s">
        <v>829</v>
      </c>
      <c r="C40" s="782"/>
      <c r="D40" s="782"/>
      <c r="E40" s="782"/>
      <c r="F40" s="782"/>
      <c r="G40" s="782"/>
      <c r="H40" s="782"/>
      <c r="I40" s="782"/>
      <c r="J40" s="782"/>
      <c r="K40" s="782"/>
      <c r="L40" s="782"/>
      <c r="M40" s="782"/>
      <c r="N40" s="782"/>
      <c r="O40" s="782"/>
      <c r="P40" s="782"/>
      <c r="Q40" s="782"/>
      <c r="AY40" s="519"/>
      <c r="AZ40" s="519"/>
      <c r="BA40" s="519"/>
      <c r="BB40" s="519"/>
      <c r="BC40" s="519"/>
      <c r="BD40" s="647"/>
      <c r="BE40" s="647"/>
      <c r="BF40" s="647"/>
      <c r="BG40" s="519"/>
      <c r="BH40" s="519"/>
      <c r="BI40" s="519"/>
      <c r="BJ40" s="519"/>
    </row>
    <row r="41" spans="1:74" s="442" customFormat="1" ht="12" customHeight="1" x14ac:dyDescent="0.25">
      <c r="A41" s="441"/>
      <c r="B41" s="829" t="s">
        <v>879</v>
      </c>
      <c r="C41" s="804"/>
      <c r="D41" s="804"/>
      <c r="E41" s="804"/>
      <c r="F41" s="804"/>
      <c r="G41" s="804"/>
      <c r="H41" s="804"/>
      <c r="I41" s="804"/>
      <c r="J41" s="804"/>
      <c r="K41" s="804"/>
      <c r="L41" s="804"/>
      <c r="M41" s="804"/>
      <c r="N41" s="804"/>
      <c r="O41" s="804"/>
      <c r="P41" s="804"/>
      <c r="Q41" s="800"/>
      <c r="AY41" s="520"/>
      <c r="AZ41" s="520"/>
      <c r="BA41" s="520"/>
      <c r="BB41" s="625"/>
      <c r="BC41" s="520"/>
      <c r="BD41" s="648"/>
      <c r="BE41" s="648"/>
      <c r="BF41" s="648"/>
      <c r="BG41" s="520"/>
      <c r="BH41" s="520"/>
      <c r="BI41" s="520"/>
      <c r="BJ41" s="520"/>
    </row>
    <row r="42" spans="1:74" s="442" customFormat="1" ht="12" customHeight="1" x14ac:dyDescent="0.25">
      <c r="A42" s="441"/>
      <c r="B42" s="839" t="s">
        <v>883</v>
      </c>
      <c r="C42" s="804"/>
      <c r="D42" s="804"/>
      <c r="E42" s="804"/>
      <c r="F42" s="804"/>
      <c r="G42" s="804"/>
      <c r="H42" s="804"/>
      <c r="I42" s="804"/>
      <c r="J42" s="804"/>
      <c r="K42" s="804"/>
      <c r="L42" s="804"/>
      <c r="M42" s="804"/>
      <c r="N42" s="804"/>
      <c r="O42" s="804"/>
      <c r="P42" s="804"/>
      <c r="Q42" s="800"/>
      <c r="Y42" s="710"/>
      <c r="Z42" s="710"/>
      <c r="AA42" s="710"/>
      <c r="AB42" s="710"/>
      <c r="AY42" s="520"/>
      <c r="AZ42" s="520"/>
      <c r="BA42" s="520"/>
      <c r="BB42" s="520"/>
      <c r="BC42" s="520"/>
      <c r="BD42" s="648"/>
      <c r="BE42" s="648"/>
      <c r="BF42" s="648"/>
      <c r="BG42" s="520"/>
      <c r="BH42" s="520"/>
      <c r="BI42" s="520"/>
      <c r="BJ42" s="520"/>
    </row>
    <row r="43" spans="1:74" s="442" customFormat="1" ht="12" customHeight="1" x14ac:dyDescent="0.25">
      <c r="A43" s="441"/>
      <c r="B43" s="839" t="s">
        <v>884</v>
      </c>
      <c r="C43" s="804"/>
      <c r="D43" s="804"/>
      <c r="E43" s="804"/>
      <c r="F43" s="804"/>
      <c r="G43" s="804"/>
      <c r="H43" s="804"/>
      <c r="I43" s="804"/>
      <c r="J43" s="804"/>
      <c r="K43" s="804"/>
      <c r="L43" s="804"/>
      <c r="M43" s="804"/>
      <c r="N43" s="804"/>
      <c r="O43" s="804"/>
      <c r="P43" s="804"/>
      <c r="Q43" s="800"/>
      <c r="AY43" s="520"/>
      <c r="AZ43" s="520"/>
      <c r="BA43" s="520"/>
      <c r="BB43" s="520"/>
      <c r="BC43" s="520"/>
      <c r="BD43" s="648"/>
      <c r="BE43" s="648"/>
      <c r="BF43" s="648"/>
      <c r="BG43" s="520"/>
      <c r="BH43" s="520"/>
      <c r="BI43" s="520"/>
      <c r="BJ43" s="520"/>
    </row>
    <row r="44" spans="1:74" s="442" customFormat="1" ht="12" customHeight="1" x14ac:dyDescent="0.25">
      <c r="A44" s="441"/>
      <c r="B44" s="837" t="s">
        <v>1042</v>
      </c>
      <c r="C44" s="800"/>
      <c r="D44" s="800"/>
      <c r="E44" s="800"/>
      <c r="F44" s="800"/>
      <c r="G44" s="800"/>
      <c r="H44" s="800"/>
      <c r="I44" s="800"/>
      <c r="J44" s="800"/>
      <c r="K44" s="800"/>
      <c r="L44" s="800"/>
      <c r="M44" s="800"/>
      <c r="N44" s="800"/>
      <c r="O44" s="800"/>
      <c r="P44" s="800"/>
      <c r="Q44" s="800"/>
      <c r="AY44" s="520"/>
      <c r="AZ44" s="520"/>
      <c r="BA44" s="520"/>
      <c r="BB44" s="520"/>
      <c r="BC44" s="520"/>
      <c r="BD44" s="648"/>
      <c r="BE44" s="648"/>
      <c r="BF44" s="648"/>
      <c r="BG44" s="520"/>
      <c r="BH44" s="520"/>
      <c r="BI44" s="520"/>
      <c r="BJ44" s="520"/>
    </row>
    <row r="45" spans="1:74" s="442" customFormat="1" ht="12" customHeight="1" x14ac:dyDescent="0.25">
      <c r="A45" s="441"/>
      <c r="B45" s="803" t="s">
        <v>854</v>
      </c>
      <c r="C45" s="804"/>
      <c r="D45" s="804"/>
      <c r="E45" s="804"/>
      <c r="F45" s="804"/>
      <c r="G45" s="804"/>
      <c r="H45" s="804"/>
      <c r="I45" s="804"/>
      <c r="J45" s="804"/>
      <c r="K45" s="804"/>
      <c r="L45" s="804"/>
      <c r="M45" s="804"/>
      <c r="N45" s="804"/>
      <c r="O45" s="804"/>
      <c r="P45" s="804"/>
      <c r="Q45" s="800"/>
      <c r="AY45" s="520"/>
      <c r="AZ45" s="520"/>
      <c r="BA45" s="520"/>
      <c r="BB45" s="520"/>
      <c r="BC45" s="520"/>
      <c r="BD45" s="648"/>
      <c r="BE45" s="648"/>
      <c r="BF45" s="648"/>
      <c r="BG45" s="520"/>
      <c r="BH45" s="520"/>
      <c r="BI45" s="520"/>
      <c r="BJ45" s="520"/>
    </row>
    <row r="46" spans="1:74" s="442" customFormat="1" ht="12" customHeight="1" x14ac:dyDescent="0.25">
      <c r="A46" s="441"/>
      <c r="B46" s="838" t="s">
        <v>888</v>
      </c>
      <c r="C46" s="838"/>
      <c r="D46" s="838"/>
      <c r="E46" s="838"/>
      <c r="F46" s="838"/>
      <c r="G46" s="838"/>
      <c r="H46" s="838"/>
      <c r="I46" s="838"/>
      <c r="J46" s="838"/>
      <c r="K46" s="838"/>
      <c r="L46" s="838"/>
      <c r="M46" s="838"/>
      <c r="N46" s="838"/>
      <c r="O46" s="838"/>
      <c r="P46" s="838"/>
      <c r="Q46" s="800"/>
      <c r="AY46" s="520"/>
      <c r="AZ46" s="520"/>
      <c r="BA46" s="520"/>
      <c r="BB46" s="520"/>
      <c r="BC46" s="520"/>
      <c r="BD46" s="648"/>
      <c r="BE46" s="648"/>
      <c r="BF46" s="648"/>
      <c r="BG46" s="520"/>
      <c r="BH46" s="520"/>
      <c r="BI46" s="520"/>
      <c r="BJ46" s="520"/>
    </row>
    <row r="47" spans="1:74" s="442" customFormat="1" ht="22.4" customHeight="1" x14ac:dyDescent="0.25">
      <c r="A47" s="441"/>
      <c r="B47" s="803" t="s">
        <v>889</v>
      </c>
      <c r="C47" s="804"/>
      <c r="D47" s="804"/>
      <c r="E47" s="804"/>
      <c r="F47" s="804"/>
      <c r="G47" s="804"/>
      <c r="H47" s="804"/>
      <c r="I47" s="804"/>
      <c r="J47" s="804"/>
      <c r="K47" s="804"/>
      <c r="L47" s="804"/>
      <c r="M47" s="804"/>
      <c r="N47" s="804"/>
      <c r="O47" s="804"/>
      <c r="P47" s="804"/>
      <c r="Q47" s="800"/>
      <c r="AY47" s="520"/>
      <c r="AZ47" s="520"/>
      <c r="BA47" s="520"/>
      <c r="BB47" s="520"/>
      <c r="BC47" s="520"/>
      <c r="BD47" s="648"/>
      <c r="BE47" s="648"/>
      <c r="BF47" s="648"/>
      <c r="BG47" s="520"/>
      <c r="BH47" s="520"/>
      <c r="BI47" s="520"/>
      <c r="BJ47" s="520"/>
    </row>
    <row r="48" spans="1:74" s="442" customFormat="1" ht="12" customHeight="1" x14ac:dyDescent="0.25">
      <c r="A48" s="441"/>
      <c r="B48" s="798" t="s">
        <v>858</v>
      </c>
      <c r="C48" s="799"/>
      <c r="D48" s="799"/>
      <c r="E48" s="799"/>
      <c r="F48" s="799"/>
      <c r="G48" s="799"/>
      <c r="H48" s="799"/>
      <c r="I48" s="799"/>
      <c r="J48" s="799"/>
      <c r="K48" s="799"/>
      <c r="L48" s="799"/>
      <c r="M48" s="799"/>
      <c r="N48" s="799"/>
      <c r="O48" s="799"/>
      <c r="P48" s="799"/>
      <c r="Q48" s="800"/>
      <c r="AY48" s="520"/>
      <c r="AZ48" s="520"/>
      <c r="BA48" s="520"/>
      <c r="BB48" s="520"/>
      <c r="BC48" s="520"/>
      <c r="BD48" s="648"/>
      <c r="BE48" s="648"/>
      <c r="BF48" s="648"/>
      <c r="BG48" s="520"/>
      <c r="BH48" s="520"/>
      <c r="BI48" s="520"/>
      <c r="BJ48" s="520"/>
    </row>
    <row r="49" spans="1:74" s="443" customFormat="1" ht="12" customHeight="1" x14ac:dyDescent="0.25">
      <c r="A49" s="429"/>
      <c r="B49" s="812" t="s">
        <v>954</v>
      </c>
      <c r="C49" s="800"/>
      <c r="D49" s="800"/>
      <c r="E49" s="800"/>
      <c r="F49" s="800"/>
      <c r="G49" s="800"/>
      <c r="H49" s="800"/>
      <c r="I49" s="800"/>
      <c r="J49" s="800"/>
      <c r="K49" s="800"/>
      <c r="L49" s="800"/>
      <c r="M49" s="800"/>
      <c r="N49" s="800"/>
      <c r="O49" s="800"/>
      <c r="P49" s="800"/>
      <c r="Q49" s="800"/>
      <c r="AY49" s="521"/>
      <c r="AZ49" s="521"/>
      <c r="BA49" s="521"/>
      <c r="BB49" s="521"/>
      <c r="BC49" s="521"/>
      <c r="BD49" s="649"/>
      <c r="BE49" s="649"/>
      <c r="BF49" s="649"/>
      <c r="BG49" s="521"/>
      <c r="BH49" s="521"/>
      <c r="BI49" s="521"/>
      <c r="BJ49" s="521"/>
    </row>
    <row r="50" spans="1:74" x14ac:dyDescent="0.25">
      <c r="BK50" s="390"/>
      <c r="BL50" s="390"/>
      <c r="BM50" s="390"/>
      <c r="BN50" s="390"/>
      <c r="BO50" s="390"/>
      <c r="BP50" s="390"/>
      <c r="BQ50" s="390"/>
      <c r="BR50" s="390"/>
      <c r="BS50" s="390"/>
      <c r="BT50" s="390"/>
      <c r="BU50" s="390"/>
      <c r="BV50" s="390"/>
    </row>
    <row r="51" spans="1:74" x14ac:dyDescent="0.25">
      <c r="BK51" s="390"/>
      <c r="BL51" s="390"/>
      <c r="BM51" s="390"/>
      <c r="BN51" s="390"/>
      <c r="BO51" s="390"/>
      <c r="BP51" s="390"/>
      <c r="BQ51" s="390"/>
      <c r="BR51" s="390"/>
      <c r="BS51" s="390"/>
      <c r="BT51" s="390"/>
      <c r="BU51" s="390"/>
      <c r="BV51" s="390"/>
    </row>
    <row r="52" spans="1:74" x14ac:dyDescent="0.25">
      <c r="BK52" s="390"/>
      <c r="BL52" s="390"/>
      <c r="BM52" s="390"/>
      <c r="BN52" s="390"/>
      <c r="BO52" s="390"/>
      <c r="BP52" s="390"/>
      <c r="BQ52" s="390"/>
      <c r="BR52" s="390"/>
      <c r="BS52" s="390"/>
      <c r="BT52" s="390"/>
      <c r="BU52" s="390"/>
      <c r="BV52" s="390"/>
    </row>
    <row r="53" spans="1:74" x14ac:dyDescent="0.25">
      <c r="BK53" s="390"/>
      <c r="BL53" s="390"/>
      <c r="BM53" s="390"/>
      <c r="BN53" s="390"/>
      <c r="BO53" s="390"/>
      <c r="BP53" s="390"/>
      <c r="BQ53" s="390"/>
      <c r="BR53" s="390"/>
      <c r="BS53" s="390"/>
      <c r="BT53" s="390"/>
      <c r="BU53" s="390"/>
      <c r="BV53" s="390"/>
    </row>
    <row r="54" spans="1:74" x14ac:dyDescent="0.25">
      <c r="BK54" s="390"/>
      <c r="BL54" s="390"/>
      <c r="BM54" s="390"/>
      <c r="BN54" s="390"/>
      <c r="BO54" s="390"/>
      <c r="BP54" s="390"/>
      <c r="BQ54" s="390"/>
      <c r="BR54" s="390"/>
      <c r="BS54" s="390"/>
      <c r="BT54" s="390"/>
      <c r="BU54" s="390"/>
      <c r="BV54" s="390"/>
    </row>
    <row r="55" spans="1:74" x14ac:dyDescent="0.25">
      <c r="BK55" s="390"/>
      <c r="BL55" s="390"/>
      <c r="BM55" s="390"/>
      <c r="BN55" s="390"/>
      <c r="BO55" s="390"/>
      <c r="BP55" s="390"/>
      <c r="BQ55" s="390"/>
      <c r="BR55" s="390"/>
      <c r="BS55" s="390"/>
      <c r="BT55" s="390"/>
      <c r="BU55" s="390"/>
      <c r="BV55" s="390"/>
    </row>
    <row r="56" spans="1:74" x14ac:dyDescent="0.25">
      <c r="BK56" s="390"/>
      <c r="BL56" s="390"/>
      <c r="BM56" s="390"/>
      <c r="BN56" s="390"/>
      <c r="BO56" s="390"/>
      <c r="BP56" s="390"/>
      <c r="BQ56" s="390"/>
      <c r="BR56" s="390"/>
      <c r="BS56" s="390"/>
      <c r="BT56" s="390"/>
      <c r="BU56" s="390"/>
      <c r="BV56" s="390"/>
    </row>
    <row r="57" spans="1:74" x14ac:dyDescent="0.25">
      <c r="BK57" s="390"/>
      <c r="BL57" s="390"/>
      <c r="BM57" s="390"/>
      <c r="BN57" s="390"/>
      <c r="BO57" s="390"/>
      <c r="BP57" s="390"/>
      <c r="BQ57" s="390"/>
      <c r="BR57" s="390"/>
      <c r="BS57" s="390"/>
      <c r="BT57" s="390"/>
      <c r="BU57" s="390"/>
      <c r="BV57" s="390"/>
    </row>
    <row r="58" spans="1:74" x14ac:dyDescent="0.25">
      <c r="BK58" s="390"/>
      <c r="BL58" s="390"/>
      <c r="BM58" s="390"/>
      <c r="BN58" s="390"/>
      <c r="BO58" s="390"/>
      <c r="BP58" s="390"/>
      <c r="BQ58" s="390"/>
      <c r="BR58" s="390"/>
      <c r="BS58" s="390"/>
      <c r="BT58" s="390"/>
      <c r="BU58" s="390"/>
      <c r="BV58" s="390"/>
    </row>
    <row r="59" spans="1:74" x14ac:dyDescent="0.25">
      <c r="BK59" s="390"/>
      <c r="BL59" s="390"/>
      <c r="BM59" s="390"/>
      <c r="BN59" s="390"/>
      <c r="BO59" s="390"/>
      <c r="BP59" s="390"/>
      <c r="BQ59" s="390"/>
      <c r="BR59" s="390"/>
      <c r="BS59" s="390"/>
      <c r="BT59" s="390"/>
      <c r="BU59" s="390"/>
      <c r="BV59" s="390"/>
    </row>
    <row r="60" spans="1:74" x14ac:dyDescent="0.25">
      <c r="BK60" s="390"/>
      <c r="BL60" s="390"/>
      <c r="BM60" s="390"/>
      <c r="BN60" s="390"/>
      <c r="BO60" s="390"/>
      <c r="BP60" s="390"/>
      <c r="BQ60" s="390"/>
      <c r="BR60" s="390"/>
      <c r="BS60" s="390"/>
      <c r="BT60" s="390"/>
      <c r="BU60" s="390"/>
      <c r="BV60" s="390"/>
    </row>
    <row r="61" spans="1:74" x14ac:dyDescent="0.25">
      <c r="BK61" s="390"/>
      <c r="BL61" s="390"/>
      <c r="BM61" s="390"/>
      <c r="BN61" s="390"/>
      <c r="BO61" s="390"/>
      <c r="BP61" s="390"/>
      <c r="BQ61" s="390"/>
      <c r="BR61" s="390"/>
      <c r="BS61" s="390"/>
      <c r="BT61" s="390"/>
      <c r="BU61" s="390"/>
      <c r="BV61" s="390"/>
    </row>
    <row r="62" spans="1:74" x14ac:dyDescent="0.25">
      <c r="BK62" s="390"/>
      <c r="BL62" s="390"/>
      <c r="BM62" s="390"/>
      <c r="BN62" s="390"/>
      <c r="BO62" s="390"/>
      <c r="BP62" s="390"/>
      <c r="BQ62" s="390"/>
      <c r="BR62" s="390"/>
      <c r="BS62" s="390"/>
      <c r="BT62" s="390"/>
      <c r="BU62" s="390"/>
      <c r="BV62" s="390"/>
    </row>
    <row r="63" spans="1:74" x14ac:dyDescent="0.25">
      <c r="BK63" s="390"/>
      <c r="BL63" s="390"/>
      <c r="BM63" s="390"/>
      <c r="BN63" s="390"/>
      <c r="BO63" s="390"/>
      <c r="BP63" s="390"/>
      <c r="BQ63" s="390"/>
      <c r="BR63" s="390"/>
      <c r="BS63" s="390"/>
      <c r="BT63" s="390"/>
      <c r="BU63" s="390"/>
      <c r="BV63" s="390"/>
    </row>
    <row r="64" spans="1:74" x14ac:dyDescent="0.25">
      <c r="BK64" s="390"/>
      <c r="BL64" s="390"/>
      <c r="BM64" s="390"/>
      <c r="BN64" s="390"/>
      <c r="BO64" s="390"/>
      <c r="BP64" s="390"/>
      <c r="BQ64" s="390"/>
      <c r="BR64" s="390"/>
      <c r="BS64" s="390"/>
      <c r="BT64" s="390"/>
      <c r="BU64" s="390"/>
      <c r="BV64" s="390"/>
    </row>
    <row r="65" spans="63:74" x14ac:dyDescent="0.25">
      <c r="BK65" s="390"/>
      <c r="BL65" s="390"/>
      <c r="BM65" s="390"/>
      <c r="BN65" s="390"/>
      <c r="BO65" s="390"/>
      <c r="BP65" s="390"/>
      <c r="BQ65" s="390"/>
      <c r="BR65" s="390"/>
      <c r="BS65" s="390"/>
      <c r="BT65" s="390"/>
      <c r="BU65" s="390"/>
      <c r="BV65" s="390"/>
    </row>
    <row r="66" spans="63:74" x14ac:dyDescent="0.25">
      <c r="BK66" s="390"/>
      <c r="BL66" s="390"/>
      <c r="BM66" s="390"/>
      <c r="BN66" s="390"/>
      <c r="BO66" s="390"/>
      <c r="BP66" s="390"/>
      <c r="BQ66" s="390"/>
      <c r="BR66" s="390"/>
      <c r="BS66" s="390"/>
      <c r="BT66" s="390"/>
      <c r="BU66" s="390"/>
      <c r="BV66" s="390"/>
    </row>
    <row r="67" spans="63:74" x14ac:dyDescent="0.25">
      <c r="BK67" s="390"/>
      <c r="BL67" s="390"/>
      <c r="BM67" s="390"/>
      <c r="BN67" s="390"/>
      <c r="BO67" s="390"/>
      <c r="BP67" s="390"/>
      <c r="BQ67" s="390"/>
      <c r="BR67" s="390"/>
      <c r="BS67" s="390"/>
      <c r="BT67" s="390"/>
      <c r="BU67" s="390"/>
      <c r="BV67" s="390"/>
    </row>
    <row r="68" spans="63:74" x14ac:dyDescent="0.25">
      <c r="BK68" s="390"/>
      <c r="BL68" s="390"/>
      <c r="BM68" s="390"/>
      <c r="BN68" s="390"/>
      <c r="BO68" s="390"/>
      <c r="BP68" s="390"/>
      <c r="BQ68" s="390"/>
      <c r="BR68" s="390"/>
      <c r="BS68" s="390"/>
      <c r="BT68" s="390"/>
      <c r="BU68" s="390"/>
      <c r="BV68" s="390"/>
    </row>
    <row r="69" spans="63:74" x14ac:dyDescent="0.25">
      <c r="BK69" s="390"/>
      <c r="BL69" s="390"/>
      <c r="BM69" s="390"/>
      <c r="BN69" s="390"/>
      <c r="BO69" s="390"/>
      <c r="BP69" s="390"/>
      <c r="BQ69" s="390"/>
      <c r="BR69" s="390"/>
      <c r="BS69" s="390"/>
      <c r="BT69" s="390"/>
      <c r="BU69" s="390"/>
      <c r="BV69" s="390"/>
    </row>
    <row r="70" spans="63:74" x14ac:dyDescent="0.25">
      <c r="BK70" s="390"/>
      <c r="BL70" s="390"/>
      <c r="BM70" s="390"/>
      <c r="BN70" s="390"/>
      <c r="BO70" s="390"/>
      <c r="BP70" s="390"/>
      <c r="BQ70" s="390"/>
      <c r="BR70" s="390"/>
      <c r="BS70" s="390"/>
      <c r="BT70" s="390"/>
      <c r="BU70" s="390"/>
      <c r="BV70" s="390"/>
    </row>
    <row r="71" spans="63:74" x14ac:dyDescent="0.25">
      <c r="BK71" s="390"/>
      <c r="BL71" s="390"/>
      <c r="BM71" s="390"/>
      <c r="BN71" s="390"/>
      <c r="BO71" s="390"/>
      <c r="BP71" s="390"/>
      <c r="BQ71" s="390"/>
      <c r="BR71" s="390"/>
      <c r="BS71" s="390"/>
      <c r="BT71" s="390"/>
      <c r="BU71" s="390"/>
      <c r="BV71" s="390"/>
    </row>
    <row r="72" spans="63:74" x14ac:dyDescent="0.25">
      <c r="BK72" s="390"/>
      <c r="BL72" s="390"/>
      <c r="BM72" s="390"/>
      <c r="BN72" s="390"/>
      <c r="BO72" s="390"/>
      <c r="BP72" s="390"/>
      <c r="BQ72" s="390"/>
      <c r="BR72" s="390"/>
      <c r="BS72" s="390"/>
      <c r="BT72" s="390"/>
      <c r="BU72" s="390"/>
      <c r="BV72" s="390"/>
    </row>
    <row r="73" spans="63:74" x14ac:dyDescent="0.25">
      <c r="BK73" s="390"/>
      <c r="BL73" s="390"/>
      <c r="BM73" s="390"/>
      <c r="BN73" s="390"/>
      <c r="BO73" s="390"/>
      <c r="BP73" s="390"/>
      <c r="BQ73" s="390"/>
      <c r="BR73" s="390"/>
      <c r="BS73" s="390"/>
      <c r="BT73" s="390"/>
      <c r="BU73" s="390"/>
      <c r="BV73" s="390"/>
    </row>
    <row r="74" spans="63:74" x14ac:dyDescent="0.25">
      <c r="BK74" s="390"/>
      <c r="BL74" s="390"/>
      <c r="BM74" s="390"/>
      <c r="BN74" s="390"/>
      <c r="BO74" s="390"/>
      <c r="BP74" s="390"/>
      <c r="BQ74" s="390"/>
      <c r="BR74" s="390"/>
      <c r="BS74" s="390"/>
      <c r="BT74" s="390"/>
      <c r="BU74" s="390"/>
      <c r="BV74" s="390"/>
    </row>
    <row r="75" spans="63:74" x14ac:dyDescent="0.25">
      <c r="BK75" s="390"/>
      <c r="BL75" s="390"/>
      <c r="BM75" s="390"/>
      <c r="BN75" s="390"/>
      <c r="BO75" s="390"/>
      <c r="BP75" s="390"/>
      <c r="BQ75" s="390"/>
      <c r="BR75" s="390"/>
      <c r="BS75" s="390"/>
      <c r="BT75" s="390"/>
      <c r="BU75" s="390"/>
      <c r="BV75" s="390"/>
    </row>
    <row r="76" spans="63:74" x14ac:dyDescent="0.25">
      <c r="BK76" s="390"/>
      <c r="BL76" s="390"/>
      <c r="BM76" s="390"/>
      <c r="BN76" s="390"/>
      <c r="BO76" s="390"/>
      <c r="BP76" s="390"/>
      <c r="BQ76" s="390"/>
      <c r="BR76" s="390"/>
      <c r="BS76" s="390"/>
      <c r="BT76" s="390"/>
      <c r="BU76" s="390"/>
      <c r="BV76" s="390"/>
    </row>
    <row r="77" spans="63:74" x14ac:dyDescent="0.25">
      <c r="BK77" s="390"/>
      <c r="BL77" s="390"/>
      <c r="BM77" s="390"/>
      <c r="BN77" s="390"/>
      <c r="BO77" s="390"/>
      <c r="BP77" s="390"/>
      <c r="BQ77" s="390"/>
      <c r="BR77" s="390"/>
      <c r="BS77" s="390"/>
      <c r="BT77" s="390"/>
      <c r="BU77" s="390"/>
      <c r="BV77" s="390"/>
    </row>
    <row r="78" spans="63:74" x14ac:dyDescent="0.25">
      <c r="BK78" s="390"/>
      <c r="BL78" s="390"/>
      <c r="BM78" s="390"/>
      <c r="BN78" s="390"/>
      <c r="BO78" s="390"/>
      <c r="BP78" s="390"/>
      <c r="BQ78" s="390"/>
      <c r="BR78" s="390"/>
      <c r="BS78" s="390"/>
      <c r="BT78" s="390"/>
      <c r="BU78" s="390"/>
      <c r="BV78" s="390"/>
    </row>
    <row r="79" spans="63:74" x14ac:dyDescent="0.25">
      <c r="BK79" s="390"/>
      <c r="BL79" s="390"/>
      <c r="BM79" s="390"/>
      <c r="BN79" s="390"/>
      <c r="BO79" s="390"/>
      <c r="BP79" s="390"/>
      <c r="BQ79" s="390"/>
      <c r="BR79" s="390"/>
      <c r="BS79" s="390"/>
      <c r="BT79" s="390"/>
      <c r="BU79" s="390"/>
      <c r="BV79" s="390"/>
    </row>
    <row r="80" spans="63:74" x14ac:dyDescent="0.25">
      <c r="BK80" s="390"/>
      <c r="BL80" s="390"/>
      <c r="BM80" s="390"/>
      <c r="BN80" s="390"/>
      <c r="BO80" s="390"/>
      <c r="BP80" s="390"/>
      <c r="BQ80" s="390"/>
      <c r="BR80" s="390"/>
      <c r="BS80" s="390"/>
      <c r="BT80" s="390"/>
      <c r="BU80" s="390"/>
      <c r="BV80" s="390"/>
    </row>
    <row r="81" spans="63:74" x14ac:dyDescent="0.25">
      <c r="BK81" s="390"/>
      <c r="BL81" s="390"/>
      <c r="BM81" s="390"/>
      <c r="BN81" s="390"/>
      <c r="BO81" s="390"/>
      <c r="BP81" s="390"/>
      <c r="BQ81" s="390"/>
      <c r="BR81" s="390"/>
      <c r="BS81" s="390"/>
      <c r="BT81" s="390"/>
      <c r="BU81" s="390"/>
      <c r="BV81" s="390"/>
    </row>
    <row r="82" spans="63:74" x14ac:dyDescent="0.25">
      <c r="BK82" s="390"/>
      <c r="BL82" s="390"/>
      <c r="BM82" s="390"/>
      <c r="BN82" s="390"/>
      <c r="BO82" s="390"/>
      <c r="BP82" s="390"/>
      <c r="BQ82" s="390"/>
      <c r="BR82" s="390"/>
      <c r="BS82" s="390"/>
      <c r="BT82" s="390"/>
      <c r="BU82" s="390"/>
      <c r="BV82" s="390"/>
    </row>
    <row r="83" spans="63:74" x14ac:dyDescent="0.25">
      <c r="BK83" s="390"/>
      <c r="BL83" s="390"/>
      <c r="BM83" s="390"/>
      <c r="BN83" s="390"/>
      <c r="BO83" s="390"/>
      <c r="BP83" s="390"/>
      <c r="BQ83" s="390"/>
      <c r="BR83" s="390"/>
      <c r="BS83" s="390"/>
      <c r="BT83" s="390"/>
      <c r="BU83" s="390"/>
      <c r="BV83" s="390"/>
    </row>
    <row r="84" spans="63:74" x14ac:dyDescent="0.25">
      <c r="BK84" s="390"/>
      <c r="BL84" s="390"/>
      <c r="BM84" s="390"/>
      <c r="BN84" s="390"/>
      <c r="BO84" s="390"/>
      <c r="BP84" s="390"/>
      <c r="BQ84" s="390"/>
      <c r="BR84" s="390"/>
      <c r="BS84" s="390"/>
      <c r="BT84" s="390"/>
      <c r="BU84" s="390"/>
      <c r="BV84" s="390"/>
    </row>
    <row r="85" spans="63:74" x14ac:dyDescent="0.25">
      <c r="BK85" s="390"/>
      <c r="BL85" s="390"/>
      <c r="BM85" s="390"/>
      <c r="BN85" s="390"/>
      <c r="BO85" s="390"/>
      <c r="BP85" s="390"/>
      <c r="BQ85" s="390"/>
      <c r="BR85" s="390"/>
      <c r="BS85" s="390"/>
      <c r="BT85" s="390"/>
      <c r="BU85" s="390"/>
      <c r="BV85" s="390"/>
    </row>
    <row r="86" spans="63:74" x14ac:dyDescent="0.25">
      <c r="BK86" s="390"/>
      <c r="BL86" s="390"/>
      <c r="BM86" s="390"/>
      <c r="BN86" s="390"/>
      <c r="BO86" s="390"/>
      <c r="BP86" s="390"/>
      <c r="BQ86" s="390"/>
      <c r="BR86" s="390"/>
      <c r="BS86" s="390"/>
      <c r="BT86" s="390"/>
      <c r="BU86" s="390"/>
      <c r="BV86" s="390"/>
    </row>
    <row r="87" spans="63:74" x14ac:dyDescent="0.25">
      <c r="BK87" s="390"/>
      <c r="BL87" s="390"/>
      <c r="BM87" s="390"/>
      <c r="BN87" s="390"/>
      <c r="BO87" s="390"/>
      <c r="BP87" s="390"/>
      <c r="BQ87" s="390"/>
      <c r="BR87" s="390"/>
      <c r="BS87" s="390"/>
      <c r="BT87" s="390"/>
      <c r="BU87" s="390"/>
      <c r="BV87" s="390"/>
    </row>
    <row r="88" spans="63:74" x14ac:dyDescent="0.25">
      <c r="BK88" s="390"/>
      <c r="BL88" s="390"/>
      <c r="BM88" s="390"/>
      <c r="BN88" s="390"/>
      <c r="BO88" s="390"/>
      <c r="BP88" s="390"/>
      <c r="BQ88" s="390"/>
      <c r="BR88" s="390"/>
      <c r="BS88" s="390"/>
      <c r="BT88" s="390"/>
      <c r="BU88" s="390"/>
      <c r="BV88" s="390"/>
    </row>
    <row r="89" spans="63:74" x14ac:dyDescent="0.25">
      <c r="BK89" s="390"/>
      <c r="BL89" s="390"/>
      <c r="BM89" s="390"/>
      <c r="BN89" s="390"/>
      <c r="BO89" s="390"/>
      <c r="BP89" s="390"/>
      <c r="BQ89" s="390"/>
      <c r="BR89" s="390"/>
      <c r="BS89" s="390"/>
      <c r="BT89" s="390"/>
      <c r="BU89" s="390"/>
      <c r="BV89" s="390"/>
    </row>
    <row r="90" spans="63:74" x14ac:dyDescent="0.25">
      <c r="BK90" s="390"/>
      <c r="BL90" s="390"/>
      <c r="BM90" s="390"/>
      <c r="BN90" s="390"/>
      <c r="BO90" s="390"/>
      <c r="BP90" s="390"/>
      <c r="BQ90" s="390"/>
      <c r="BR90" s="390"/>
      <c r="BS90" s="390"/>
      <c r="BT90" s="390"/>
      <c r="BU90" s="390"/>
      <c r="BV90" s="390"/>
    </row>
    <row r="91" spans="63:74" x14ac:dyDescent="0.25">
      <c r="BK91" s="390"/>
      <c r="BL91" s="390"/>
      <c r="BM91" s="390"/>
      <c r="BN91" s="390"/>
      <c r="BO91" s="390"/>
      <c r="BP91" s="390"/>
      <c r="BQ91" s="390"/>
      <c r="BR91" s="390"/>
      <c r="BS91" s="390"/>
      <c r="BT91" s="390"/>
      <c r="BU91" s="390"/>
      <c r="BV91" s="390"/>
    </row>
    <row r="92" spans="63:74" x14ac:dyDescent="0.25">
      <c r="BK92" s="390"/>
      <c r="BL92" s="390"/>
      <c r="BM92" s="390"/>
      <c r="BN92" s="390"/>
      <c r="BO92" s="390"/>
      <c r="BP92" s="390"/>
      <c r="BQ92" s="390"/>
      <c r="BR92" s="390"/>
      <c r="BS92" s="390"/>
      <c r="BT92" s="390"/>
      <c r="BU92" s="390"/>
      <c r="BV92" s="390"/>
    </row>
    <row r="93" spans="63:74" x14ac:dyDescent="0.25">
      <c r="BK93" s="390"/>
      <c r="BL93" s="390"/>
      <c r="BM93" s="390"/>
      <c r="BN93" s="390"/>
      <c r="BO93" s="390"/>
      <c r="BP93" s="390"/>
      <c r="BQ93" s="390"/>
      <c r="BR93" s="390"/>
      <c r="BS93" s="390"/>
      <c r="BT93" s="390"/>
      <c r="BU93" s="390"/>
      <c r="BV93" s="390"/>
    </row>
    <row r="94" spans="63:74" x14ac:dyDescent="0.25">
      <c r="BK94" s="390"/>
      <c r="BL94" s="390"/>
      <c r="BM94" s="390"/>
      <c r="BN94" s="390"/>
      <c r="BO94" s="390"/>
      <c r="BP94" s="390"/>
      <c r="BQ94" s="390"/>
      <c r="BR94" s="390"/>
      <c r="BS94" s="390"/>
      <c r="BT94" s="390"/>
      <c r="BU94" s="390"/>
      <c r="BV94" s="390"/>
    </row>
    <row r="95" spans="63:74" x14ac:dyDescent="0.25">
      <c r="BK95" s="390"/>
      <c r="BL95" s="390"/>
      <c r="BM95" s="390"/>
      <c r="BN95" s="390"/>
      <c r="BO95" s="390"/>
      <c r="BP95" s="390"/>
      <c r="BQ95" s="390"/>
      <c r="BR95" s="390"/>
      <c r="BS95" s="390"/>
      <c r="BT95" s="390"/>
      <c r="BU95" s="390"/>
      <c r="BV95" s="390"/>
    </row>
    <row r="96" spans="63:74" x14ac:dyDescent="0.25">
      <c r="BK96" s="390"/>
      <c r="BL96" s="390"/>
      <c r="BM96" s="390"/>
      <c r="BN96" s="390"/>
      <c r="BO96" s="390"/>
      <c r="BP96" s="390"/>
      <c r="BQ96" s="390"/>
      <c r="BR96" s="390"/>
      <c r="BS96" s="390"/>
      <c r="BT96" s="390"/>
      <c r="BU96" s="390"/>
      <c r="BV96" s="390"/>
    </row>
    <row r="97" spans="63:74" x14ac:dyDescent="0.25">
      <c r="BK97" s="390"/>
      <c r="BL97" s="390"/>
      <c r="BM97" s="390"/>
      <c r="BN97" s="390"/>
      <c r="BO97" s="390"/>
      <c r="BP97" s="390"/>
      <c r="BQ97" s="390"/>
      <c r="BR97" s="390"/>
      <c r="BS97" s="390"/>
      <c r="BT97" s="390"/>
      <c r="BU97" s="390"/>
      <c r="BV97" s="390"/>
    </row>
    <row r="98" spans="63:74" x14ac:dyDescent="0.25">
      <c r="BK98" s="390"/>
      <c r="BL98" s="390"/>
      <c r="BM98" s="390"/>
      <c r="BN98" s="390"/>
      <c r="BO98" s="390"/>
      <c r="BP98" s="390"/>
      <c r="BQ98" s="390"/>
      <c r="BR98" s="390"/>
      <c r="BS98" s="390"/>
      <c r="BT98" s="390"/>
      <c r="BU98" s="390"/>
      <c r="BV98" s="390"/>
    </row>
    <row r="99" spans="63:74" x14ac:dyDescent="0.25">
      <c r="BK99" s="390"/>
      <c r="BL99" s="390"/>
      <c r="BM99" s="390"/>
      <c r="BN99" s="390"/>
      <c r="BO99" s="390"/>
      <c r="BP99" s="390"/>
      <c r="BQ99" s="390"/>
      <c r="BR99" s="390"/>
      <c r="BS99" s="390"/>
      <c r="BT99" s="390"/>
      <c r="BU99" s="390"/>
      <c r="BV99" s="390"/>
    </row>
    <row r="100" spans="63:74" x14ac:dyDescent="0.25">
      <c r="BK100" s="390"/>
      <c r="BL100" s="390"/>
      <c r="BM100" s="390"/>
      <c r="BN100" s="390"/>
      <c r="BO100" s="390"/>
      <c r="BP100" s="390"/>
      <c r="BQ100" s="390"/>
      <c r="BR100" s="390"/>
      <c r="BS100" s="390"/>
      <c r="BT100" s="390"/>
      <c r="BU100" s="390"/>
      <c r="BV100" s="390"/>
    </row>
    <row r="101" spans="63:74" x14ac:dyDescent="0.25">
      <c r="BK101" s="390"/>
      <c r="BL101" s="390"/>
      <c r="BM101" s="390"/>
      <c r="BN101" s="390"/>
      <c r="BO101" s="390"/>
      <c r="BP101" s="390"/>
      <c r="BQ101" s="390"/>
      <c r="BR101" s="390"/>
      <c r="BS101" s="390"/>
      <c r="BT101" s="390"/>
      <c r="BU101" s="390"/>
      <c r="BV101" s="390"/>
    </row>
    <row r="102" spans="63:74" x14ac:dyDescent="0.25">
      <c r="BK102" s="390"/>
      <c r="BL102" s="390"/>
      <c r="BM102" s="390"/>
      <c r="BN102" s="390"/>
      <c r="BO102" s="390"/>
      <c r="BP102" s="390"/>
      <c r="BQ102" s="390"/>
      <c r="BR102" s="390"/>
      <c r="BS102" s="390"/>
      <c r="BT102" s="390"/>
      <c r="BU102" s="390"/>
      <c r="BV102" s="390"/>
    </row>
    <row r="103" spans="63:74" x14ac:dyDescent="0.25">
      <c r="BK103" s="390"/>
      <c r="BL103" s="390"/>
      <c r="BM103" s="390"/>
      <c r="BN103" s="390"/>
      <c r="BO103" s="390"/>
      <c r="BP103" s="390"/>
      <c r="BQ103" s="390"/>
      <c r="BR103" s="390"/>
      <c r="BS103" s="390"/>
      <c r="BT103" s="390"/>
      <c r="BU103" s="390"/>
      <c r="BV103" s="390"/>
    </row>
    <row r="104" spans="63:74" x14ac:dyDescent="0.25">
      <c r="BK104" s="390"/>
      <c r="BL104" s="390"/>
      <c r="BM104" s="390"/>
      <c r="BN104" s="390"/>
      <c r="BO104" s="390"/>
      <c r="BP104" s="390"/>
      <c r="BQ104" s="390"/>
      <c r="BR104" s="390"/>
      <c r="BS104" s="390"/>
      <c r="BT104" s="390"/>
      <c r="BU104" s="390"/>
      <c r="BV104" s="390"/>
    </row>
    <row r="105" spans="63:74" x14ac:dyDescent="0.25">
      <c r="BK105" s="390"/>
      <c r="BL105" s="390"/>
      <c r="BM105" s="390"/>
      <c r="BN105" s="390"/>
      <c r="BO105" s="390"/>
      <c r="BP105" s="390"/>
      <c r="BQ105" s="390"/>
      <c r="BR105" s="390"/>
      <c r="BS105" s="390"/>
      <c r="BT105" s="390"/>
      <c r="BU105" s="390"/>
      <c r="BV105" s="390"/>
    </row>
    <row r="106" spans="63:74" x14ac:dyDescent="0.25">
      <c r="BK106" s="390"/>
      <c r="BL106" s="390"/>
      <c r="BM106" s="390"/>
      <c r="BN106" s="390"/>
      <c r="BO106" s="390"/>
      <c r="BP106" s="390"/>
      <c r="BQ106" s="390"/>
      <c r="BR106" s="390"/>
      <c r="BS106" s="390"/>
      <c r="BT106" s="390"/>
      <c r="BU106" s="390"/>
      <c r="BV106" s="390"/>
    </row>
    <row r="107" spans="63:74" x14ac:dyDescent="0.25">
      <c r="BK107" s="390"/>
      <c r="BL107" s="390"/>
      <c r="BM107" s="390"/>
      <c r="BN107" s="390"/>
      <c r="BO107" s="390"/>
      <c r="BP107" s="390"/>
      <c r="BQ107" s="390"/>
      <c r="BR107" s="390"/>
      <c r="BS107" s="390"/>
      <c r="BT107" s="390"/>
      <c r="BU107" s="390"/>
      <c r="BV107" s="390"/>
    </row>
    <row r="108" spans="63:74" x14ac:dyDescent="0.25">
      <c r="BK108" s="390"/>
      <c r="BL108" s="390"/>
      <c r="BM108" s="390"/>
      <c r="BN108" s="390"/>
      <c r="BO108" s="390"/>
      <c r="BP108" s="390"/>
      <c r="BQ108" s="390"/>
      <c r="BR108" s="390"/>
      <c r="BS108" s="390"/>
      <c r="BT108" s="390"/>
      <c r="BU108" s="390"/>
      <c r="BV108" s="390"/>
    </row>
    <row r="109" spans="63:74" x14ac:dyDescent="0.25">
      <c r="BK109" s="390"/>
      <c r="BL109" s="390"/>
      <c r="BM109" s="390"/>
      <c r="BN109" s="390"/>
      <c r="BO109" s="390"/>
      <c r="BP109" s="390"/>
      <c r="BQ109" s="390"/>
      <c r="BR109" s="390"/>
      <c r="BS109" s="390"/>
      <c r="BT109" s="390"/>
      <c r="BU109" s="390"/>
      <c r="BV109" s="390"/>
    </row>
    <row r="110" spans="63:74" x14ac:dyDescent="0.25">
      <c r="BK110" s="390"/>
      <c r="BL110" s="390"/>
      <c r="BM110" s="390"/>
      <c r="BN110" s="390"/>
      <c r="BO110" s="390"/>
      <c r="BP110" s="390"/>
      <c r="BQ110" s="390"/>
      <c r="BR110" s="390"/>
      <c r="BS110" s="390"/>
      <c r="BT110" s="390"/>
      <c r="BU110" s="390"/>
      <c r="BV110" s="390"/>
    </row>
    <row r="111" spans="63:74" x14ac:dyDescent="0.25">
      <c r="BK111" s="390"/>
      <c r="BL111" s="390"/>
      <c r="BM111" s="390"/>
      <c r="BN111" s="390"/>
      <c r="BO111" s="390"/>
      <c r="BP111" s="390"/>
      <c r="BQ111" s="390"/>
      <c r="BR111" s="390"/>
      <c r="BS111" s="390"/>
      <c r="BT111" s="390"/>
      <c r="BU111" s="390"/>
      <c r="BV111" s="390"/>
    </row>
    <row r="112" spans="63:74" x14ac:dyDescent="0.25">
      <c r="BK112" s="390"/>
      <c r="BL112" s="390"/>
      <c r="BM112" s="390"/>
      <c r="BN112" s="390"/>
      <c r="BO112" s="390"/>
      <c r="BP112" s="390"/>
      <c r="BQ112" s="390"/>
      <c r="BR112" s="390"/>
      <c r="BS112" s="390"/>
      <c r="BT112" s="390"/>
      <c r="BU112" s="390"/>
      <c r="BV112" s="390"/>
    </row>
    <row r="113" spans="63:74" x14ac:dyDescent="0.25">
      <c r="BK113" s="390"/>
      <c r="BL113" s="390"/>
      <c r="BM113" s="390"/>
      <c r="BN113" s="390"/>
      <c r="BO113" s="390"/>
      <c r="BP113" s="390"/>
      <c r="BQ113" s="390"/>
      <c r="BR113" s="390"/>
      <c r="BS113" s="390"/>
      <c r="BT113" s="390"/>
      <c r="BU113" s="390"/>
      <c r="BV113" s="390"/>
    </row>
    <row r="114" spans="63:74" x14ac:dyDescent="0.25">
      <c r="BK114" s="390"/>
      <c r="BL114" s="390"/>
      <c r="BM114" s="390"/>
      <c r="BN114" s="390"/>
      <c r="BO114" s="390"/>
      <c r="BP114" s="390"/>
      <c r="BQ114" s="390"/>
      <c r="BR114" s="390"/>
      <c r="BS114" s="390"/>
      <c r="BT114" s="390"/>
      <c r="BU114" s="390"/>
      <c r="BV114" s="390"/>
    </row>
    <row r="115" spans="63:74" x14ac:dyDescent="0.25">
      <c r="BK115" s="390"/>
      <c r="BL115" s="390"/>
      <c r="BM115" s="390"/>
      <c r="BN115" s="390"/>
      <c r="BO115" s="390"/>
      <c r="BP115" s="390"/>
      <c r="BQ115" s="390"/>
      <c r="BR115" s="390"/>
      <c r="BS115" s="390"/>
      <c r="BT115" s="390"/>
      <c r="BU115" s="390"/>
      <c r="BV115" s="390"/>
    </row>
    <row r="116" spans="63:74" x14ac:dyDescent="0.25">
      <c r="BK116" s="390"/>
      <c r="BL116" s="390"/>
      <c r="BM116" s="390"/>
      <c r="BN116" s="390"/>
      <c r="BO116" s="390"/>
      <c r="BP116" s="390"/>
      <c r="BQ116" s="390"/>
      <c r="BR116" s="390"/>
      <c r="BS116" s="390"/>
      <c r="BT116" s="390"/>
      <c r="BU116" s="390"/>
      <c r="BV116" s="390"/>
    </row>
    <row r="117" spans="63:74" x14ac:dyDescent="0.25">
      <c r="BK117" s="390"/>
      <c r="BL117" s="390"/>
      <c r="BM117" s="390"/>
      <c r="BN117" s="390"/>
      <c r="BO117" s="390"/>
      <c r="BP117" s="390"/>
      <c r="BQ117" s="390"/>
      <c r="BR117" s="390"/>
      <c r="BS117" s="390"/>
      <c r="BT117" s="390"/>
      <c r="BU117" s="390"/>
      <c r="BV117" s="390"/>
    </row>
    <row r="118" spans="63:74" x14ac:dyDescent="0.25">
      <c r="BK118" s="390"/>
      <c r="BL118" s="390"/>
      <c r="BM118" s="390"/>
      <c r="BN118" s="390"/>
      <c r="BO118" s="390"/>
      <c r="BP118" s="390"/>
      <c r="BQ118" s="390"/>
      <c r="BR118" s="390"/>
      <c r="BS118" s="390"/>
      <c r="BT118" s="390"/>
      <c r="BU118" s="390"/>
      <c r="BV118" s="390"/>
    </row>
    <row r="119" spans="63:74" x14ac:dyDescent="0.25">
      <c r="BK119" s="390"/>
      <c r="BL119" s="390"/>
      <c r="BM119" s="390"/>
      <c r="BN119" s="390"/>
      <c r="BO119" s="390"/>
      <c r="BP119" s="390"/>
      <c r="BQ119" s="390"/>
      <c r="BR119" s="390"/>
      <c r="BS119" s="390"/>
      <c r="BT119" s="390"/>
      <c r="BU119" s="390"/>
      <c r="BV119" s="390"/>
    </row>
    <row r="120" spans="63:74" x14ac:dyDescent="0.25">
      <c r="BK120" s="390"/>
      <c r="BL120" s="390"/>
      <c r="BM120" s="390"/>
      <c r="BN120" s="390"/>
      <c r="BO120" s="390"/>
      <c r="BP120" s="390"/>
      <c r="BQ120" s="390"/>
      <c r="BR120" s="390"/>
      <c r="BS120" s="390"/>
      <c r="BT120" s="390"/>
      <c r="BU120" s="390"/>
      <c r="BV120" s="390"/>
    </row>
    <row r="121" spans="63:74" x14ac:dyDescent="0.25">
      <c r="BK121" s="390"/>
      <c r="BL121" s="390"/>
      <c r="BM121" s="390"/>
      <c r="BN121" s="390"/>
      <c r="BO121" s="390"/>
      <c r="BP121" s="390"/>
      <c r="BQ121" s="390"/>
      <c r="BR121" s="390"/>
      <c r="BS121" s="390"/>
      <c r="BT121" s="390"/>
      <c r="BU121" s="390"/>
      <c r="BV121" s="390"/>
    </row>
    <row r="122" spans="63:74" x14ac:dyDescent="0.25">
      <c r="BK122" s="390"/>
      <c r="BL122" s="390"/>
      <c r="BM122" s="390"/>
      <c r="BN122" s="390"/>
      <c r="BO122" s="390"/>
      <c r="BP122" s="390"/>
      <c r="BQ122" s="390"/>
      <c r="BR122" s="390"/>
      <c r="BS122" s="390"/>
      <c r="BT122" s="390"/>
      <c r="BU122" s="390"/>
      <c r="BV122" s="390"/>
    </row>
    <row r="123" spans="63:74" x14ac:dyDescent="0.25">
      <c r="BK123" s="390"/>
      <c r="BL123" s="390"/>
      <c r="BM123" s="390"/>
      <c r="BN123" s="390"/>
      <c r="BO123" s="390"/>
      <c r="BP123" s="390"/>
      <c r="BQ123" s="390"/>
      <c r="BR123" s="390"/>
      <c r="BS123" s="390"/>
      <c r="BT123" s="390"/>
      <c r="BU123" s="390"/>
      <c r="BV123" s="390"/>
    </row>
    <row r="124" spans="63:74" x14ac:dyDescent="0.25">
      <c r="BK124" s="390"/>
      <c r="BL124" s="390"/>
      <c r="BM124" s="390"/>
      <c r="BN124" s="390"/>
      <c r="BO124" s="390"/>
      <c r="BP124" s="390"/>
      <c r="BQ124" s="390"/>
      <c r="BR124" s="390"/>
      <c r="BS124" s="390"/>
      <c r="BT124" s="390"/>
      <c r="BU124" s="390"/>
      <c r="BV124" s="390"/>
    </row>
    <row r="125" spans="63:74" x14ac:dyDescent="0.25">
      <c r="BK125" s="390"/>
      <c r="BL125" s="390"/>
      <c r="BM125" s="390"/>
      <c r="BN125" s="390"/>
      <c r="BO125" s="390"/>
      <c r="BP125" s="390"/>
      <c r="BQ125" s="390"/>
      <c r="BR125" s="390"/>
      <c r="BS125" s="390"/>
      <c r="BT125" s="390"/>
      <c r="BU125" s="390"/>
      <c r="BV125" s="390"/>
    </row>
    <row r="126" spans="63:74" x14ac:dyDescent="0.25">
      <c r="BK126" s="390"/>
      <c r="BL126" s="390"/>
      <c r="BM126" s="390"/>
      <c r="BN126" s="390"/>
      <c r="BO126" s="390"/>
      <c r="BP126" s="390"/>
      <c r="BQ126" s="390"/>
      <c r="BR126" s="390"/>
      <c r="BS126" s="390"/>
      <c r="BT126" s="390"/>
      <c r="BU126" s="390"/>
      <c r="BV126" s="390"/>
    </row>
    <row r="127" spans="63:74" x14ac:dyDescent="0.25">
      <c r="BK127" s="390"/>
      <c r="BL127" s="390"/>
      <c r="BM127" s="390"/>
      <c r="BN127" s="390"/>
      <c r="BO127" s="390"/>
      <c r="BP127" s="390"/>
      <c r="BQ127" s="390"/>
      <c r="BR127" s="390"/>
      <c r="BS127" s="390"/>
      <c r="BT127" s="390"/>
      <c r="BU127" s="390"/>
      <c r="BV127" s="390"/>
    </row>
    <row r="128" spans="63:74" x14ac:dyDescent="0.25">
      <c r="BK128" s="390"/>
      <c r="BL128" s="390"/>
      <c r="BM128" s="390"/>
      <c r="BN128" s="390"/>
      <c r="BO128" s="390"/>
      <c r="BP128" s="390"/>
      <c r="BQ128" s="390"/>
      <c r="BR128" s="390"/>
      <c r="BS128" s="390"/>
      <c r="BT128" s="390"/>
      <c r="BU128" s="390"/>
      <c r="BV128" s="390"/>
    </row>
    <row r="129" spans="63:74" x14ac:dyDescent="0.25">
      <c r="BK129" s="390"/>
      <c r="BL129" s="390"/>
      <c r="BM129" s="390"/>
      <c r="BN129" s="390"/>
      <c r="BO129" s="390"/>
      <c r="BP129" s="390"/>
      <c r="BQ129" s="390"/>
      <c r="BR129" s="390"/>
      <c r="BS129" s="390"/>
      <c r="BT129" s="390"/>
      <c r="BU129" s="390"/>
      <c r="BV129" s="390"/>
    </row>
    <row r="130" spans="63:74" x14ac:dyDescent="0.25">
      <c r="BK130" s="390"/>
      <c r="BL130" s="390"/>
      <c r="BM130" s="390"/>
      <c r="BN130" s="390"/>
      <c r="BO130" s="390"/>
      <c r="BP130" s="390"/>
      <c r="BQ130" s="390"/>
      <c r="BR130" s="390"/>
      <c r="BS130" s="390"/>
      <c r="BT130" s="390"/>
      <c r="BU130" s="390"/>
      <c r="BV130" s="390"/>
    </row>
    <row r="131" spans="63:74" x14ac:dyDescent="0.25">
      <c r="BK131" s="390"/>
      <c r="BL131" s="390"/>
      <c r="BM131" s="390"/>
      <c r="BN131" s="390"/>
      <c r="BO131" s="390"/>
      <c r="BP131" s="390"/>
      <c r="BQ131" s="390"/>
      <c r="BR131" s="390"/>
      <c r="BS131" s="390"/>
      <c r="BT131" s="390"/>
      <c r="BU131" s="390"/>
      <c r="BV131" s="390"/>
    </row>
    <row r="132" spans="63:74" x14ac:dyDescent="0.25">
      <c r="BK132" s="390"/>
      <c r="BL132" s="390"/>
      <c r="BM132" s="390"/>
      <c r="BN132" s="390"/>
      <c r="BO132" s="390"/>
      <c r="BP132" s="390"/>
      <c r="BQ132" s="390"/>
      <c r="BR132" s="390"/>
      <c r="BS132" s="390"/>
      <c r="BT132" s="390"/>
      <c r="BU132" s="390"/>
      <c r="BV132" s="390"/>
    </row>
    <row r="133" spans="63:74" x14ac:dyDescent="0.25">
      <c r="BK133" s="390"/>
      <c r="BL133" s="390"/>
      <c r="BM133" s="390"/>
      <c r="BN133" s="390"/>
      <c r="BO133" s="390"/>
      <c r="BP133" s="390"/>
      <c r="BQ133" s="390"/>
      <c r="BR133" s="390"/>
      <c r="BS133" s="390"/>
      <c r="BT133" s="390"/>
      <c r="BU133" s="390"/>
      <c r="BV133" s="390"/>
    </row>
    <row r="134" spans="63:74" x14ac:dyDescent="0.25">
      <c r="BK134" s="390"/>
      <c r="BL134" s="390"/>
      <c r="BM134" s="390"/>
      <c r="BN134" s="390"/>
      <c r="BO134" s="390"/>
      <c r="BP134" s="390"/>
      <c r="BQ134" s="390"/>
      <c r="BR134" s="390"/>
      <c r="BS134" s="390"/>
      <c r="BT134" s="390"/>
      <c r="BU134" s="390"/>
      <c r="BV134" s="390"/>
    </row>
    <row r="135" spans="63:74" x14ac:dyDescent="0.25">
      <c r="BK135" s="390"/>
      <c r="BL135" s="390"/>
      <c r="BM135" s="390"/>
      <c r="BN135" s="390"/>
      <c r="BO135" s="390"/>
      <c r="BP135" s="390"/>
      <c r="BQ135" s="390"/>
      <c r="BR135" s="390"/>
      <c r="BS135" s="390"/>
      <c r="BT135" s="390"/>
      <c r="BU135" s="390"/>
      <c r="BV135" s="390"/>
    </row>
    <row r="136" spans="63:74" x14ac:dyDescent="0.25">
      <c r="BK136" s="390"/>
      <c r="BL136" s="390"/>
      <c r="BM136" s="390"/>
      <c r="BN136" s="390"/>
      <c r="BO136" s="390"/>
      <c r="BP136" s="390"/>
      <c r="BQ136" s="390"/>
      <c r="BR136" s="390"/>
      <c r="BS136" s="390"/>
      <c r="BT136" s="390"/>
      <c r="BU136" s="390"/>
      <c r="BV136" s="390"/>
    </row>
    <row r="137" spans="63:74" x14ac:dyDescent="0.25">
      <c r="BK137" s="390"/>
      <c r="BL137" s="390"/>
      <c r="BM137" s="390"/>
      <c r="BN137" s="390"/>
      <c r="BO137" s="390"/>
      <c r="BP137" s="390"/>
      <c r="BQ137" s="390"/>
      <c r="BR137" s="390"/>
      <c r="BS137" s="390"/>
      <c r="BT137" s="390"/>
      <c r="BU137" s="390"/>
      <c r="BV137" s="390"/>
    </row>
    <row r="138" spans="63:74" x14ac:dyDescent="0.25">
      <c r="BK138" s="390"/>
      <c r="BL138" s="390"/>
      <c r="BM138" s="390"/>
      <c r="BN138" s="390"/>
      <c r="BO138" s="390"/>
      <c r="BP138" s="390"/>
      <c r="BQ138" s="390"/>
      <c r="BR138" s="390"/>
      <c r="BS138" s="390"/>
      <c r="BT138" s="390"/>
      <c r="BU138" s="390"/>
      <c r="BV138" s="390"/>
    </row>
    <row r="139" spans="63:74" x14ac:dyDescent="0.25">
      <c r="BK139" s="390"/>
      <c r="BL139" s="390"/>
      <c r="BM139" s="390"/>
      <c r="BN139" s="390"/>
      <c r="BO139" s="390"/>
      <c r="BP139" s="390"/>
      <c r="BQ139" s="390"/>
      <c r="BR139" s="390"/>
      <c r="BS139" s="390"/>
      <c r="BT139" s="390"/>
      <c r="BU139" s="390"/>
      <c r="BV139" s="390"/>
    </row>
    <row r="140" spans="63:74" x14ac:dyDescent="0.25">
      <c r="BK140" s="390"/>
      <c r="BL140" s="390"/>
      <c r="BM140" s="390"/>
      <c r="BN140" s="390"/>
      <c r="BO140" s="390"/>
      <c r="BP140" s="390"/>
      <c r="BQ140" s="390"/>
      <c r="BR140" s="390"/>
      <c r="BS140" s="390"/>
      <c r="BT140" s="390"/>
      <c r="BU140" s="390"/>
      <c r="BV140" s="390"/>
    </row>
    <row r="141" spans="63:74" x14ac:dyDescent="0.25">
      <c r="BK141" s="390"/>
      <c r="BL141" s="390"/>
      <c r="BM141" s="390"/>
      <c r="BN141" s="390"/>
      <c r="BO141" s="390"/>
      <c r="BP141" s="390"/>
      <c r="BQ141" s="390"/>
      <c r="BR141" s="390"/>
      <c r="BS141" s="390"/>
      <c r="BT141" s="390"/>
      <c r="BU141" s="390"/>
      <c r="BV141" s="390"/>
    </row>
    <row r="142" spans="63:74" x14ac:dyDescent="0.25">
      <c r="BK142" s="390"/>
      <c r="BL142" s="390"/>
      <c r="BM142" s="390"/>
      <c r="BN142" s="390"/>
      <c r="BO142" s="390"/>
      <c r="BP142" s="390"/>
      <c r="BQ142" s="390"/>
      <c r="BR142" s="390"/>
      <c r="BS142" s="390"/>
      <c r="BT142" s="390"/>
      <c r="BU142" s="390"/>
      <c r="BV142" s="390"/>
    </row>
    <row r="143" spans="63:74" x14ac:dyDescent="0.25">
      <c r="BK143" s="390"/>
      <c r="BL143" s="390"/>
      <c r="BM143" s="390"/>
      <c r="BN143" s="390"/>
      <c r="BO143" s="390"/>
      <c r="BP143" s="390"/>
      <c r="BQ143" s="390"/>
      <c r="BR143" s="390"/>
      <c r="BS143" s="390"/>
      <c r="BT143" s="390"/>
      <c r="BU143" s="390"/>
      <c r="BV143" s="390"/>
    </row>
    <row r="144" spans="63:74" x14ac:dyDescent="0.25">
      <c r="BK144" s="390"/>
      <c r="BL144" s="390"/>
      <c r="BM144" s="390"/>
      <c r="BN144" s="390"/>
      <c r="BO144" s="390"/>
      <c r="BP144" s="390"/>
      <c r="BQ144" s="390"/>
      <c r="BR144" s="390"/>
      <c r="BS144" s="390"/>
      <c r="BT144" s="390"/>
      <c r="BU144" s="390"/>
      <c r="BV144" s="390"/>
    </row>
    <row r="145" spans="63:74" x14ac:dyDescent="0.25">
      <c r="BK145" s="390"/>
      <c r="BL145" s="390"/>
      <c r="BM145" s="390"/>
      <c r="BN145" s="390"/>
      <c r="BO145" s="390"/>
      <c r="BP145" s="390"/>
      <c r="BQ145" s="390"/>
      <c r="BR145" s="390"/>
      <c r="BS145" s="390"/>
      <c r="BT145" s="390"/>
      <c r="BU145" s="390"/>
      <c r="BV145" s="390"/>
    </row>
    <row r="177" spans="2:74" ht="9" customHeight="1" x14ac:dyDescent="0.25"/>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5">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5">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0"/>
      <c r="BE183" s="650"/>
      <c r="BF183" s="650"/>
      <c r="BG183" s="522"/>
      <c r="BH183" s="522"/>
      <c r="BI183" s="522"/>
      <c r="BJ183" s="522"/>
      <c r="BK183" s="83"/>
      <c r="BL183" s="83"/>
      <c r="BM183" s="83"/>
      <c r="BN183" s="83"/>
      <c r="BO183" s="83"/>
      <c r="BP183" s="83"/>
      <c r="BQ183" s="83"/>
      <c r="BR183" s="83"/>
      <c r="BS183" s="83"/>
      <c r="BT183" s="83"/>
      <c r="BU183" s="83"/>
      <c r="BV183" s="83"/>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5">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5">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5">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N5" activePane="bottomRight" state="frozen"/>
      <selection activeCell="BF63" sqref="BF63"/>
      <selection pane="topRight" activeCell="BF63" sqref="BF63"/>
      <selection pane="bottomLeft" activeCell="BF63" sqref="BF63"/>
      <selection pane="bottomRight" activeCell="BA6" sqref="BA6:BA39"/>
    </sheetView>
  </sheetViews>
  <sheetFormatPr defaultColWidth="9.54296875" defaultRowHeight="10.5" x14ac:dyDescent="0.25"/>
  <cols>
    <col min="1" max="1" width="12.54296875" style="6" customWidth="1"/>
    <col min="2" max="2" width="20" style="6" customWidth="1"/>
    <col min="3" max="50" width="6.54296875" style="6" customWidth="1"/>
    <col min="51" max="55" width="6.54296875" style="386" customWidth="1"/>
    <col min="56" max="59" width="6.54296875" style="651" customWidth="1"/>
    <col min="60" max="62" width="6.54296875" style="386" customWidth="1"/>
    <col min="63" max="74" width="6.54296875" style="6" customWidth="1"/>
    <col min="75" max="16384" width="9.54296875" style="6"/>
  </cols>
  <sheetData>
    <row r="1" spans="1:74" ht="13.4" customHeight="1" x14ac:dyDescent="0.3">
      <c r="A1" s="791" t="s">
        <v>812</v>
      </c>
      <c r="B1" s="840" t="s">
        <v>132</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85"/>
    </row>
    <row r="2" spans="1:74" s="72" customFormat="1"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646"/>
      <c r="BH2" s="390"/>
      <c r="BI2" s="390"/>
      <c r="BJ2" s="390"/>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84"/>
      <c r="B5" s="86" t="s">
        <v>92</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5" customHeight="1" x14ac:dyDescent="0.25">
      <c r="A6" s="84" t="s">
        <v>750</v>
      </c>
      <c r="B6" s="188" t="s">
        <v>8</v>
      </c>
      <c r="C6" s="213">
        <v>2.3720370000000002</v>
      </c>
      <c r="D6" s="213">
        <v>2.0665710000000002</v>
      </c>
      <c r="E6" s="213">
        <v>1.7964310000000001</v>
      </c>
      <c r="F6" s="213">
        <v>1.991763</v>
      </c>
      <c r="G6" s="213">
        <v>1.996958</v>
      </c>
      <c r="H6" s="213">
        <v>2.6878929999999999</v>
      </c>
      <c r="I6" s="213">
        <v>2.9320580000000001</v>
      </c>
      <c r="J6" s="213">
        <v>2.9320580000000001</v>
      </c>
      <c r="K6" s="213">
        <v>3.1086879999999999</v>
      </c>
      <c r="L6" s="213">
        <v>3.0931030000000002</v>
      </c>
      <c r="M6" s="213">
        <v>2.6473719999999998</v>
      </c>
      <c r="N6" s="213">
        <v>3.7310490000000001</v>
      </c>
      <c r="O6" s="213">
        <v>3.4262480000000002</v>
      </c>
      <c r="P6" s="213">
        <v>2.9575239999999998</v>
      </c>
      <c r="Q6" s="213">
        <v>2.9865599999999999</v>
      </c>
      <c r="R6" s="213">
        <v>3.2178110000000002</v>
      </c>
      <c r="S6" s="213">
        <v>3.2665500000000001</v>
      </c>
      <c r="T6" s="213">
        <v>3.0850749999999998</v>
      </c>
      <c r="U6" s="213">
        <v>3.094408</v>
      </c>
      <c r="V6" s="213">
        <v>3.0072999999999999</v>
      </c>
      <c r="W6" s="213">
        <v>3.086112</v>
      </c>
      <c r="X6" s="213">
        <v>2.9855230000000001</v>
      </c>
      <c r="Y6" s="213">
        <v>3.125518</v>
      </c>
      <c r="Z6" s="213">
        <v>2.9253770000000001</v>
      </c>
      <c r="AA6" s="213">
        <v>3.8302200000000002</v>
      </c>
      <c r="AB6" s="213">
        <v>2.7714599999999998</v>
      </c>
      <c r="AC6" s="213">
        <v>2.795334</v>
      </c>
      <c r="AD6" s="213">
        <v>2.9022480000000002</v>
      </c>
      <c r="AE6" s="213">
        <v>2.9064000000000001</v>
      </c>
      <c r="AF6" s="213">
        <v>3.0797460000000001</v>
      </c>
      <c r="AG6" s="213">
        <v>2.9406539999999999</v>
      </c>
      <c r="AH6" s="213">
        <v>3.073518</v>
      </c>
      <c r="AI6" s="213">
        <v>3.1088100000000001</v>
      </c>
      <c r="AJ6" s="213">
        <v>3.4004880000000002</v>
      </c>
      <c r="AK6" s="213">
        <v>4.2464579999999996</v>
      </c>
      <c r="AL6" s="213">
        <v>4.1945579999999998</v>
      </c>
      <c r="AM6" s="213">
        <v>3.2271420000000002</v>
      </c>
      <c r="AN6" s="213">
        <v>2.7932579999999998</v>
      </c>
      <c r="AO6" s="213">
        <v>3.0600239999999999</v>
      </c>
      <c r="AP6" s="213">
        <v>2.7475860000000001</v>
      </c>
      <c r="AQ6" s="213">
        <v>2.7382439999999999</v>
      </c>
      <c r="AR6" s="213">
        <v>2.4901620000000002</v>
      </c>
      <c r="AS6" s="213">
        <v>2.455908</v>
      </c>
      <c r="AT6" s="213">
        <v>2.3053979999999998</v>
      </c>
      <c r="AU6" s="213">
        <v>2.6562420000000002</v>
      </c>
      <c r="AV6" s="213">
        <v>2.419578</v>
      </c>
      <c r="AW6" s="213">
        <v>2.7538140000000002</v>
      </c>
      <c r="AX6" s="213">
        <v>2.3033220000000001</v>
      </c>
      <c r="AY6" s="213">
        <v>2.0967600000000002</v>
      </c>
      <c r="AZ6" s="213">
        <v>1.98258</v>
      </c>
      <c r="BA6" s="213">
        <v>1.8061199999999999</v>
      </c>
      <c r="BB6" s="351">
        <v>1.776</v>
      </c>
      <c r="BC6" s="351">
        <v>1.7663549999999999</v>
      </c>
      <c r="BD6" s="351">
        <v>1.808273</v>
      </c>
      <c r="BE6" s="351">
        <v>1.9642740000000001</v>
      </c>
      <c r="BF6" s="351">
        <v>2.1928839999999998</v>
      </c>
      <c r="BG6" s="351">
        <v>2.338228</v>
      </c>
      <c r="BH6" s="351">
        <v>2.5977640000000002</v>
      </c>
      <c r="BI6" s="351">
        <v>2.8779919999999999</v>
      </c>
      <c r="BJ6" s="351">
        <v>3.1166480000000001</v>
      </c>
      <c r="BK6" s="351">
        <v>3.2410779999999999</v>
      </c>
      <c r="BL6" s="351">
        <v>3.2202099999999998</v>
      </c>
      <c r="BM6" s="351">
        <v>3.178677</v>
      </c>
      <c r="BN6" s="351">
        <v>2.960019</v>
      </c>
      <c r="BO6" s="351">
        <v>2.9699420000000001</v>
      </c>
      <c r="BP6" s="351">
        <v>2.9728699999999999</v>
      </c>
      <c r="BQ6" s="351">
        <v>3.047933</v>
      </c>
      <c r="BR6" s="351">
        <v>3.0397980000000002</v>
      </c>
      <c r="BS6" s="351">
        <v>3.0210400000000002</v>
      </c>
      <c r="BT6" s="351">
        <v>3.042497</v>
      </c>
      <c r="BU6" s="351">
        <v>3.146512</v>
      </c>
      <c r="BV6" s="351">
        <v>3.2506550000000001</v>
      </c>
    </row>
    <row r="7" spans="1:74" ht="11.15" customHeight="1" x14ac:dyDescent="0.25">
      <c r="A7" s="84"/>
      <c r="B7" s="88" t="s">
        <v>1047</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383"/>
      <c r="BC7" s="383"/>
      <c r="BD7" s="383"/>
      <c r="BE7" s="383"/>
      <c r="BF7" s="383"/>
      <c r="BG7" s="383"/>
      <c r="BH7" s="383"/>
      <c r="BI7" s="383"/>
      <c r="BJ7" s="383"/>
      <c r="BK7" s="383"/>
      <c r="BL7" s="383"/>
      <c r="BM7" s="383"/>
      <c r="BN7" s="383"/>
      <c r="BO7" s="383"/>
      <c r="BP7" s="383"/>
      <c r="BQ7" s="383"/>
      <c r="BR7" s="383"/>
      <c r="BS7" s="383"/>
      <c r="BT7" s="383"/>
      <c r="BU7" s="383"/>
      <c r="BV7" s="383"/>
    </row>
    <row r="8" spans="1:74" ht="11.15" customHeight="1" x14ac:dyDescent="0.25">
      <c r="A8" s="84" t="s">
        <v>663</v>
      </c>
      <c r="B8" s="189" t="s">
        <v>445</v>
      </c>
      <c r="C8" s="213">
        <v>11.708628060000001</v>
      </c>
      <c r="D8" s="213">
        <v>11.729880100000001</v>
      </c>
      <c r="E8" s="213">
        <v>11.76674375</v>
      </c>
      <c r="F8" s="213">
        <v>12.32954595</v>
      </c>
      <c r="G8" s="213">
        <v>13.295388129999999</v>
      </c>
      <c r="H8" s="213">
        <v>15.177822839999999</v>
      </c>
      <c r="I8" s="213">
        <v>17.155360179999999</v>
      </c>
      <c r="J8" s="213">
        <v>18.303130899999999</v>
      </c>
      <c r="K8" s="213">
        <v>17.767641040000001</v>
      </c>
      <c r="L8" s="213">
        <v>15.055882690000001</v>
      </c>
      <c r="M8" s="213">
        <v>13.45701547</v>
      </c>
      <c r="N8" s="213">
        <v>12.83137762</v>
      </c>
      <c r="O8" s="213">
        <v>12.76872618</v>
      </c>
      <c r="P8" s="213">
        <v>13.107236820000001</v>
      </c>
      <c r="Q8" s="213">
        <v>12.73868764</v>
      </c>
      <c r="R8" s="213">
        <v>13.336267380000001</v>
      </c>
      <c r="S8" s="213">
        <v>14.51441114</v>
      </c>
      <c r="T8" s="213">
        <v>15.318883469999999</v>
      </c>
      <c r="U8" s="213">
        <v>17.860130439999999</v>
      </c>
      <c r="V8" s="213">
        <v>18.561951709999999</v>
      </c>
      <c r="W8" s="213">
        <v>17.905836950000001</v>
      </c>
      <c r="X8" s="213">
        <v>15.199058689999999</v>
      </c>
      <c r="Y8" s="213">
        <v>13.38193791</v>
      </c>
      <c r="Z8" s="213">
        <v>13.40248729</v>
      </c>
      <c r="AA8" s="213">
        <v>13.55757296</v>
      </c>
      <c r="AB8" s="213">
        <v>15.14397434</v>
      </c>
      <c r="AC8" s="213">
        <v>14.874174139999999</v>
      </c>
      <c r="AD8" s="213">
        <v>16.26639583</v>
      </c>
      <c r="AE8" s="213">
        <v>16.763194810000002</v>
      </c>
      <c r="AF8" s="213">
        <v>17.114342019999999</v>
      </c>
      <c r="AG8" s="213">
        <v>18.662701129999999</v>
      </c>
      <c r="AH8" s="213">
        <v>19.6873416</v>
      </c>
      <c r="AI8" s="213">
        <v>18.82623903</v>
      </c>
      <c r="AJ8" s="213">
        <v>15.382985659999999</v>
      </c>
      <c r="AK8" s="213">
        <v>13.74808434</v>
      </c>
      <c r="AL8" s="213">
        <v>14.737107610000001</v>
      </c>
      <c r="AM8" s="213">
        <v>14.54064028</v>
      </c>
      <c r="AN8" s="213">
        <v>14.31373011</v>
      </c>
      <c r="AO8" s="213">
        <v>14.44754998</v>
      </c>
      <c r="AP8" s="213">
        <v>15.19060603</v>
      </c>
      <c r="AQ8" s="213">
        <v>15.500826419999999</v>
      </c>
      <c r="AR8" s="213">
        <v>16.810376210000001</v>
      </c>
      <c r="AS8" s="213">
        <v>19.170142219999999</v>
      </c>
      <c r="AT8" s="213">
        <v>19.954414849999999</v>
      </c>
      <c r="AU8" s="213">
        <v>18.871915049999998</v>
      </c>
      <c r="AV8" s="213">
        <v>16.065565249999999</v>
      </c>
      <c r="AW8" s="213">
        <v>13.602888419999999</v>
      </c>
      <c r="AX8" s="213">
        <v>13.87193516</v>
      </c>
      <c r="AY8" s="213">
        <v>13.75171345</v>
      </c>
      <c r="AZ8" s="213">
        <v>13.522069999999999</v>
      </c>
      <c r="BA8" s="213">
        <v>13.42169</v>
      </c>
      <c r="BB8" s="351">
        <v>13.457560000000001</v>
      </c>
      <c r="BC8" s="351">
        <v>14.092320000000001</v>
      </c>
      <c r="BD8" s="351">
        <v>14.77604</v>
      </c>
      <c r="BE8" s="351">
        <v>16.390540000000001</v>
      </c>
      <c r="BF8" s="351">
        <v>16.760560000000002</v>
      </c>
      <c r="BG8" s="351">
        <v>16.120360000000002</v>
      </c>
      <c r="BH8" s="351">
        <v>13.31048</v>
      </c>
      <c r="BI8" s="351">
        <v>12.569879999999999</v>
      </c>
      <c r="BJ8" s="351">
        <v>12.51886</v>
      </c>
      <c r="BK8" s="351">
        <v>12.42713</v>
      </c>
      <c r="BL8" s="351">
        <v>12.66086</v>
      </c>
      <c r="BM8" s="351">
        <v>12.784700000000001</v>
      </c>
      <c r="BN8" s="351">
        <v>13.285830000000001</v>
      </c>
      <c r="BO8" s="351">
        <v>14.12678</v>
      </c>
      <c r="BP8" s="351">
        <v>15.01464</v>
      </c>
      <c r="BQ8" s="351">
        <v>16.789249999999999</v>
      </c>
      <c r="BR8" s="351">
        <v>17.270759999999999</v>
      </c>
      <c r="BS8" s="351">
        <v>16.673079999999999</v>
      </c>
      <c r="BT8" s="351">
        <v>13.865</v>
      </c>
      <c r="BU8" s="351">
        <v>13.069979999999999</v>
      </c>
      <c r="BV8" s="351">
        <v>12.93887</v>
      </c>
    </row>
    <row r="9" spans="1:74" ht="11.15" customHeight="1" x14ac:dyDescent="0.25">
      <c r="A9" s="84" t="s">
        <v>664</v>
      </c>
      <c r="B9" s="187" t="s">
        <v>478</v>
      </c>
      <c r="C9" s="213">
        <v>8.8651019929999997</v>
      </c>
      <c r="D9" s="213">
        <v>8.5629676420000003</v>
      </c>
      <c r="E9" s="213">
        <v>9.2214454870000004</v>
      </c>
      <c r="F9" s="213">
        <v>9.6324801410000003</v>
      </c>
      <c r="G9" s="213">
        <v>10.662777520000001</v>
      </c>
      <c r="H9" s="213">
        <v>13.823025149999999</v>
      </c>
      <c r="I9" s="213">
        <v>15.50737251</v>
      </c>
      <c r="J9" s="213">
        <v>16.811784230000001</v>
      </c>
      <c r="K9" s="213">
        <v>16.24766224</v>
      </c>
      <c r="L9" s="213">
        <v>13.422996169999999</v>
      </c>
      <c r="M9" s="213">
        <v>10.478608749999999</v>
      </c>
      <c r="N9" s="213">
        <v>9.2738357679999996</v>
      </c>
      <c r="O9" s="213">
        <v>9.4274978150000006</v>
      </c>
      <c r="P9" s="213">
        <v>10.137152459999999</v>
      </c>
      <c r="Q9" s="213">
        <v>10.1466574</v>
      </c>
      <c r="R9" s="213">
        <v>10.53435983</v>
      </c>
      <c r="S9" s="213">
        <v>12.96101</v>
      </c>
      <c r="T9" s="213">
        <v>14.905379720000001</v>
      </c>
      <c r="U9" s="213">
        <v>17.393037459999999</v>
      </c>
      <c r="V9" s="213">
        <v>17.642458300000001</v>
      </c>
      <c r="W9" s="213">
        <v>16.537153060000001</v>
      </c>
      <c r="X9" s="213">
        <v>15.42248874</v>
      </c>
      <c r="Y9" s="213">
        <v>11.85208007</v>
      </c>
      <c r="Z9" s="213">
        <v>10.21583568</v>
      </c>
      <c r="AA9" s="213">
        <v>9.4657806230000006</v>
      </c>
      <c r="AB9" s="213">
        <v>10.49023871</v>
      </c>
      <c r="AC9" s="213">
        <v>10.76512565</v>
      </c>
      <c r="AD9" s="213">
        <v>10.27675872</v>
      </c>
      <c r="AE9" s="213">
        <v>13.013382099999999</v>
      </c>
      <c r="AF9" s="213">
        <v>16.915659609999999</v>
      </c>
      <c r="AG9" s="213">
        <v>18.053984880000002</v>
      </c>
      <c r="AH9" s="213">
        <v>18.74802996</v>
      </c>
      <c r="AI9" s="213">
        <v>17.978952670000002</v>
      </c>
      <c r="AJ9" s="213">
        <v>14.373266190000001</v>
      </c>
      <c r="AK9" s="213">
        <v>11.038600479999999</v>
      </c>
      <c r="AL9" s="213">
        <v>10.65259985</v>
      </c>
      <c r="AM9" s="213">
        <v>11.05088454</v>
      </c>
      <c r="AN9" s="213">
        <v>10.689079319999999</v>
      </c>
      <c r="AO9" s="213">
        <v>10.541795670000001</v>
      </c>
      <c r="AP9" s="213">
        <v>11.796979540000001</v>
      </c>
      <c r="AQ9" s="213">
        <v>13.426434220000001</v>
      </c>
      <c r="AR9" s="213">
        <v>15.916897090000001</v>
      </c>
      <c r="AS9" s="213">
        <v>18.297844739999999</v>
      </c>
      <c r="AT9" s="213">
        <v>18.958697180000001</v>
      </c>
      <c r="AU9" s="213">
        <v>18.282171000000002</v>
      </c>
      <c r="AV9" s="213">
        <v>15.297743690000001</v>
      </c>
      <c r="AW9" s="213">
        <v>11.55034034</v>
      </c>
      <c r="AX9" s="213">
        <v>10.364249920000001</v>
      </c>
      <c r="AY9" s="213">
        <v>10.644087900000001</v>
      </c>
      <c r="AZ9" s="213">
        <v>10.618740000000001</v>
      </c>
      <c r="BA9" s="213">
        <v>10.968769999999999</v>
      </c>
      <c r="BB9" s="351">
        <v>11.0641</v>
      </c>
      <c r="BC9" s="351">
        <v>12.62706</v>
      </c>
      <c r="BD9" s="351">
        <v>15.080629999999999</v>
      </c>
      <c r="BE9" s="351">
        <v>15.98973</v>
      </c>
      <c r="BF9" s="351">
        <v>16.460470000000001</v>
      </c>
      <c r="BG9" s="351">
        <v>15.77192</v>
      </c>
      <c r="BH9" s="351">
        <v>13.077070000000001</v>
      </c>
      <c r="BI9" s="351">
        <v>10.511189999999999</v>
      </c>
      <c r="BJ9" s="351">
        <v>9.4612660000000002</v>
      </c>
      <c r="BK9" s="351">
        <v>9.2960189999999994</v>
      </c>
      <c r="BL9" s="351">
        <v>9.5820570000000007</v>
      </c>
      <c r="BM9" s="351">
        <v>10.032030000000001</v>
      </c>
      <c r="BN9" s="351">
        <v>10.63701</v>
      </c>
      <c r="BO9" s="351">
        <v>12.57948</v>
      </c>
      <c r="BP9" s="351">
        <v>15.376300000000001</v>
      </c>
      <c r="BQ9" s="351">
        <v>16.549140000000001</v>
      </c>
      <c r="BR9" s="351">
        <v>17.171410000000002</v>
      </c>
      <c r="BS9" s="351">
        <v>16.54298</v>
      </c>
      <c r="BT9" s="351">
        <v>13.8489</v>
      </c>
      <c r="BU9" s="351">
        <v>11.242459999999999</v>
      </c>
      <c r="BV9" s="351">
        <v>10.123379999999999</v>
      </c>
    </row>
    <row r="10" spans="1:74" ht="11.15" customHeight="1" x14ac:dyDescent="0.25">
      <c r="A10" s="84" t="s">
        <v>665</v>
      </c>
      <c r="B10" s="189" t="s">
        <v>446</v>
      </c>
      <c r="C10" s="213">
        <v>6.485816528</v>
      </c>
      <c r="D10" s="213">
        <v>6.7431362520000002</v>
      </c>
      <c r="E10" s="213">
        <v>7.3957815560000002</v>
      </c>
      <c r="F10" s="213">
        <v>7.7290952019999999</v>
      </c>
      <c r="G10" s="213">
        <v>10.275944000000001</v>
      </c>
      <c r="H10" s="213">
        <v>14.096790439999999</v>
      </c>
      <c r="I10" s="213">
        <v>17.422533749999999</v>
      </c>
      <c r="J10" s="213">
        <v>18.779172549999998</v>
      </c>
      <c r="K10" s="213">
        <v>17.284549909999999</v>
      </c>
      <c r="L10" s="213">
        <v>12.30303868</v>
      </c>
      <c r="M10" s="213">
        <v>8.7376741070000001</v>
      </c>
      <c r="N10" s="213">
        <v>7.1330221629999997</v>
      </c>
      <c r="O10" s="213">
        <v>7.5460100389999996</v>
      </c>
      <c r="P10" s="213">
        <v>8.1689126289999994</v>
      </c>
      <c r="Q10" s="213">
        <v>7.7849936230000001</v>
      </c>
      <c r="R10" s="213">
        <v>9.9699624849999999</v>
      </c>
      <c r="S10" s="213">
        <v>11.24884288</v>
      </c>
      <c r="T10" s="213">
        <v>16.662568709999999</v>
      </c>
      <c r="U10" s="213">
        <v>18.40760551</v>
      </c>
      <c r="V10" s="213">
        <v>18.831033810000001</v>
      </c>
      <c r="W10" s="213">
        <v>16.749065460000001</v>
      </c>
      <c r="X10" s="213">
        <v>11.103147720000001</v>
      </c>
      <c r="Y10" s="213">
        <v>7.8761079069999997</v>
      </c>
      <c r="Z10" s="213">
        <v>7.0267126080000004</v>
      </c>
      <c r="AA10" s="213">
        <v>6.8706755169999996</v>
      </c>
      <c r="AB10" s="213">
        <v>7.4291122170000001</v>
      </c>
      <c r="AC10" s="213">
        <v>7.3739020609999999</v>
      </c>
      <c r="AD10" s="213">
        <v>7.7361482019999999</v>
      </c>
      <c r="AE10" s="213">
        <v>12.835632690000001</v>
      </c>
      <c r="AF10" s="213">
        <v>16.75279969</v>
      </c>
      <c r="AG10" s="213">
        <v>18.897747649999999</v>
      </c>
      <c r="AH10" s="213">
        <v>18.94032537</v>
      </c>
      <c r="AI10" s="213">
        <v>17.54384799</v>
      </c>
      <c r="AJ10" s="213">
        <v>9.8465435770000003</v>
      </c>
      <c r="AK10" s="213">
        <v>7.4883130930000004</v>
      </c>
      <c r="AL10" s="213">
        <v>7.7499955439999999</v>
      </c>
      <c r="AM10" s="213">
        <v>7.1684620670000001</v>
      </c>
      <c r="AN10" s="213">
        <v>7.2949354</v>
      </c>
      <c r="AO10" s="213">
        <v>7.388133045</v>
      </c>
      <c r="AP10" s="213">
        <v>8.7354894479999992</v>
      </c>
      <c r="AQ10" s="213">
        <v>10.84986499</v>
      </c>
      <c r="AR10" s="213">
        <v>15.667006000000001</v>
      </c>
      <c r="AS10" s="213">
        <v>18.835849020000001</v>
      </c>
      <c r="AT10" s="213">
        <v>19.766839709999999</v>
      </c>
      <c r="AU10" s="213">
        <v>18.565909900000001</v>
      </c>
      <c r="AV10" s="213">
        <v>10.17961451</v>
      </c>
      <c r="AW10" s="213">
        <v>7.294804096</v>
      </c>
      <c r="AX10" s="213">
        <v>7.145935787</v>
      </c>
      <c r="AY10" s="213">
        <v>6.9078389070000004</v>
      </c>
      <c r="AZ10" s="213">
        <v>6.6648719999999999</v>
      </c>
      <c r="BA10" s="213">
        <v>7.2700089999999999</v>
      </c>
      <c r="BB10" s="351">
        <v>7.9469149999999997</v>
      </c>
      <c r="BC10" s="351">
        <v>10.266540000000001</v>
      </c>
      <c r="BD10" s="351">
        <v>13.52749</v>
      </c>
      <c r="BE10" s="351">
        <v>15.68825</v>
      </c>
      <c r="BF10" s="351">
        <v>16.368680000000001</v>
      </c>
      <c r="BG10" s="351">
        <v>14.629250000000001</v>
      </c>
      <c r="BH10" s="351">
        <v>9.978631</v>
      </c>
      <c r="BI10" s="351">
        <v>7.7837829999999997</v>
      </c>
      <c r="BJ10" s="351">
        <v>7.0514539999999997</v>
      </c>
      <c r="BK10" s="351">
        <v>7.1316990000000002</v>
      </c>
      <c r="BL10" s="351">
        <v>7.4614409999999998</v>
      </c>
      <c r="BM10" s="351">
        <v>7.924976</v>
      </c>
      <c r="BN10" s="351">
        <v>8.9535660000000004</v>
      </c>
      <c r="BO10" s="351">
        <v>11.28214</v>
      </c>
      <c r="BP10" s="351">
        <v>14.541309999999999</v>
      </c>
      <c r="BQ10" s="351">
        <v>16.656610000000001</v>
      </c>
      <c r="BR10" s="351">
        <v>17.231929999999998</v>
      </c>
      <c r="BS10" s="351">
        <v>15.37574</v>
      </c>
      <c r="BT10" s="351">
        <v>10.58775</v>
      </c>
      <c r="BU10" s="351">
        <v>8.2508669999999995</v>
      </c>
      <c r="BV10" s="351">
        <v>7.3854420000000003</v>
      </c>
    </row>
    <row r="11" spans="1:74" ht="11.15" customHeight="1" x14ac:dyDescent="0.25">
      <c r="A11" s="84" t="s">
        <v>666</v>
      </c>
      <c r="B11" s="189" t="s">
        <v>447</v>
      </c>
      <c r="C11" s="213">
        <v>7.1305342789999999</v>
      </c>
      <c r="D11" s="213">
        <v>7.259256733</v>
      </c>
      <c r="E11" s="213">
        <v>8.0908575089999992</v>
      </c>
      <c r="F11" s="213">
        <v>8.5990363740000006</v>
      </c>
      <c r="G11" s="213">
        <v>11.26900436</v>
      </c>
      <c r="H11" s="213">
        <v>15.034064730000001</v>
      </c>
      <c r="I11" s="213">
        <v>17.760377869999999</v>
      </c>
      <c r="J11" s="213">
        <v>18.50372668</v>
      </c>
      <c r="K11" s="213">
        <v>17.173509670000001</v>
      </c>
      <c r="L11" s="213">
        <v>13.754697520000001</v>
      </c>
      <c r="M11" s="213">
        <v>10.33897803</v>
      </c>
      <c r="N11" s="213">
        <v>7.8103746279999999</v>
      </c>
      <c r="O11" s="213">
        <v>7.9533677740000002</v>
      </c>
      <c r="P11" s="213">
        <v>8.4976755500000003</v>
      </c>
      <c r="Q11" s="213">
        <v>8.5440848660000004</v>
      </c>
      <c r="R11" s="213">
        <v>9.7987291509999999</v>
      </c>
      <c r="S11" s="213">
        <v>12.32398422</v>
      </c>
      <c r="T11" s="213">
        <v>16.105137119999998</v>
      </c>
      <c r="U11" s="213">
        <v>18.759036479999999</v>
      </c>
      <c r="V11" s="213">
        <v>19.177985</v>
      </c>
      <c r="W11" s="213">
        <v>18.004237960000001</v>
      </c>
      <c r="X11" s="213">
        <v>12.79197081</v>
      </c>
      <c r="Y11" s="213">
        <v>9.2800525589999996</v>
      </c>
      <c r="Z11" s="213">
        <v>8.6038449939999992</v>
      </c>
      <c r="AA11" s="213">
        <v>7.8194992599999997</v>
      </c>
      <c r="AB11" s="213">
        <v>8.3217775100000004</v>
      </c>
      <c r="AC11" s="213">
        <v>8.5095076850000009</v>
      </c>
      <c r="AD11" s="213">
        <v>8.8739449050000001</v>
      </c>
      <c r="AE11" s="213">
        <v>11.75290397</v>
      </c>
      <c r="AF11" s="213">
        <v>16.368471079999999</v>
      </c>
      <c r="AG11" s="213">
        <v>19.184589880000001</v>
      </c>
      <c r="AH11" s="213">
        <v>19.40432646</v>
      </c>
      <c r="AI11" s="213">
        <v>17.342856579999999</v>
      </c>
      <c r="AJ11" s="213">
        <v>11.64583294</v>
      </c>
      <c r="AK11" s="213">
        <v>8.5342765949999997</v>
      </c>
      <c r="AL11" s="213">
        <v>8.6114024649999994</v>
      </c>
      <c r="AM11" s="213">
        <v>8.1559516369999994</v>
      </c>
      <c r="AN11" s="213">
        <v>7.7562630490000002</v>
      </c>
      <c r="AO11" s="213">
        <v>7.8236337730000001</v>
      </c>
      <c r="AP11" s="213">
        <v>9.1413528720000006</v>
      </c>
      <c r="AQ11" s="213">
        <v>10.85213663</v>
      </c>
      <c r="AR11" s="213">
        <v>15.022800950000001</v>
      </c>
      <c r="AS11" s="213">
        <v>18.482804049999999</v>
      </c>
      <c r="AT11" s="213">
        <v>18.393550309999998</v>
      </c>
      <c r="AU11" s="213">
        <v>17.600595970000001</v>
      </c>
      <c r="AV11" s="213">
        <v>10.664785889999999</v>
      </c>
      <c r="AW11" s="213">
        <v>7.9332192240000001</v>
      </c>
      <c r="AX11" s="213">
        <v>7.4044747590000002</v>
      </c>
      <c r="AY11" s="213">
        <v>7.2747046830000004</v>
      </c>
      <c r="AZ11" s="213">
        <v>7.3485040000000001</v>
      </c>
      <c r="BA11" s="213">
        <v>7.783372</v>
      </c>
      <c r="BB11" s="351">
        <v>8.5558960000000006</v>
      </c>
      <c r="BC11" s="351">
        <v>10.45496</v>
      </c>
      <c r="BD11" s="351">
        <v>14.05607</v>
      </c>
      <c r="BE11" s="351">
        <v>16.30771</v>
      </c>
      <c r="BF11" s="351">
        <v>16.875309999999999</v>
      </c>
      <c r="BG11" s="351">
        <v>15.359120000000001</v>
      </c>
      <c r="BH11" s="351">
        <v>11.4984</v>
      </c>
      <c r="BI11" s="351">
        <v>8.5252110000000005</v>
      </c>
      <c r="BJ11" s="351">
        <v>7.4532109999999996</v>
      </c>
      <c r="BK11" s="351">
        <v>7.3227849999999997</v>
      </c>
      <c r="BL11" s="351">
        <v>7.6913850000000004</v>
      </c>
      <c r="BM11" s="351">
        <v>8.1019769999999998</v>
      </c>
      <c r="BN11" s="351">
        <v>9.162884</v>
      </c>
      <c r="BO11" s="351">
        <v>11.139239999999999</v>
      </c>
      <c r="BP11" s="351">
        <v>14.79813</v>
      </c>
      <c r="BQ11" s="351">
        <v>17.085730000000002</v>
      </c>
      <c r="BR11" s="351">
        <v>17.670339999999999</v>
      </c>
      <c r="BS11" s="351">
        <v>16.117080000000001</v>
      </c>
      <c r="BT11" s="351">
        <v>12.201420000000001</v>
      </c>
      <c r="BU11" s="351">
        <v>9.1357780000000002</v>
      </c>
      <c r="BV11" s="351">
        <v>7.9577119999999999</v>
      </c>
    </row>
    <row r="12" spans="1:74" ht="11.15" customHeight="1" x14ac:dyDescent="0.25">
      <c r="A12" s="84" t="s">
        <v>667</v>
      </c>
      <c r="B12" s="189" t="s">
        <v>448</v>
      </c>
      <c r="C12" s="213">
        <v>9.7492652819999996</v>
      </c>
      <c r="D12" s="213">
        <v>9.6273683079999994</v>
      </c>
      <c r="E12" s="213">
        <v>11.611648969999999</v>
      </c>
      <c r="F12" s="213">
        <v>12.897175130000001</v>
      </c>
      <c r="G12" s="213">
        <v>15.71932786</v>
      </c>
      <c r="H12" s="213">
        <v>19.808467369999999</v>
      </c>
      <c r="I12" s="213">
        <v>22.775471979999999</v>
      </c>
      <c r="J12" s="213">
        <v>23.278647419999999</v>
      </c>
      <c r="K12" s="213">
        <v>23.35748766</v>
      </c>
      <c r="L12" s="213">
        <v>19.860198789999998</v>
      </c>
      <c r="M12" s="213">
        <v>13.743433919999999</v>
      </c>
      <c r="N12" s="213">
        <v>11.063063570000001</v>
      </c>
      <c r="O12" s="213">
        <v>11.33674218</v>
      </c>
      <c r="P12" s="213">
        <v>12.73901174</v>
      </c>
      <c r="Q12" s="213">
        <v>11.749708099999999</v>
      </c>
      <c r="R12" s="213">
        <v>15.789817360000001</v>
      </c>
      <c r="S12" s="213">
        <v>20.794327330000002</v>
      </c>
      <c r="T12" s="213">
        <v>23.697296120000001</v>
      </c>
      <c r="U12" s="213">
        <v>25.681117660000002</v>
      </c>
      <c r="V12" s="213">
        <v>26.656245070000001</v>
      </c>
      <c r="W12" s="213">
        <v>24.904320429999999</v>
      </c>
      <c r="X12" s="213">
        <v>20.45593023</v>
      </c>
      <c r="Y12" s="213">
        <v>12.88586941</v>
      </c>
      <c r="Z12" s="213">
        <v>11.13360481</v>
      </c>
      <c r="AA12" s="213">
        <v>10.332055560000001</v>
      </c>
      <c r="AB12" s="213">
        <v>12.32664173</v>
      </c>
      <c r="AC12" s="213">
        <v>10.76376587</v>
      </c>
      <c r="AD12" s="213">
        <v>12.207667969999999</v>
      </c>
      <c r="AE12" s="213">
        <v>17.740141999999999</v>
      </c>
      <c r="AF12" s="213">
        <v>22.336792840000001</v>
      </c>
      <c r="AG12" s="213">
        <v>23.681234480000001</v>
      </c>
      <c r="AH12" s="213">
        <v>24.53396884</v>
      </c>
      <c r="AI12" s="213">
        <v>24.431117149999999</v>
      </c>
      <c r="AJ12" s="213">
        <v>18.110700359999999</v>
      </c>
      <c r="AK12" s="213">
        <v>11.53329153</v>
      </c>
      <c r="AL12" s="213">
        <v>11.33079386</v>
      </c>
      <c r="AM12" s="213">
        <v>11.42322579</v>
      </c>
      <c r="AN12" s="213">
        <v>11.88488817</v>
      </c>
      <c r="AO12" s="213">
        <v>11.67233766</v>
      </c>
      <c r="AP12" s="213">
        <v>14.65422395</v>
      </c>
      <c r="AQ12" s="213">
        <v>20.344439220000002</v>
      </c>
      <c r="AR12" s="213">
        <v>23.681013029999999</v>
      </c>
      <c r="AS12" s="213">
        <v>26.384526430000001</v>
      </c>
      <c r="AT12" s="213">
        <v>25.792692880000001</v>
      </c>
      <c r="AU12" s="213">
        <v>25.807327040000001</v>
      </c>
      <c r="AV12" s="213">
        <v>22.060145250000001</v>
      </c>
      <c r="AW12" s="213">
        <v>12.196891089999999</v>
      </c>
      <c r="AX12" s="213">
        <v>11.59936941</v>
      </c>
      <c r="AY12" s="213">
        <v>12.07337879</v>
      </c>
      <c r="AZ12" s="213">
        <v>11.87369</v>
      </c>
      <c r="BA12" s="213">
        <v>12.471170000000001</v>
      </c>
      <c r="BB12" s="351">
        <v>13.691240000000001</v>
      </c>
      <c r="BC12" s="351">
        <v>17.011939999999999</v>
      </c>
      <c r="BD12" s="351">
        <v>20.309349999999998</v>
      </c>
      <c r="BE12" s="351">
        <v>21.829000000000001</v>
      </c>
      <c r="BF12" s="351">
        <v>22.17923</v>
      </c>
      <c r="BG12" s="351">
        <v>21.476320000000001</v>
      </c>
      <c r="BH12" s="351">
        <v>16.633559999999999</v>
      </c>
      <c r="BI12" s="351">
        <v>12.027509999999999</v>
      </c>
      <c r="BJ12" s="351">
        <v>10.644259999999999</v>
      </c>
      <c r="BK12" s="351">
        <v>10.39086</v>
      </c>
      <c r="BL12" s="351">
        <v>10.746639999999999</v>
      </c>
      <c r="BM12" s="351">
        <v>11.25822</v>
      </c>
      <c r="BN12" s="351">
        <v>13.43967</v>
      </c>
      <c r="BO12" s="351">
        <v>17.08896</v>
      </c>
      <c r="BP12" s="351">
        <v>20.637370000000001</v>
      </c>
      <c r="BQ12" s="351">
        <v>22.32931</v>
      </c>
      <c r="BR12" s="351">
        <v>22.798390000000001</v>
      </c>
      <c r="BS12" s="351">
        <v>22.139240000000001</v>
      </c>
      <c r="BT12" s="351">
        <v>17.295549999999999</v>
      </c>
      <c r="BU12" s="351">
        <v>12.63748</v>
      </c>
      <c r="BV12" s="351">
        <v>11.1761</v>
      </c>
    </row>
    <row r="13" spans="1:74" ht="11.15" customHeight="1" x14ac:dyDescent="0.25">
      <c r="A13" s="84" t="s">
        <v>668</v>
      </c>
      <c r="B13" s="189" t="s">
        <v>449</v>
      </c>
      <c r="C13" s="213">
        <v>8.5647697419999993</v>
      </c>
      <c r="D13" s="213">
        <v>8.2193885570000003</v>
      </c>
      <c r="E13" s="213">
        <v>9.1002532009999992</v>
      </c>
      <c r="F13" s="213">
        <v>10.889142270000001</v>
      </c>
      <c r="G13" s="213">
        <v>14.2431298</v>
      </c>
      <c r="H13" s="213">
        <v>16.911297279999999</v>
      </c>
      <c r="I13" s="213">
        <v>19.046655080000001</v>
      </c>
      <c r="J13" s="213">
        <v>20.352199720000002</v>
      </c>
      <c r="K13" s="213">
        <v>19.250153829999999</v>
      </c>
      <c r="L13" s="213">
        <v>18.796215010000001</v>
      </c>
      <c r="M13" s="213">
        <v>13.170340510000001</v>
      </c>
      <c r="N13" s="213">
        <v>9.6316103329999994</v>
      </c>
      <c r="O13" s="213">
        <v>9.7897600170000008</v>
      </c>
      <c r="P13" s="213">
        <v>10.893897239999999</v>
      </c>
      <c r="Q13" s="213">
        <v>10.863130699999999</v>
      </c>
      <c r="R13" s="213">
        <v>13.130260440000001</v>
      </c>
      <c r="S13" s="213">
        <v>16.621351870000002</v>
      </c>
      <c r="T13" s="213">
        <v>19.45387547</v>
      </c>
      <c r="U13" s="213">
        <v>20.711686799999999</v>
      </c>
      <c r="V13" s="213">
        <v>21.353847080000001</v>
      </c>
      <c r="W13" s="213">
        <v>19.914321699999999</v>
      </c>
      <c r="X13" s="213">
        <v>16.924195260000001</v>
      </c>
      <c r="Y13" s="213">
        <v>11.60827484</v>
      </c>
      <c r="Z13" s="213">
        <v>9.9958671960000007</v>
      </c>
      <c r="AA13" s="213">
        <v>9.1387087170000001</v>
      </c>
      <c r="AB13" s="213">
        <v>9.977215889</v>
      </c>
      <c r="AC13" s="213">
        <v>10.412329870000001</v>
      </c>
      <c r="AD13" s="213">
        <v>10.439104690000001</v>
      </c>
      <c r="AE13" s="213">
        <v>14.722739199999999</v>
      </c>
      <c r="AF13" s="213">
        <v>20.259388390000002</v>
      </c>
      <c r="AG13" s="213">
        <v>21.16873992</v>
      </c>
      <c r="AH13" s="213">
        <v>22.35077995</v>
      </c>
      <c r="AI13" s="213">
        <v>20.82289317</v>
      </c>
      <c r="AJ13" s="213">
        <v>16.175837990000002</v>
      </c>
      <c r="AK13" s="213">
        <v>10.53516636</v>
      </c>
      <c r="AL13" s="213">
        <v>9.7381353389999994</v>
      </c>
      <c r="AM13" s="213">
        <v>9.7632808600000001</v>
      </c>
      <c r="AN13" s="213">
        <v>9.611179259</v>
      </c>
      <c r="AO13" s="213">
        <v>9.4622962640000008</v>
      </c>
      <c r="AP13" s="213">
        <v>11.71291445</v>
      </c>
      <c r="AQ13" s="213">
        <v>16.792593929999999</v>
      </c>
      <c r="AR13" s="213">
        <v>20.265073529999999</v>
      </c>
      <c r="AS13" s="213">
        <v>21.30711999</v>
      </c>
      <c r="AT13" s="213">
        <v>21.632163340000002</v>
      </c>
      <c r="AU13" s="213">
        <v>21.30319115</v>
      </c>
      <c r="AV13" s="213">
        <v>17.573233800000001</v>
      </c>
      <c r="AW13" s="213">
        <v>9.4585237479999993</v>
      </c>
      <c r="AX13" s="213">
        <v>9.7925277390000005</v>
      </c>
      <c r="AY13" s="213">
        <v>9.8582648020000008</v>
      </c>
      <c r="AZ13" s="213">
        <v>9.6127300000000009</v>
      </c>
      <c r="BA13" s="213">
        <v>9.9691449999999993</v>
      </c>
      <c r="BB13" s="351">
        <v>11.552849999999999</v>
      </c>
      <c r="BC13" s="351">
        <v>15.116960000000001</v>
      </c>
      <c r="BD13" s="351">
        <v>18.52711</v>
      </c>
      <c r="BE13" s="351">
        <v>20.23235</v>
      </c>
      <c r="BF13" s="351">
        <v>21.034210000000002</v>
      </c>
      <c r="BG13" s="351">
        <v>20.540040000000001</v>
      </c>
      <c r="BH13" s="351">
        <v>17.421690000000002</v>
      </c>
      <c r="BI13" s="351">
        <v>12.94134</v>
      </c>
      <c r="BJ13" s="351">
        <v>11.105869999999999</v>
      </c>
      <c r="BK13" s="351">
        <v>10.293329999999999</v>
      </c>
      <c r="BL13" s="351">
        <v>10.28143</v>
      </c>
      <c r="BM13" s="351">
        <v>10.58897</v>
      </c>
      <c r="BN13" s="351">
        <v>12.565860000000001</v>
      </c>
      <c r="BO13" s="351">
        <v>16.327590000000001</v>
      </c>
      <c r="BP13" s="351">
        <v>19.915900000000001</v>
      </c>
      <c r="BQ13" s="351">
        <v>21.723520000000001</v>
      </c>
      <c r="BR13" s="351">
        <v>22.595970000000001</v>
      </c>
      <c r="BS13" s="351">
        <v>22.01135</v>
      </c>
      <c r="BT13" s="351">
        <v>18.75508</v>
      </c>
      <c r="BU13" s="351">
        <v>14.01887</v>
      </c>
      <c r="BV13" s="351">
        <v>11.95641</v>
      </c>
    </row>
    <row r="14" spans="1:74" ht="11.15" customHeight="1" x14ac:dyDescent="0.25">
      <c r="A14" s="84" t="s">
        <v>669</v>
      </c>
      <c r="B14" s="189" t="s">
        <v>450</v>
      </c>
      <c r="C14" s="213">
        <v>7.916613516</v>
      </c>
      <c r="D14" s="213">
        <v>7.8878008050000004</v>
      </c>
      <c r="E14" s="213">
        <v>9.9470926940000002</v>
      </c>
      <c r="F14" s="213">
        <v>11.494070239999999</v>
      </c>
      <c r="G14" s="213">
        <v>15.876316729999999</v>
      </c>
      <c r="H14" s="213">
        <v>16.68216717</v>
      </c>
      <c r="I14" s="213">
        <v>19.522539009999999</v>
      </c>
      <c r="J14" s="213">
        <v>22.59338644</v>
      </c>
      <c r="K14" s="213">
        <v>21.02829509</v>
      </c>
      <c r="L14" s="213">
        <v>20.35328977</v>
      </c>
      <c r="M14" s="213">
        <v>18.167141749999999</v>
      </c>
      <c r="N14" s="213">
        <v>10.26588432</v>
      </c>
      <c r="O14" s="213">
        <v>9.2855150159999997</v>
      </c>
      <c r="P14" s="213">
        <v>10.52796129</v>
      </c>
      <c r="Q14" s="213">
        <v>11.96660988</v>
      </c>
      <c r="R14" s="213">
        <v>14.79660168</v>
      </c>
      <c r="S14" s="213">
        <v>16.52884018</v>
      </c>
      <c r="T14" s="213">
        <v>18.55035839</v>
      </c>
      <c r="U14" s="213">
        <v>20.910019550000001</v>
      </c>
      <c r="V14" s="213">
        <v>23.25372862</v>
      </c>
      <c r="W14" s="213">
        <v>21.636803709999999</v>
      </c>
      <c r="X14" s="213">
        <v>20.506007709999999</v>
      </c>
      <c r="Y14" s="213">
        <v>13.549094289999999</v>
      </c>
      <c r="Z14" s="213">
        <v>10.96035414</v>
      </c>
      <c r="AA14" s="213">
        <v>8.6077243330000002</v>
      </c>
      <c r="AB14" s="213">
        <v>9.2833014150000004</v>
      </c>
      <c r="AC14" s="213">
        <v>10.885303159999999</v>
      </c>
      <c r="AD14" s="213">
        <v>11.81731813</v>
      </c>
      <c r="AE14" s="213">
        <v>15.17767343</v>
      </c>
      <c r="AF14" s="213">
        <v>19.941891949999999</v>
      </c>
      <c r="AG14" s="213">
        <v>21.47223554</v>
      </c>
      <c r="AH14" s="213">
        <v>23.200504389999999</v>
      </c>
      <c r="AI14" s="213">
        <v>21.6202872</v>
      </c>
      <c r="AJ14" s="213">
        <v>17.332312630000001</v>
      </c>
      <c r="AK14" s="213">
        <v>10.49035286</v>
      </c>
      <c r="AL14" s="213">
        <v>8.4595592100000001</v>
      </c>
      <c r="AM14" s="213">
        <v>8.2874268040000008</v>
      </c>
      <c r="AN14" s="213">
        <v>8.2014858949999994</v>
      </c>
      <c r="AO14" s="213">
        <v>8.3887520569999996</v>
      </c>
      <c r="AP14" s="213">
        <v>10.6322247</v>
      </c>
      <c r="AQ14" s="213">
        <v>15.15513421</v>
      </c>
      <c r="AR14" s="213">
        <v>17.948558340000002</v>
      </c>
      <c r="AS14" s="213">
        <v>20.440324199999999</v>
      </c>
      <c r="AT14" s="213">
        <v>21.904417259999999</v>
      </c>
      <c r="AU14" s="213">
        <v>22.092102950000001</v>
      </c>
      <c r="AV14" s="213">
        <v>20.50195738</v>
      </c>
      <c r="AW14" s="213">
        <v>9.8038797389999992</v>
      </c>
      <c r="AX14" s="213">
        <v>8.9145637969999996</v>
      </c>
      <c r="AY14" s="213">
        <v>8.5210411310000005</v>
      </c>
      <c r="AZ14" s="213">
        <v>8.3609899999999993</v>
      </c>
      <c r="BA14" s="213">
        <v>9.6387470000000004</v>
      </c>
      <c r="BB14" s="351">
        <v>11.84337</v>
      </c>
      <c r="BC14" s="351">
        <v>14.868830000000001</v>
      </c>
      <c r="BD14" s="351">
        <v>17.209140000000001</v>
      </c>
      <c r="BE14" s="351">
        <v>18.833539999999999</v>
      </c>
      <c r="BF14" s="351">
        <v>20.486750000000001</v>
      </c>
      <c r="BG14" s="351">
        <v>19.685860000000002</v>
      </c>
      <c r="BH14" s="351">
        <v>17.961069999999999</v>
      </c>
      <c r="BI14" s="351">
        <v>12.56195</v>
      </c>
      <c r="BJ14" s="351">
        <v>9.3081689999999995</v>
      </c>
      <c r="BK14" s="351">
        <v>8.7814929999999993</v>
      </c>
      <c r="BL14" s="351">
        <v>9.0949059999999999</v>
      </c>
      <c r="BM14" s="351">
        <v>10.120039999999999</v>
      </c>
      <c r="BN14" s="351">
        <v>12.64941</v>
      </c>
      <c r="BO14" s="351">
        <v>15.76318</v>
      </c>
      <c r="BP14" s="351">
        <v>18.179099999999998</v>
      </c>
      <c r="BQ14" s="351">
        <v>19.824860000000001</v>
      </c>
      <c r="BR14" s="351">
        <v>21.49606</v>
      </c>
      <c r="BS14" s="351">
        <v>20.560839999999999</v>
      </c>
      <c r="BT14" s="351">
        <v>18.720379999999999</v>
      </c>
      <c r="BU14" s="351">
        <v>13.12876</v>
      </c>
      <c r="BV14" s="351">
        <v>9.7170020000000008</v>
      </c>
    </row>
    <row r="15" spans="1:74" ht="11.15" customHeight="1" x14ac:dyDescent="0.25">
      <c r="A15" s="84" t="s">
        <v>670</v>
      </c>
      <c r="B15" s="189" t="s">
        <v>451</v>
      </c>
      <c r="C15" s="213">
        <v>7.9005274300000004</v>
      </c>
      <c r="D15" s="213">
        <v>8.2926679209999996</v>
      </c>
      <c r="E15" s="213">
        <v>8.7739948410000004</v>
      </c>
      <c r="F15" s="213">
        <v>8.7813350900000007</v>
      </c>
      <c r="G15" s="213">
        <v>9.3208108050000007</v>
      </c>
      <c r="H15" s="213">
        <v>12.582978580000001</v>
      </c>
      <c r="I15" s="213">
        <v>14.017451210000001</v>
      </c>
      <c r="J15" s="213">
        <v>14.46532558</v>
      </c>
      <c r="K15" s="213">
        <v>12.999683170000001</v>
      </c>
      <c r="L15" s="213">
        <v>10.52777627</v>
      </c>
      <c r="M15" s="213">
        <v>8.9927087530000005</v>
      </c>
      <c r="N15" s="213">
        <v>7.7864388910000004</v>
      </c>
      <c r="O15" s="213">
        <v>7.8577387859999996</v>
      </c>
      <c r="P15" s="213">
        <v>8.3422289000000003</v>
      </c>
      <c r="Q15" s="213">
        <v>8.9036976229999993</v>
      </c>
      <c r="R15" s="213">
        <v>9.2567879919999996</v>
      </c>
      <c r="S15" s="213">
        <v>10.17287061</v>
      </c>
      <c r="T15" s="213">
        <v>12.56793693</v>
      </c>
      <c r="U15" s="213">
        <v>14.50733305</v>
      </c>
      <c r="V15" s="213">
        <v>14.559898929999999</v>
      </c>
      <c r="W15" s="213">
        <v>13.019423489999999</v>
      </c>
      <c r="X15" s="213">
        <v>9.6195561830000003</v>
      </c>
      <c r="Y15" s="213">
        <v>8.7583557120000002</v>
      </c>
      <c r="Z15" s="213">
        <v>8.3203822340000002</v>
      </c>
      <c r="AA15" s="213">
        <v>8.1205024229999996</v>
      </c>
      <c r="AB15" s="213">
        <v>8.1913694530000001</v>
      </c>
      <c r="AC15" s="213">
        <v>8.4995312290000005</v>
      </c>
      <c r="AD15" s="213">
        <v>8.9312091230000004</v>
      </c>
      <c r="AE15" s="213">
        <v>11.128867420000001</v>
      </c>
      <c r="AF15" s="213">
        <v>13.31150023</v>
      </c>
      <c r="AG15" s="213">
        <v>14.960607</v>
      </c>
      <c r="AH15" s="213">
        <v>13.95862488</v>
      </c>
      <c r="AI15" s="213">
        <v>13.34964965</v>
      </c>
      <c r="AJ15" s="213">
        <v>9.35339046</v>
      </c>
      <c r="AK15" s="213">
        <v>7.4163563149999998</v>
      </c>
      <c r="AL15" s="213">
        <v>7.3407176209999996</v>
      </c>
      <c r="AM15" s="213">
        <v>7.6135802159999999</v>
      </c>
      <c r="AN15" s="213">
        <v>7.7297570970000002</v>
      </c>
      <c r="AO15" s="213">
        <v>7.871106631</v>
      </c>
      <c r="AP15" s="213">
        <v>8.6667358199999995</v>
      </c>
      <c r="AQ15" s="213">
        <v>9.2651373639999992</v>
      </c>
      <c r="AR15" s="213">
        <v>11.514806399999999</v>
      </c>
      <c r="AS15" s="213">
        <v>13.13044522</v>
      </c>
      <c r="AT15" s="213">
        <v>14.02627538</v>
      </c>
      <c r="AU15" s="213">
        <v>13.12282458</v>
      </c>
      <c r="AV15" s="213">
        <v>8.9107002299999998</v>
      </c>
      <c r="AW15" s="213">
        <v>7.5055924789999997</v>
      </c>
      <c r="AX15" s="213">
        <v>7.4774882189999996</v>
      </c>
      <c r="AY15" s="213">
        <v>7.4261834889999996</v>
      </c>
      <c r="AZ15" s="213">
        <v>7.3675199999999998</v>
      </c>
      <c r="BA15" s="213">
        <v>7.7229229999999998</v>
      </c>
      <c r="BB15" s="351">
        <v>8.1072640000000007</v>
      </c>
      <c r="BC15" s="351">
        <v>9.0634420000000002</v>
      </c>
      <c r="BD15" s="351">
        <v>11.17375</v>
      </c>
      <c r="BE15" s="351">
        <v>12.73344</v>
      </c>
      <c r="BF15" s="351">
        <v>13.01144</v>
      </c>
      <c r="BG15" s="351">
        <v>12.00919</v>
      </c>
      <c r="BH15" s="351">
        <v>9.1450549999999993</v>
      </c>
      <c r="BI15" s="351">
        <v>7.3794570000000004</v>
      </c>
      <c r="BJ15" s="351">
        <v>7.134557</v>
      </c>
      <c r="BK15" s="351">
        <v>7.2766659999999996</v>
      </c>
      <c r="BL15" s="351">
        <v>7.684768</v>
      </c>
      <c r="BM15" s="351">
        <v>8.0712030000000006</v>
      </c>
      <c r="BN15" s="351">
        <v>8.6659500000000005</v>
      </c>
      <c r="BO15" s="351">
        <v>9.7426619999999993</v>
      </c>
      <c r="BP15" s="351">
        <v>11.98887</v>
      </c>
      <c r="BQ15" s="351">
        <v>13.6744</v>
      </c>
      <c r="BR15" s="351">
        <v>14.045159999999999</v>
      </c>
      <c r="BS15" s="351">
        <v>13.06209</v>
      </c>
      <c r="BT15" s="351">
        <v>10.18942</v>
      </c>
      <c r="BU15" s="351">
        <v>8.3607739999999993</v>
      </c>
      <c r="BV15" s="351">
        <v>8.0280459999999998</v>
      </c>
    </row>
    <row r="16" spans="1:74" ht="11.15" customHeight="1" x14ac:dyDescent="0.25">
      <c r="A16" s="84" t="s">
        <v>671</v>
      </c>
      <c r="B16" s="189" t="s">
        <v>452</v>
      </c>
      <c r="C16" s="213">
        <v>11.00013262</v>
      </c>
      <c r="D16" s="213">
        <v>11.19315761</v>
      </c>
      <c r="E16" s="213">
        <v>10.60800081</v>
      </c>
      <c r="F16" s="213">
        <v>10.672914069999999</v>
      </c>
      <c r="G16" s="213">
        <v>11.67569237</v>
      </c>
      <c r="H16" s="213">
        <v>11.795160940000001</v>
      </c>
      <c r="I16" s="213">
        <v>12.42731055</v>
      </c>
      <c r="J16" s="213">
        <v>13.2446872</v>
      </c>
      <c r="K16" s="213">
        <v>13.356075819999999</v>
      </c>
      <c r="L16" s="213">
        <v>12.73724105</v>
      </c>
      <c r="M16" s="213">
        <v>11.96491048</v>
      </c>
      <c r="N16" s="213">
        <v>12.11928062</v>
      </c>
      <c r="O16" s="213">
        <v>12.178232339999999</v>
      </c>
      <c r="P16" s="213">
        <v>11.90023017</v>
      </c>
      <c r="Q16" s="213">
        <v>11.76913057</v>
      </c>
      <c r="R16" s="213">
        <v>12.01303901</v>
      </c>
      <c r="S16" s="213">
        <v>12.78191584</v>
      </c>
      <c r="T16" s="213">
        <v>13.37095877</v>
      </c>
      <c r="U16" s="213">
        <v>12.970883880000001</v>
      </c>
      <c r="V16" s="213">
        <v>13.05279264</v>
      </c>
      <c r="W16" s="213">
        <v>12.623812060000001</v>
      </c>
      <c r="X16" s="213">
        <v>11.79033405</v>
      </c>
      <c r="Y16" s="213">
        <v>11.05829378</v>
      </c>
      <c r="Z16" s="213">
        <v>11.20333237</v>
      </c>
      <c r="AA16" s="213">
        <v>11.68045648</v>
      </c>
      <c r="AB16" s="213">
        <v>11.47607404</v>
      </c>
      <c r="AC16" s="213">
        <v>11.698392050000001</v>
      </c>
      <c r="AD16" s="213">
        <v>11.380155520000001</v>
      </c>
      <c r="AE16" s="213">
        <v>12.56631823</v>
      </c>
      <c r="AF16" s="213">
        <v>12.433381089999999</v>
      </c>
      <c r="AG16" s="213">
        <v>12.801966289999999</v>
      </c>
      <c r="AH16" s="213">
        <v>13.41361727</v>
      </c>
      <c r="AI16" s="213">
        <v>12.567433429999999</v>
      </c>
      <c r="AJ16" s="213">
        <v>11.803446839999999</v>
      </c>
      <c r="AK16" s="213">
        <v>11.18144646</v>
      </c>
      <c r="AL16" s="213">
        <v>12.07542898</v>
      </c>
      <c r="AM16" s="213">
        <v>12.682305100000001</v>
      </c>
      <c r="AN16" s="213">
        <v>12.18976979</v>
      </c>
      <c r="AO16" s="213">
        <v>12.491727969999999</v>
      </c>
      <c r="AP16" s="213">
        <v>12.620350139999999</v>
      </c>
      <c r="AQ16" s="213">
        <v>12.89351911</v>
      </c>
      <c r="AR16" s="213">
        <v>12.745315570000001</v>
      </c>
      <c r="AS16" s="213">
        <v>13.93680752</v>
      </c>
      <c r="AT16" s="213">
        <v>13.57154437</v>
      </c>
      <c r="AU16" s="213">
        <v>12.984265369999999</v>
      </c>
      <c r="AV16" s="213">
        <v>12.100651450000001</v>
      </c>
      <c r="AW16" s="213">
        <v>11.633250629999999</v>
      </c>
      <c r="AX16" s="213">
        <v>12.357187250000001</v>
      </c>
      <c r="AY16" s="213">
        <v>13.883820800000001</v>
      </c>
      <c r="AZ16" s="213">
        <v>13.40282</v>
      </c>
      <c r="BA16" s="213">
        <v>13.03416</v>
      </c>
      <c r="BB16" s="351">
        <v>12.930059999999999</v>
      </c>
      <c r="BC16" s="351">
        <v>13.51634</v>
      </c>
      <c r="BD16" s="351">
        <v>13.606820000000001</v>
      </c>
      <c r="BE16" s="351">
        <v>13.58586</v>
      </c>
      <c r="BF16" s="351">
        <v>13.668480000000001</v>
      </c>
      <c r="BG16" s="351">
        <v>13.42365</v>
      </c>
      <c r="BH16" s="351">
        <v>13.022869999999999</v>
      </c>
      <c r="BI16" s="351">
        <v>12.20567</v>
      </c>
      <c r="BJ16" s="351">
        <v>12.64114</v>
      </c>
      <c r="BK16" s="351">
        <v>13.01384</v>
      </c>
      <c r="BL16" s="351">
        <v>13.044879999999999</v>
      </c>
      <c r="BM16" s="351">
        <v>13.169460000000001</v>
      </c>
      <c r="BN16" s="351">
        <v>13.371980000000001</v>
      </c>
      <c r="BO16" s="351">
        <v>14.2118</v>
      </c>
      <c r="BP16" s="351">
        <v>14.52196</v>
      </c>
      <c r="BQ16" s="351">
        <v>14.66653</v>
      </c>
      <c r="BR16" s="351">
        <v>14.839549999999999</v>
      </c>
      <c r="BS16" s="351">
        <v>14.61548</v>
      </c>
      <c r="BT16" s="351">
        <v>14.19037</v>
      </c>
      <c r="BU16" s="351">
        <v>13.299910000000001</v>
      </c>
      <c r="BV16" s="351">
        <v>13.63937</v>
      </c>
    </row>
    <row r="17" spans="1:74" ht="11.15" customHeight="1" x14ac:dyDescent="0.25">
      <c r="A17" s="84" t="s">
        <v>541</v>
      </c>
      <c r="B17" s="189" t="s">
        <v>426</v>
      </c>
      <c r="C17" s="213">
        <v>8.2799999999999994</v>
      </c>
      <c r="D17" s="213">
        <v>8.36</v>
      </c>
      <c r="E17" s="213">
        <v>9.19</v>
      </c>
      <c r="F17" s="213">
        <v>9.65</v>
      </c>
      <c r="G17" s="213">
        <v>11.62</v>
      </c>
      <c r="H17" s="213">
        <v>14.43</v>
      </c>
      <c r="I17" s="213">
        <v>16.559999999999999</v>
      </c>
      <c r="J17" s="213">
        <v>17.600000000000001</v>
      </c>
      <c r="K17" s="213">
        <v>16.78</v>
      </c>
      <c r="L17" s="213">
        <v>13.74</v>
      </c>
      <c r="M17" s="213">
        <v>10.77</v>
      </c>
      <c r="N17" s="213">
        <v>9.06</v>
      </c>
      <c r="O17" s="213">
        <v>9.32</v>
      </c>
      <c r="P17" s="213">
        <v>10.01</v>
      </c>
      <c r="Q17" s="213">
        <v>9.86</v>
      </c>
      <c r="R17" s="213">
        <v>11.34</v>
      </c>
      <c r="S17" s="213">
        <v>13.25</v>
      </c>
      <c r="T17" s="213">
        <v>16.059999999999999</v>
      </c>
      <c r="U17" s="213">
        <v>17.86</v>
      </c>
      <c r="V17" s="213">
        <v>18.22</v>
      </c>
      <c r="W17" s="213">
        <v>16.920000000000002</v>
      </c>
      <c r="X17" s="213">
        <v>13.39</v>
      </c>
      <c r="Y17" s="213">
        <v>10.14</v>
      </c>
      <c r="Z17" s="213">
        <v>9.2899999999999991</v>
      </c>
      <c r="AA17" s="213">
        <v>8.9</v>
      </c>
      <c r="AB17" s="213">
        <v>9.6300000000000008</v>
      </c>
      <c r="AC17" s="213">
        <v>9.76</v>
      </c>
      <c r="AD17" s="213">
        <v>10.050000000000001</v>
      </c>
      <c r="AE17" s="213">
        <v>13.52</v>
      </c>
      <c r="AF17" s="213">
        <v>16.47</v>
      </c>
      <c r="AG17" s="213">
        <v>17.84</v>
      </c>
      <c r="AH17" s="213">
        <v>18.559999999999999</v>
      </c>
      <c r="AI17" s="213">
        <v>17.23</v>
      </c>
      <c r="AJ17" s="213">
        <v>12.23</v>
      </c>
      <c r="AK17" s="213">
        <v>9.41</v>
      </c>
      <c r="AL17" s="213">
        <v>9.61</v>
      </c>
      <c r="AM17" s="213">
        <v>9.4499999999999993</v>
      </c>
      <c r="AN17" s="213">
        <v>9.4700000000000006</v>
      </c>
      <c r="AO17" s="213">
        <v>9.49</v>
      </c>
      <c r="AP17" s="213">
        <v>10.94</v>
      </c>
      <c r="AQ17" s="213">
        <v>12.88</v>
      </c>
      <c r="AR17" s="213">
        <v>15.72</v>
      </c>
      <c r="AS17" s="213">
        <v>17.940000000000001</v>
      </c>
      <c r="AT17" s="213">
        <v>18.579999999999998</v>
      </c>
      <c r="AU17" s="213">
        <v>17.809999999999999</v>
      </c>
      <c r="AV17" s="213">
        <v>12.62</v>
      </c>
      <c r="AW17" s="213">
        <v>9.42</v>
      </c>
      <c r="AX17" s="213">
        <v>9.3800000000000008</v>
      </c>
      <c r="AY17" s="213">
        <v>9.52</v>
      </c>
      <c r="AZ17" s="213">
        <v>9.2345039999999994</v>
      </c>
      <c r="BA17" s="213">
        <v>9.7121960000000005</v>
      </c>
      <c r="BB17" s="351">
        <v>10.374689999999999</v>
      </c>
      <c r="BC17" s="351">
        <v>12.349769999999999</v>
      </c>
      <c r="BD17" s="351">
        <v>14.847440000000001</v>
      </c>
      <c r="BE17" s="351">
        <v>16.246120000000001</v>
      </c>
      <c r="BF17" s="351">
        <v>16.799900000000001</v>
      </c>
      <c r="BG17" s="351">
        <v>15.80489</v>
      </c>
      <c r="BH17" s="351">
        <v>12.41929</v>
      </c>
      <c r="BI17" s="351">
        <v>9.8907319999999999</v>
      </c>
      <c r="BJ17" s="351">
        <v>9.1172260000000005</v>
      </c>
      <c r="BK17" s="351">
        <v>8.9923780000000004</v>
      </c>
      <c r="BL17" s="351">
        <v>9.3123939999999994</v>
      </c>
      <c r="BM17" s="351">
        <v>9.7515339999999995</v>
      </c>
      <c r="BN17" s="351">
        <v>10.842840000000001</v>
      </c>
      <c r="BO17" s="351">
        <v>12.970219999999999</v>
      </c>
      <c r="BP17" s="351">
        <v>15.605309999999999</v>
      </c>
      <c r="BQ17" s="351">
        <v>17.102150000000002</v>
      </c>
      <c r="BR17" s="351">
        <v>17.715540000000001</v>
      </c>
      <c r="BS17" s="351">
        <v>16.703489999999999</v>
      </c>
      <c r="BT17" s="351">
        <v>13.262119999999999</v>
      </c>
      <c r="BU17" s="351">
        <v>10.606339999999999</v>
      </c>
      <c r="BV17" s="351">
        <v>9.7309549999999998</v>
      </c>
    </row>
    <row r="18" spans="1:74" ht="11.15" customHeight="1" x14ac:dyDescent="0.25">
      <c r="A18" s="84"/>
      <c r="B18" s="88" t="s">
        <v>1048</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384"/>
      <c r="BC18" s="384"/>
      <c r="BD18" s="384"/>
      <c r="BE18" s="384"/>
      <c r="BF18" s="384"/>
      <c r="BG18" s="384"/>
      <c r="BH18" s="384"/>
      <c r="BI18" s="384"/>
      <c r="BJ18" s="384"/>
      <c r="BK18" s="384"/>
      <c r="BL18" s="384"/>
      <c r="BM18" s="384"/>
      <c r="BN18" s="384"/>
      <c r="BO18" s="384"/>
      <c r="BP18" s="384"/>
      <c r="BQ18" s="384"/>
      <c r="BR18" s="384"/>
      <c r="BS18" s="384"/>
      <c r="BT18" s="384"/>
      <c r="BU18" s="384"/>
      <c r="BV18" s="384"/>
    </row>
    <row r="19" spans="1:74" ht="11.15" customHeight="1" x14ac:dyDescent="0.25">
      <c r="A19" s="84" t="s">
        <v>672</v>
      </c>
      <c r="B19" s="189" t="s">
        <v>445</v>
      </c>
      <c r="C19" s="213">
        <v>8.8438091199999995</v>
      </c>
      <c r="D19" s="213">
        <v>8.7964741380000007</v>
      </c>
      <c r="E19" s="213">
        <v>8.77048731</v>
      </c>
      <c r="F19" s="213">
        <v>9.3908153349999992</v>
      </c>
      <c r="G19" s="213">
        <v>9.5196524650000001</v>
      </c>
      <c r="H19" s="213">
        <v>10.05904555</v>
      </c>
      <c r="I19" s="213">
        <v>10.242276479999999</v>
      </c>
      <c r="J19" s="213">
        <v>10.688144080000001</v>
      </c>
      <c r="K19" s="213">
        <v>10.31750422</v>
      </c>
      <c r="L19" s="213">
        <v>9.8424160829999998</v>
      </c>
      <c r="M19" s="213">
        <v>9.4953731000000001</v>
      </c>
      <c r="N19" s="213">
        <v>9.4696665499999995</v>
      </c>
      <c r="O19" s="213">
        <v>9.5931426290000008</v>
      </c>
      <c r="P19" s="213">
        <v>9.9854696670000003</v>
      </c>
      <c r="Q19" s="213">
        <v>9.4599479479999999</v>
      </c>
      <c r="R19" s="213">
        <v>9.8296195040000001</v>
      </c>
      <c r="S19" s="213">
        <v>10.37786228</v>
      </c>
      <c r="T19" s="213">
        <v>10.34649705</v>
      </c>
      <c r="U19" s="213">
        <v>10.743619280000001</v>
      </c>
      <c r="V19" s="213">
        <v>10.84145977</v>
      </c>
      <c r="W19" s="213">
        <v>10.49107912</v>
      </c>
      <c r="X19" s="213">
        <v>9.9154192969999997</v>
      </c>
      <c r="Y19" s="213">
        <v>9.5022677869999992</v>
      </c>
      <c r="Z19" s="213">
        <v>9.9073746479999993</v>
      </c>
      <c r="AA19" s="213">
        <v>10.51822694</v>
      </c>
      <c r="AB19" s="213">
        <v>11.35234082</v>
      </c>
      <c r="AC19" s="213">
        <v>12.11169945</v>
      </c>
      <c r="AD19" s="213">
        <v>12.20189553</v>
      </c>
      <c r="AE19" s="213">
        <v>12.24700947</v>
      </c>
      <c r="AF19" s="213">
        <v>10.78482288</v>
      </c>
      <c r="AG19" s="213">
        <v>10.988833639999999</v>
      </c>
      <c r="AH19" s="213">
        <v>10.9073443</v>
      </c>
      <c r="AI19" s="213">
        <v>11.060715480000001</v>
      </c>
      <c r="AJ19" s="213">
        <v>10.223200650000001</v>
      </c>
      <c r="AK19" s="213">
        <v>10.132444789999999</v>
      </c>
      <c r="AL19" s="213">
        <v>11.419295809999999</v>
      </c>
      <c r="AM19" s="213">
        <v>11.21114777</v>
      </c>
      <c r="AN19" s="213">
        <v>11.08550479</v>
      </c>
      <c r="AO19" s="213">
        <v>11.360226340000001</v>
      </c>
      <c r="AP19" s="213">
        <v>11.484291989999999</v>
      </c>
      <c r="AQ19" s="213">
        <v>11.391828200000001</v>
      </c>
      <c r="AR19" s="213">
        <v>11.28938677</v>
      </c>
      <c r="AS19" s="213">
        <v>11.481390490000001</v>
      </c>
      <c r="AT19" s="213">
        <v>12.263576309999999</v>
      </c>
      <c r="AU19" s="213">
        <v>11.16509102</v>
      </c>
      <c r="AV19" s="213">
        <v>10.03524668</v>
      </c>
      <c r="AW19" s="213">
        <v>9.8466087489999996</v>
      </c>
      <c r="AX19" s="213">
        <v>10.36869555</v>
      </c>
      <c r="AY19" s="213">
        <v>10.246068470000001</v>
      </c>
      <c r="AZ19" s="213">
        <v>9.7713260000000002</v>
      </c>
      <c r="BA19" s="213">
        <v>9.4946110000000008</v>
      </c>
      <c r="BB19" s="351">
        <v>9.4655450000000005</v>
      </c>
      <c r="BC19" s="351">
        <v>9.0983350000000005</v>
      </c>
      <c r="BD19" s="351">
        <v>8.7341510000000007</v>
      </c>
      <c r="BE19" s="351">
        <v>8.6429969999999994</v>
      </c>
      <c r="BF19" s="351">
        <v>8.7524250000000006</v>
      </c>
      <c r="BG19" s="351">
        <v>8.7066719999999993</v>
      </c>
      <c r="BH19" s="351">
        <v>8.2964210000000005</v>
      </c>
      <c r="BI19" s="351">
        <v>8.5096849999999993</v>
      </c>
      <c r="BJ19" s="351">
        <v>9.249212</v>
      </c>
      <c r="BK19" s="351">
        <v>9.3691739999999992</v>
      </c>
      <c r="BL19" s="351">
        <v>9.2681199999999997</v>
      </c>
      <c r="BM19" s="351">
        <v>9.3977540000000008</v>
      </c>
      <c r="BN19" s="351">
        <v>9.7137239999999991</v>
      </c>
      <c r="BO19" s="351">
        <v>9.7402529999999992</v>
      </c>
      <c r="BP19" s="351">
        <v>9.6590159999999994</v>
      </c>
      <c r="BQ19" s="351">
        <v>9.7569549999999996</v>
      </c>
      <c r="BR19" s="351">
        <v>9.9392449999999997</v>
      </c>
      <c r="BS19" s="351">
        <v>9.8900550000000003</v>
      </c>
      <c r="BT19" s="351">
        <v>9.4327970000000008</v>
      </c>
      <c r="BU19" s="351">
        <v>9.5928950000000004</v>
      </c>
      <c r="BV19" s="351">
        <v>10.25606</v>
      </c>
    </row>
    <row r="20" spans="1:74" ht="11.15" customHeight="1" x14ac:dyDescent="0.25">
      <c r="A20" s="84" t="s">
        <v>673</v>
      </c>
      <c r="B20" s="187" t="s">
        <v>478</v>
      </c>
      <c r="C20" s="213">
        <v>6.9498748250000002</v>
      </c>
      <c r="D20" s="213">
        <v>6.9571643180000002</v>
      </c>
      <c r="E20" s="213">
        <v>6.8602306620000002</v>
      </c>
      <c r="F20" s="213">
        <v>6.5237488829999997</v>
      </c>
      <c r="G20" s="213">
        <v>6.4465875820000003</v>
      </c>
      <c r="H20" s="213">
        <v>6.3374758140000003</v>
      </c>
      <c r="I20" s="213">
        <v>6.25555065</v>
      </c>
      <c r="J20" s="213">
        <v>5.9203295320000002</v>
      </c>
      <c r="K20" s="213">
        <v>6.0284618459999999</v>
      </c>
      <c r="L20" s="213">
        <v>6.2694763379999996</v>
      </c>
      <c r="M20" s="213">
        <v>6.7011599239999997</v>
      </c>
      <c r="N20" s="213">
        <v>7.0619127009999998</v>
      </c>
      <c r="O20" s="213">
        <v>7.5827686050000001</v>
      </c>
      <c r="P20" s="213">
        <v>7.9284085790000001</v>
      </c>
      <c r="Q20" s="213">
        <v>7.7083014600000004</v>
      </c>
      <c r="R20" s="213">
        <v>7.4107859229999997</v>
      </c>
      <c r="S20" s="213">
        <v>7.4887926389999997</v>
      </c>
      <c r="T20" s="213">
        <v>7.4759880399999998</v>
      </c>
      <c r="U20" s="213">
        <v>7.3486523310000003</v>
      </c>
      <c r="V20" s="213">
        <v>6.6758507820000004</v>
      </c>
      <c r="W20" s="213">
        <v>6.6378238520000004</v>
      </c>
      <c r="X20" s="213">
        <v>7.2887059169999997</v>
      </c>
      <c r="Y20" s="213">
        <v>7.318730178</v>
      </c>
      <c r="Z20" s="213">
        <v>7.5810708849999999</v>
      </c>
      <c r="AA20" s="213">
        <v>7.7866607569999999</v>
      </c>
      <c r="AB20" s="213">
        <v>8.3352810799999997</v>
      </c>
      <c r="AC20" s="213">
        <v>8.2729578480000008</v>
      </c>
      <c r="AD20" s="213">
        <v>7.5228413180000002</v>
      </c>
      <c r="AE20" s="213">
        <v>7.8049432269999999</v>
      </c>
      <c r="AF20" s="213">
        <v>7.7293118940000003</v>
      </c>
      <c r="AG20" s="213">
        <v>7.5991385820000001</v>
      </c>
      <c r="AH20" s="213">
        <v>7.4435917859999998</v>
      </c>
      <c r="AI20" s="213">
        <v>7.2703919529999999</v>
      </c>
      <c r="AJ20" s="213">
        <v>7.4165989550000004</v>
      </c>
      <c r="AK20" s="213">
        <v>7.5516751080000004</v>
      </c>
      <c r="AL20" s="213">
        <v>8.247676641</v>
      </c>
      <c r="AM20" s="213">
        <v>8.7682652619999999</v>
      </c>
      <c r="AN20" s="213">
        <v>8.3602623010000006</v>
      </c>
      <c r="AO20" s="213">
        <v>8.0376224329999992</v>
      </c>
      <c r="AP20" s="213">
        <v>7.6323182059999999</v>
      </c>
      <c r="AQ20" s="213">
        <v>8.0549056790000009</v>
      </c>
      <c r="AR20" s="213">
        <v>7.431150648</v>
      </c>
      <c r="AS20" s="213">
        <v>6.9448748289999997</v>
      </c>
      <c r="AT20" s="213">
        <v>6.8128909560000004</v>
      </c>
      <c r="AU20" s="213">
        <v>6.826959778</v>
      </c>
      <c r="AV20" s="213">
        <v>7.5047490459999997</v>
      </c>
      <c r="AW20" s="213">
        <v>7.3403368330000003</v>
      </c>
      <c r="AX20" s="213">
        <v>7.5659378549999996</v>
      </c>
      <c r="AY20" s="213">
        <v>7.9576929940000003</v>
      </c>
      <c r="AZ20" s="213">
        <v>7.7578430000000003</v>
      </c>
      <c r="BA20" s="213">
        <v>7.8026799999999996</v>
      </c>
      <c r="BB20" s="351">
        <v>7.4090129999999998</v>
      </c>
      <c r="BC20" s="351">
        <v>7.2446339999999996</v>
      </c>
      <c r="BD20" s="351">
        <v>6.9650809999999996</v>
      </c>
      <c r="BE20" s="351">
        <v>6.5086040000000001</v>
      </c>
      <c r="BF20" s="351">
        <v>6.3907910000000001</v>
      </c>
      <c r="BG20" s="351">
        <v>6.5230160000000001</v>
      </c>
      <c r="BH20" s="351">
        <v>6.8484699999999998</v>
      </c>
      <c r="BI20" s="351">
        <v>7.098757</v>
      </c>
      <c r="BJ20" s="351">
        <v>7.3806240000000001</v>
      </c>
      <c r="BK20" s="351">
        <v>7.3863079999999997</v>
      </c>
      <c r="BL20" s="351">
        <v>7.4766269999999997</v>
      </c>
      <c r="BM20" s="351">
        <v>7.7240169999999999</v>
      </c>
      <c r="BN20" s="351">
        <v>7.5378860000000003</v>
      </c>
      <c r="BO20" s="351">
        <v>7.508966</v>
      </c>
      <c r="BP20" s="351">
        <v>7.3492870000000003</v>
      </c>
      <c r="BQ20" s="351">
        <v>6.9840679999999997</v>
      </c>
      <c r="BR20" s="351">
        <v>6.9059559999999998</v>
      </c>
      <c r="BS20" s="351">
        <v>7.0394889999999997</v>
      </c>
      <c r="BT20" s="351">
        <v>7.3202040000000004</v>
      </c>
      <c r="BU20" s="351">
        <v>7.4907149999999998</v>
      </c>
      <c r="BV20" s="351">
        <v>7.6807699999999999</v>
      </c>
    </row>
    <row r="21" spans="1:74" ht="11.15" customHeight="1" x14ac:dyDescent="0.25">
      <c r="A21" s="84" t="s">
        <v>674</v>
      </c>
      <c r="B21" s="189" t="s">
        <v>446</v>
      </c>
      <c r="C21" s="213">
        <v>5.745064781</v>
      </c>
      <c r="D21" s="213">
        <v>5.8572770199999997</v>
      </c>
      <c r="E21" s="213">
        <v>6.0855502809999997</v>
      </c>
      <c r="F21" s="213">
        <v>6.0756137299999997</v>
      </c>
      <c r="G21" s="213">
        <v>6.8427921889999999</v>
      </c>
      <c r="H21" s="213">
        <v>7.8568277530000001</v>
      </c>
      <c r="I21" s="213">
        <v>8.8436179280000005</v>
      </c>
      <c r="J21" s="213">
        <v>8.9780526490000003</v>
      </c>
      <c r="K21" s="213">
        <v>8.5368532439999996</v>
      </c>
      <c r="L21" s="213">
        <v>7.394186446</v>
      </c>
      <c r="M21" s="213">
        <v>6.7441753430000002</v>
      </c>
      <c r="N21" s="213">
        <v>6.136120279</v>
      </c>
      <c r="O21" s="213">
        <v>6.5959354010000002</v>
      </c>
      <c r="P21" s="213">
        <v>6.7437421710000001</v>
      </c>
      <c r="Q21" s="213">
        <v>6.4853329400000002</v>
      </c>
      <c r="R21" s="213">
        <v>7.3984238759999998</v>
      </c>
      <c r="S21" s="213">
        <v>7.8567877800000003</v>
      </c>
      <c r="T21" s="213">
        <v>8.9315618509999997</v>
      </c>
      <c r="U21" s="213">
        <v>9.054957108</v>
      </c>
      <c r="V21" s="213">
        <v>9.2259046080000005</v>
      </c>
      <c r="W21" s="213">
        <v>8.5474582879999996</v>
      </c>
      <c r="X21" s="213">
        <v>6.9873020480000001</v>
      </c>
      <c r="Y21" s="213">
        <v>6.2006028950000003</v>
      </c>
      <c r="Z21" s="213">
        <v>5.9312724140000004</v>
      </c>
      <c r="AA21" s="213">
        <v>6.0300300470000003</v>
      </c>
      <c r="AB21" s="213">
        <v>6.3635553700000003</v>
      </c>
      <c r="AC21" s="213">
        <v>6.1385827429999997</v>
      </c>
      <c r="AD21" s="213">
        <v>6.1975124270000004</v>
      </c>
      <c r="AE21" s="213">
        <v>7.9983456259999999</v>
      </c>
      <c r="AF21" s="213">
        <v>8.4819087209999999</v>
      </c>
      <c r="AG21" s="213">
        <v>9.1334596710000007</v>
      </c>
      <c r="AH21" s="213">
        <v>9.0412032260000004</v>
      </c>
      <c r="AI21" s="213">
        <v>8.7505414720000001</v>
      </c>
      <c r="AJ21" s="213">
        <v>6.8060856139999997</v>
      </c>
      <c r="AK21" s="213">
        <v>6.2609518250000002</v>
      </c>
      <c r="AL21" s="213">
        <v>6.6066916070000001</v>
      </c>
      <c r="AM21" s="213">
        <v>6.3204182700000002</v>
      </c>
      <c r="AN21" s="213">
        <v>6.2857391360000001</v>
      </c>
      <c r="AO21" s="213">
        <v>6.192593424</v>
      </c>
      <c r="AP21" s="213">
        <v>6.7112744959999997</v>
      </c>
      <c r="AQ21" s="213">
        <v>7.2863787240000004</v>
      </c>
      <c r="AR21" s="213">
        <v>8.3035890880000007</v>
      </c>
      <c r="AS21" s="213">
        <v>9.0243935979999996</v>
      </c>
      <c r="AT21" s="213">
        <v>8.8669912709999998</v>
      </c>
      <c r="AU21" s="213">
        <v>8.6810653549999994</v>
      </c>
      <c r="AV21" s="213">
        <v>6.6744210500000003</v>
      </c>
      <c r="AW21" s="213">
        <v>5.9003768599999997</v>
      </c>
      <c r="AX21" s="213">
        <v>5.9103335760000002</v>
      </c>
      <c r="AY21" s="213">
        <v>5.7590193510000001</v>
      </c>
      <c r="AZ21" s="213">
        <v>5.2539030000000002</v>
      </c>
      <c r="BA21" s="213">
        <v>5.5727960000000003</v>
      </c>
      <c r="BB21" s="351">
        <v>5.6842870000000003</v>
      </c>
      <c r="BC21" s="351">
        <v>6.5753009999999996</v>
      </c>
      <c r="BD21" s="351">
        <v>7.4500780000000004</v>
      </c>
      <c r="BE21" s="351">
        <v>7.8878950000000003</v>
      </c>
      <c r="BF21" s="351">
        <v>8.1182610000000004</v>
      </c>
      <c r="BG21" s="351">
        <v>7.5944209999999996</v>
      </c>
      <c r="BH21" s="351">
        <v>6.4953110000000001</v>
      </c>
      <c r="BI21" s="351">
        <v>6.1734780000000002</v>
      </c>
      <c r="BJ21" s="351">
        <v>6.2710340000000002</v>
      </c>
      <c r="BK21" s="351">
        <v>6.3398870000000001</v>
      </c>
      <c r="BL21" s="351">
        <v>6.2469960000000002</v>
      </c>
      <c r="BM21" s="351">
        <v>6.6657570000000002</v>
      </c>
      <c r="BN21" s="351">
        <v>7.0390170000000003</v>
      </c>
      <c r="BO21" s="351">
        <v>7.8926809999999996</v>
      </c>
      <c r="BP21" s="351">
        <v>8.7325540000000004</v>
      </c>
      <c r="BQ21" s="351">
        <v>9.1145150000000008</v>
      </c>
      <c r="BR21" s="351">
        <v>9.2791990000000002</v>
      </c>
      <c r="BS21" s="351">
        <v>8.6376039999999996</v>
      </c>
      <c r="BT21" s="351">
        <v>7.4135730000000004</v>
      </c>
      <c r="BU21" s="351">
        <v>6.9330150000000001</v>
      </c>
      <c r="BV21" s="351">
        <v>6.8681609999999997</v>
      </c>
    </row>
    <row r="22" spans="1:74" ht="11.15" customHeight="1" x14ac:dyDescent="0.25">
      <c r="A22" s="84" t="s">
        <v>675</v>
      </c>
      <c r="B22" s="189" t="s">
        <v>447</v>
      </c>
      <c r="C22" s="213">
        <v>6.1175357469999998</v>
      </c>
      <c r="D22" s="213">
        <v>6.1853920010000003</v>
      </c>
      <c r="E22" s="213">
        <v>6.4511635419999998</v>
      </c>
      <c r="F22" s="213">
        <v>6.2428619000000003</v>
      </c>
      <c r="G22" s="213">
        <v>6.7650606020000001</v>
      </c>
      <c r="H22" s="213">
        <v>7.7724631239999997</v>
      </c>
      <c r="I22" s="213">
        <v>8.4893882260000009</v>
      </c>
      <c r="J22" s="213">
        <v>8.6874276869999996</v>
      </c>
      <c r="K22" s="213">
        <v>8.3280943819999997</v>
      </c>
      <c r="L22" s="213">
        <v>7.3638628830000004</v>
      </c>
      <c r="M22" s="213">
        <v>6.9741567050000004</v>
      </c>
      <c r="N22" s="213">
        <v>6.534452259</v>
      </c>
      <c r="O22" s="213">
        <v>6.9276853520000001</v>
      </c>
      <c r="P22" s="213">
        <v>7.0393323959999998</v>
      </c>
      <c r="Q22" s="213">
        <v>6.7586815360000001</v>
      </c>
      <c r="R22" s="213">
        <v>7.1324821140000001</v>
      </c>
      <c r="S22" s="213">
        <v>7.7950360930000002</v>
      </c>
      <c r="T22" s="213">
        <v>8.8083525589999994</v>
      </c>
      <c r="U22" s="213">
        <v>9.0974341390000006</v>
      </c>
      <c r="V22" s="213">
        <v>9.3089353619999997</v>
      </c>
      <c r="W22" s="213">
        <v>8.7777406829999993</v>
      </c>
      <c r="X22" s="213">
        <v>7.2548528250000004</v>
      </c>
      <c r="Y22" s="213">
        <v>6.8570849049999998</v>
      </c>
      <c r="Z22" s="213">
        <v>7.010455898</v>
      </c>
      <c r="AA22" s="213">
        <v>6.8890682459999999</v>
      </c>
      <c r="AB22" s="213">
        <v>6.9304612590000003</v>
      </c>
      <c r="AC22" s="213">
        <v>7.038031481</v>
      </c>
      <c r="AD22" s="213">
        <v>6.9195587200000004</v>
      </c>
      <c r="AE22" s="213">
        <v>7.3410661450000001</v>
      </c>
      <c r="AF22" s="213">
        <v>8.6602332910000008</v>
      </c>
      <c r="AG22" s="213">
        <v>9.1571448709999999</v>
      </c>
      <c r="AH22" s="213">
        <v>9.1569721120000001</v>
      </c>
      <c r="AI22" s="213">
        <v>8.7203558399999999</v>
      </c>
      <c r="AJ22" s="213">
        <v>7.1343869800000004</v>
      </c>
      <c r="AK22" s="213">
        <v>6.9764916279999998</v>
      </c>
      <c r="AL22" s="213">
        <v>7.1559571039999996</v>
      </c>
      <c r="AM22" s="213">
        <v>7.0507742010000003</v>
      </c>
      <c r="AN22" s="213">
        <v>6.7336228</v>
      </c>
      <c r="AO22" s="213">
        <v>6.5371264040000003</v>
      </c>
      <c r="AP22" s="213">
        <v>6.7994524070000004</v>
      </c>
      <c r="AQ22" s="213">
        <v>7.0874978679999998</v>
      </c>
      <c r="AR22" s="213">
        <v>7.9946904820000002</v>
      </c>
      <c r="AS22" s="213">
        <v>8.4418709110000005</v>
      </c>
      <c r="AT22" s="213">
        <v>8.2926707929999992</v>
      </c>
      <c r="AU22" s="213">
        <v>7.8576295070000004</v>
      </c>
      <c r="AV22" s="213">
        <v>6.2696128629999999</v>
      </c>
      <c r="AW22" s="213">
        <v>6.2158149160000002</v>
      </c>
      <c r="AX22" s="213">
        <v>6.0653515100000002</v>
      </c>
      <c r="AY22" s="213">
        <v>6.0516927220000003</v>
      </c>
      <c r="AZ22" s="213">
        <v>6.1762920000000001</v>
      </c>
      <c r="BA22" s="213">
        <v>6.4350839999999998</v>
      </c>
      <c r="BB22" s="351">
        <v>6.2049250000000002</v>
      </c>
      <c r="BC22" s="351">
        <v>6.3750270000000002</v>
      </c>
      <c r="BD22" s="351">
        <v>7.2219870000000004</v>
      </c>
      <c r="BE22" s="351">
        <v>7.6544040000000004</v>
      </c>
      <c r="BF22" s="351">
        <v>7.9264849999999996</v>
      </c>
      <c r="BG22" s="351">
        <v>7.4849439999999996</v>
      </c>
      <c r="BH22" s="351">
        <v>6.5801689999999997</v>
      </c>
      <c r="BI22" s="351">
        <v>6.6020919999999998</v>
      </c>
      <c r="BJ22" s="351">
        <v>6.5336460000000001</v>
      </c>
      <c r="BK22" s="351">
        <v>6.8080119999999997</v>
      </c>
      <c r="BL22" s="351">
        <v>7.184037</v>
      </c>
      <c r="BM22" s="351">
        <v>7.4153029999999998</v>
      </c>
      <c r="BN22" s="351">
        <v>7.3907930000000004</v>
      </c>
      <c r="BO22" s="351">
        <v>7.5932550000000001</v>
      </c>
      <c r="BP22" s="351">
        <v>8.4629980000000007</v>
      </c>
      <c r="BQ22" s="351">
        <v>8.8916109999999993</v>
      </c>
      <c r="BR22" s="351">
        <v>9.1044859999999996</v>
      </c>
      <c r="BS22" s="351">
        <v>8.5667030000000004</v>
      </c>
      <c r="BT22" s="351">
        <v>7.5266510000000002</v>
      </c>
      <c r="BU22" s="351">
        <v>7.3949059999999998</v>
      </c>
      <c r="BV22" s="351">
        <v>7.1717279999999999</v>
      </c>
    </row>
    <row r="23" spans="1:74" ht="11.15" customHeight="1" x14ac:dyDescent="0.25">
      <c r="A23" s="84" t="s">
        <v>676</v>
      </c>
      <c r="B23" s="189" t="s">
        <v>448</v>
      </c>
      <c r="C23" s="213">
        <v>7.2796476849999996</v>
      </c>
      <c r="D23" s="213">
        <v>7.4942681970000002</v>
      </c>
      <c r="E23" s="213">
        <v>8.1502783020000003</v>
      </c>
      <c r="F23" s="213">
        <v>8.0866253070000003</v>
      </c>
      <c r="G23" s="213">
        <v>8.3010406900000007</v>
      </c>
      <c r="H23" s="213">
        <v>8.7834616170000004</v>
      </c>
      <c r="I23" s="213">
        <v>9.335187822</v>
      </c>
      <c r="J23" s="213">
        <v>9.2839632460000008</v>
      </c>
      <c r="K23" s="213">
        <v>9.3340717259999995</v>
      </c>
      <c r="L23" s="213">
        <v>8.972180689</v>
      </c>
      <c r="M23" s="213">
        <v>8.6751286870000008</v>
      </c>
      <c r="N23" s="213">
        <v>8.2817929110000001</v>
      </c>
      <c r="O23" s="213">
        <v>8.6542832860000001</v>
      </c>
      <c r="P23" s="213">
        <v>9.3191504290000005</v>
      </c>
      <c r="Q23" s="213">
        <v>8.4790201740000004</v>
      </c>
      <c r="R23" s="213">
        <v>9.6082333169999998</v>
      </c>
      <c r="S23" s="213">
        <v>9.9089417540000007</v>
      </c>
      <c r="T23" s="213">
        <v>10.05682622</v>
      </c>
      <c r="U23" s="213">
        <v>9.5237150840000009</v>
      </c>
      <c r="V23" s="213">
        <v>9.7314502429999994</v>
      </c>
      <c r="W23" s="213">
        <v>9.6184220709999995</v>
      </c>
      <c r="X23" s="213">
        <v>9.2906870640000001</v>
      </c>
      <c r="Y23" s="213">
        <v>8.8750225169999997</v>
      </c>
      <c r="Z23" s="213">
        <v>8.4652616760000008</v>
      </c>
      <c r="AA23" s="213">
        <v>8.1868814239999992</v>
      </c>
      <c r="AB23" s="213">
        <v>9.0355760549999999</v>
      </c>
      <c r="AC23" s="213">
        <v>8.0711328820000006</v>
      </c>
      <c r="AD23" s="213">
        <v>8.8678931569999992</v>
      </c>
      <c r="AE23" s="213">
        <v>9.5224331039999992</v>
      </c>
      <c r="AF23" s="213">
        <v>9.8914721149999991</v>
      </c>
      <c r="AG23" s="213">
        <v>9.8731824939999999</v>
      </c>
      <c r="AH23" s="213">
        <v>9.6766938959999997</v>
      </c>
      <c r="AI23" s="213">
        <v>9.8203638170000005</v>
      </c>
      <c r="AJ23" s="213">
        <v>9.0491518769999999</v>
      </c>
      <c r="AK23" s="213">
        <v>8.6015756979999995</v>
      </c>
      <c r="AL23" s="213">
        <v>8.7226616700000008</v>
      </c>
      <c r="AM23" s="213">
        <v>9.0211189279999999</v>
      </c>
      <c r="AN23" s="213">
        <v>9.0475941570000007</v>
      </c>
      <c r="AO23" s="213">
        <v>8.4082917469999998</v>
      </c>
      <c r="AP23" s="213">
        <v>9.3706348649999995</v>
      </c>
      <c r="AQ23" s="213">
        <v>9.4797942049999993</v>
      </c>
      <c r="AR23" s="213">
        <v>9.8407470690000007</v>
      </c>
      <c r="AS23" s="213">
        <v>9.8013901870000009</v>
      </c>
      <c r="AT23" s="213">
        <v>9.5427606639999993</v>
      </c>
      <c r="AU23" s="213">
        <v>9.5522192379999993</v>
      </c>
      <c r="AV23" s="213">
        <v>9.449294986</v>
      </c>
      <c r="AW23" s="213">
        <v>8.4459824769999994</v>
      </c>
      <c r="AX23" s="213">
        <v>8.8593364399999999</v>
      </c>
      <c r="AY23" s="213">
        <v>8.6688266600000006</v>
      </c>
      <c r="AZ23" s="213">
        <v>8.4178479999999993</v>
      </c>
      <c r="BA23" s="213">
        <v>8.5798170000000002</v>
      </c>
      <c r="BB23" s="351">
        <v>8.7441370000000003</v>
      </c>
      <c r="BC23" s="351">
        <v>9.0518560000000008</v>
      </c>
      <c r="BD23" s="351">
        <v>9.3727850000000004</v>
      </c>
      <c r="BE23" s="351">
        <v>9.3767119999999995</v>
      </c>
      <c r="BF23" s="351">
        <v>9.2916690000000006</v>
      </c>
      <c r="BG23" s="351">
        <v>9.2207840000000001</v>
      </c>
      <c r="BH23" s="351">
        <v>8.9060869999999994</v>
      </c>
      <c r="BI23" s="351">
        <v>8.6770139999999998</v>
      </c>
      <c r="BJ23" s="351">
        <v>8.6242459999999994</v>
      </c>
      <c r="BK23" s="351">
        <v>8.7157210000000003</v>
      </c>
      <c r="BL23" s="351">
        <v>8.7477959999999992</v>
      </c>
      <c r="BM23" s="351">
        <v>8.9277599999999993</v>
      </c>
      <c r="BN23" s="351">
        <v>9.358841</v>
      </c>
      <c r="BO23" s="351">
        <v>9.6996040000000008</v>
      </c>
      <c r="BP23" s="351">
        <v>10.05265</v>
      </c>
      <c r="BQ23" s="351">
        <v>10.08381</v>
      </c>
      <c r="BR23" s="351">
        <v>10.00146</v>
      </c>
      <c r="BS23" s="351">
        <v>9.8540449999999993</v>
      </c>
      <c r="BT23" s="351">
        <v>9.4115479999999998</v>
      </c>
      <c r="BU23" s="351">
        <v>8.9859670000000005</v>
      </c>
      <c r="BV23" s="351">
        <v>8.7428840000000001</v>
      </c>
    </row>
    <row r="24" spans="1:74" ht="11.15" customHeight="1" x14ac:dyDescent="0.25">
      <c r="A24" s="84" t="s">
        <v>677</v>
      </c>
      <c r="B24" s="189" t="s">
        <v>449</v>
      </c>
      <c r="C24" s="213">
        <v>7.5212303560000002</v>
      </c>
      <c r="D24" s="213">
        <v>7.3566755500000003</v>
      </c>
      <c r="E24" s="213">
        <v>7.6702787910000003</v>
      </c>
      <c r="F24" s="213">
        <v>8.3349355490000008</v>
      </c>
      <c r="G24" s="213">
        <v>8.4597283599999997</v>
      </c>
      <c r="H24" s="213">
        <v>9.0501157939999999</v>
      </c>
      <c r="I24" s="213">
        <v>9.5000941549999993</v>
      </c>
      <c r="J24" s="213">
        <v>10.01615183</v>
      </c>
      <c r="K24" s="213">
        <v>9.7334595979999996</v>
      </c>
      <c r="L24" s="213">
        <v>10.145863950000001</v>
      </c>
      <c r="M24" s="213">
        <v>9.4891298249999991</v>
      </c>
      <c r="N24" s="213">
        <v>8.4394713079999999</v>
      </c>
      <c r="O24" s="213">
        <v>8.6951086219999993</v>
      </c>
      <c r="P24" s="213">
        <v>9.1312956290000002</v>
      </c>
      <c r="Q24" s="213">
        <v>9.0463971500000007</v>
      </c>
      <c r="R24" s="213">
        <v>9.7864027169999996</v>
      </c>
      <c r="S24" s="213">
        <v>10.180161549999999</v>
      </c>
      <c r="T24" s="213">
        <v>10.499552919999999</v>
      </c>
      <c r="U24" s="213">
        <v>10.55549905</v>
      </c>
      <c r="V24" s="213">
        <v>10.72065826</v>
      </c>
      <c r="W24" s="213">
        <v>10.569577880000001</v>
      </c>
      <c r="X24" s="213">
        <v>10.10542085</v>
      </c>
      <c r="Y24" s="213">
        <v>9.3346739920000008</v>
      </c>
      <c r="Z24" s="213">
        <v>8.7311751169999994</v>
      </c>
      <c r="AA24" s="213">
        <v>8.4276742739999992</v>
      </c>
      <c r="AB24" s="213">
        <v>8.7835359650000004</v>
      </c>
      <c r="AC24" s="213">
        <v>8.9246330070000006</v>
      </c>
      <c r="AD24" s="213">
        <v>8.7222544610000003</v>
      </c>
      <c r="AE24" s="213">
        <v>9.7157160860000005</v>
      </c>
      <c r="AF24" s="213">
        <v>10.46767034</v>
      </c>
      <c r="AG24" s="213">
        <v>10.770551749999999</v>
      </c>
      <c r="AH24" s="213">
        <v>10.776230760000001</v>
      </c>
      <c r="AI24" s="213">
        <v>10.203347129999999</v>
      </c>
      <c r="AJ24" s="213">
        <v>9.6568063399999993</v>
      </c>
      <c r="AK24" s="213">
        <v>8.6540650069999998</v>
      </c>
      <c r="AL24" s="213">
        <v>8.7405005140000007</v>
      </c>
      <c r="AM24" s="213">
        <v>8.7707657319999992</v>
      </c>
      <c r="AN24" s="213">
        <v>8.6379814069999998</v>
      </c>
      <c r="AO24" s="213">
        <v>8.3429829739999999</v>
      </c>
      <c r="AP24" s="213">
        <v>9.1344339639999994</v>
      </c>
      <c r="AQ24" s="213">
        <v>10.15819845</v>
      </c>
      <c r="AR24" s="213">
        <v>10.309468669999999</v>
      </c>
      <c r="AS24" s="213">
        <v>10.061316079999999</v>
      </c>
      <c r="AT24" s="213">
        <v>10.043864920000001</v>
      </c>
      <c r="AU24" s="213">
        <v>10.088012060000001</v>
      </c>
      <c r="AV24" s="213">
        <v>9.7253808450000001</v>
      </c>
      <c r="AW24" s="213">
        <v>8.1362865339999999</v>
      </c>
      <c r="AX24" s="213">
        <v>8.4215663230000004</v>
      </c>
      <c r="AY24" s="213">
        <v>8.5536364660000004</v>
      </c>
      <c r="AZ24" s="213">
        <v>8.4512990000000006</v>
      </c>
      <c r="BA24" s="213">
        <v>8.4304369999999995</v>
      </c>
      <c r="BB24" s="351">
        <v>8.704644</v>
      </c>
      <c r="BC24" s="351">
        <v>8.8177190000000003</v>
      </c>
      <c r="BD24" s="351">
        <v>8.8107659999999992</v>
      </c>
      <c r="BE24" s="351">
        <v>8.8833420000000007</v>
      </c>
      <c r="BF24" s="351">
        <v>9.0573779999999999</v>
      </c>
      <c r="BG24" s="351">
        <v>8.9135770000000001</v>
      </c>
      <c r="BH24" s="351">
        <v>8.6434610000000003</v>
      </c>
      <c r="BI24" s="351">
        <v>8.3044510000000002</v>
      </c>
      <c r="BJ24" s="351">
        <v>7.8177050000000001</v>
      </c>
      <c r="BK24" s="351">
        <v>7.7873869999999998</v>
      </c>
      <c r="BL24" s="351">
        <v>8.1188839999999995</v>
      </c>
      <c r="BM24" s="351">
        <v>8.2711640000000006</v>
      </c>
      <c r="BN24" s="351">
        <v>8.9573009999999993</v>
      </c>
      <c r="BO24" s="351">
        <v>9.3328620000000004</v>
      </c>
      <c r="BP24" s="351">
        <v>9.5262250000000002</v>
      </c>
      <c r="BQ24" s="351">
        <v>9.7372399999999999</v>
      </c>
      <c r="BR24" s="351">
        <v>9.9961850000000005</v>
      </c>
      <c r="BS24" s="351">
        <v>9.849456</v>
      </c>
      <c r="BT24" s="351">
        <v>9.5340520000000009</v>
      </c>
      <c r="BU24" s="351">
        <v>9.0956939999999999</v>
      </c>
      <c r="BV24" s="351">
        <v>8.4815900000000006</v>
      </c>
    </row>
    <row r="25" spans="1:74" ht="11.15" customHeight="1" x14ac:dyDescent="0.25">
      <c r="A25" s="84" t="s">
        <v>678</v>
      </c>
      <c r="B25" s="189" t="s">
        <v>450</v>
      </c>
      <c r="C25" s="213">
        <v>6.2657175650000001</v>
      </c>
      <c r="D25" s="213">
        <v>6.1006638799999999</v>
      </c>
      <c r="E25" s="213">
        <v>6.5206001689999997</v>
      </c>
      <c r="F25" s="213">
        <v>6.4745830660000001</v>
      </c>
      <c r="G25" s="213">
        <v>7.1913992950000001</v>
      </c>
      <c r="H25" s="213">
        <v>7.1013067330000004</v>
      </c>
      <c r="I25" s="213">
        <v>7.8884590149999996</v>
      </c>
      <c r="J25" s="213">
        <v>8.5164762700000001</v>
      </c>
      <c r="K25" s="213">
        <v>8.4064110880000005</v>
      </c>
      <c r="L25" s="213">
        <v>8.7017409350000001</v>
      </c>
      <c r="M25" s="213">
        <v>8.5249550139999997</v>
      </c>
      <c r="N25" s="213">
        <v>7.6508547020000002</v>
      </c>
      <c r="O25" s="213">
        <v>7.4198012310000001</v>
      </c>
      <c r="P25" s="213">
        <v>7.688897753</v>
      </c>
      <c r="Q25" s="213">
        <v>7.6239105110000001</v>
      </c>
      <c r="R25" s="213">
        <v>8.014193444</v>
      </c>
      <c r="S25" s="213">
        <v>8.1031750200000001</v>
      </c>
      <c r="T25" s="213">
        <v>8.3014922799999997</v>
      </c>
      <c r="U25" s="213">
        <v>8.6964242980000002</v>
      </c>
      <c r="V25" s="213">
        <v>8.8819582159999992</v>
      </c>
      <c r="W25" s="213">
        <v>8.7929095499999992</v>
      </c>
      <c r="X25" s="213">
        <v>8.6319461959999995</v>
      </c>
      <c r="Y25" s="213">
        <v>8.0318788390000009</v>
      </c>
      <c r="Z25" s="213">
        <v>7.9060980599999997</v>
      </c>
      <c r="AA25" s="213">
        <v>6.5109998009999996</v>
      </c>
      <c r="AB25" s="213">
        <v>6.7242550919999999</v>
      </c>
      <c r="AC25" s="213">
        <v>7.0531021909999998</v>
      </c>
      <c r="AD25" s="213">
        <v>7.0939918430000004</v>
      </c>
      <c r="AE25" s="213">
        <v>7.4505407149999998</v>
      </c>
      <c r="AF25" s="213">
        <v>7.9485720559999997</v>
      </c>
      <c r="AG25" s="213">
        <v>8.0428883649999996</v>
      </c>
      <c r="AH25" s="213">
        <v>8.0243936770000008</v>
      </c>
      <c r="AI25" s="213">
        <v>7.8679431370000001</v>
      </c>
      <c r="AJ25" s="213">
        <v>7.4112750040000002</v>
      </c>
      <c r="AK25" s="213">
        <v>6.4991923979999999</v>
      </c>
      <c r="AL25" s="213">
        <v>6.1842620630000003</v>
      </c>
      <c r="AM25" s="213">
        <v>6.1318388940000004</v>
      </c>
      <c r="AN25" s="213">
        <v>5.9803558299999997</v>
      </c>
      <c r="AO25" s="213">
        <v>5.9239410719999999</v>
      </c>
      <c r="AP25" s="213">
        <v>6.146601134</v>
      </c>
      <c r="AQ25" s="213">
        <v>6.865462215</v>
      </c>
      <c r="AR25" s="213">
        <v>6.9520048829999999</v>
      </c>
      <c r="AS25" s="213">
        <v>7.2258454600000004</v>
      </c>
      <c r="AT25" s="213">
        <v>7.4421857200000003</v>
      </c>
      <c r="AU25" s="213">
        <v>7.6094917510000002</v>
      </c>
      <c r="AV25" s="213">
        <v>7.660448594</v>
      </c>
      <c r="AW25" s="213">
        <v>6.1201209470000002</v>
      </c>
      <c r="AX25" s="213">
        <v>6.0132347360000002</v>
      </c>
      <c r="AY25" s="213">
        <v>5.8478500599999998</v>
      </c>
      <c r="AZ25" s="213">
        <v>5.872484</v>
      </c>
      <c r="BA25" s="213">
        <v>6.0013490000000003</v>
      </c>
      <c r="BB25" s="351">
        <v>6.1385040000000002</v>
      </c>
      <c r="BC25" s="351">
        <v>6.4425470000000002</v>
      </c>
      <c r="BD25" s="351">
        <v>6.6502460000000001</v>
      </c>
      <c r="BE25" s="351">
        <v>6.9143840000000001</v>
      </c>
      <c r="BF25" s="351">
        <v>7.1428050000000001</v>
      </c>
      <c r="BG25" s="351">
        <v>7.0962339999999999</v>
      </c>
      <c r="BH25" s="351">
        <v>7.2702679999999997</v>
      </c>
      <c r="BI25" s="351">
        <v>7.0669269999999997</v>
      </c>
      <c r="BJ25" s="351">
        <v>6.6984279999999998</v>
      </c>
      <c r="BK25" s="351">
        <v>6.8844159999999999</v>
      </c>
      <c r="BL25" s="351">
        <v>7.0302170000000004</v>
      </c>
      <c r="BM25" s="351">
        <v>6.9712399999999999</v>
      </c>
      <c r="BN25" s="351">
        <v>7.3335439999999998</v>
      </c>
      <c r="BO25" s="351">
        <v>7.6404519999999998</v>
      </c>
      <c r="BP25" s="351">
        <v>7.8624999999999998</v>
      </c>
      <c r="BQ25" s="351">
        <v>8.1218920000000008</v>
      </c>
      <c r="BR25" s="351">
        <v>8.3249619999999993</v>
      </c>
      <c r="BS25" s="351">
        <v>8.1552950000000006</v>
      </c>
      <c r="BT25" s="351">
        <v>8.1933179999999997</v>
      </c>
      <c r="BU25" s="351">
        <v>7.8041679999999998</v>
      </c>
      <c r="BV25" s="351">
        <v>7.2470189999999999</v>
      </c>
    </row>
    <row r="26" spans="1:74" ht="11.15" customHeight="1" x14ac:dyDescent="0.25">
      <c r="A26" s="84" t="s">
        <v>679</v>
      </c>
      <c r="B26" s="189" t="s">
        <v>451</v>
      </c>
      <c r="C26" s="213">
        <v>6.8436322000000001</v>
      </c>
      <c r="D26" s="213">
        <v>6.9775949610000003</v>
      </c>
      <c r="E26" s="213">
        <v>7.1145222739999996</v>
      </c>
      <c r="F26" s="213">
        <v>6.9575303640000001</v>
      </c>
      <c r="G26" s="213">
        <v>6.949129278</v>
      </c>
      <c r="H26" s="213">
        <v>7.5873176869999996</v>
      </c>
      <c r="I26" s="213">
        <v>7.8950360960000001</v>
      </c>
      <c r="J26" s="213">
        <v>8.1039387230000006</v>
      </c>
      <c r="K26" s="213">
        <v>7.8771148560000004</v>
      </c>
      <c r="L26" s="213">
        <v>7.4345254880000002</v>
      </c>
      <c r="M26" s="213">
        <v>6.9515867890000003</v>
      </c>
      <c r="N26" s="213">
        <v>6.6784014770000004</v>
      </c>
      <c r="O26" s="213">
        <v>6.7201430320000002</v>
      </c>
      <c r="P26" s="213">
        <v>6.9553309890000001</v>
      </c>
      <c r="Q26" s="213">
        <v>7.1529288720000004</v>
      </c>
      <c r="R26" s="213">
        <v>7.2039907520000002</v>
      </c>
      <c r="S26" s="213">
        <v>7.2940875610000004</v>
      </c>
      <c r="T26" s="213">
        <v>7.9007280199999999</v>
      </c>
      <c r="U26" s="213">
        <v>8.3608026960000004</v>
      </c>
      <c r="V26" s="213">
        <v>8.3601375020000006</v>
      </c>
      <c r="W26" s="213">
        <v>8.223194501</v>
      </c>
      <c r="X26" s="213">
        <v>7.302136365</v>
      </c>
      <c r="Y26" s="213">
        <v>7.2275735360000004</v>
      </c>
      <c r="Z26" s="213">
        <v>7.1755322289999999</v>
      </c>
      <c r="AA26" s="213">
        <v>6.9606657189999996</v>
      </c>
      <c r="AB26" s="213">
        <v>6.9539941609999998</v>
      </c>
      <c r="AC26" s="213">
        <v>7.100963031</v>
      </c>
      <c r="AD26" s="213">
        <v>7.0804514579999998</v>
      </c>
      <c r="AE26" s="213">
        <v>7.7971438190000004</v>
      </c>
      <c r="AF26" s="213">
        <v>8.0150609280000005</v>
      </c>
      <c r="AG26" s="213">
        <v>8.4682697499999993</v>
      </c>
      <c r="AH26" s="213">
        <v>7.5556694230000003</v>
      </c>
      <c r="AI26" s="213">
        <v>7.6873354300000001</v>
      </c>
      <c r="AJ26" s="213">
        <v>6.7657232699999996</v>
      </c>
      <c r="AK26" s="213">
        <v>6.292960399</v>
      </c>
      <c r="AL26" s="213">
        <v>6.1542659259999999</v>
      </c>
      <c r="AM26" s="213">
        <v>6.3387448769999999</v>
      </c>
      <c r="AN26" s="213">
        <v>6.40203772</v>
      </c>
      <c r="AO26" s="213">
        <v>6.4596341080000004</v>
      </c>
      <c r="AP26" s="213">
        <v>6.498283829</v>
      </c>
      <c r="AQ26" s="213">
        <v>6.6718213000000004</v>
      </c>
      <c r="AR26" s="213">
        <v>7.1695989090000003</v>
      </c>
      <c r="AS26" s="213">
        <v>7.4223917569999998</v>
      </c>
      <c r="AT26" s="213">
        <v>7.4062199739999999</v>
      </c>
      <c r="AU26" s="213">
        <v>7.4030947310000004</v>
      </c>
      <c r="AV26" s="213">
        <v>6.4098648349999996</v>
      </c>
      <c r="AW26" s="213">
        <v>6.0832708049999997</v>
      </c>
      <c r="AX26" s="213">
        <v>6.0945848729999996</v>
      </c>
      <c r="AY26" s="213">
        <v>6.0693177670000003</v>
      </c>
      <c r="AZ26" s="213">
        <v>6.1595570000000004</v>
      </c>
      <c r="BA26" s="213">
        <v>6.2203160000000004</v>
      </c>
      <c r="BB26" s="351">
        <v>6.2700639999999996</v>
      </c>
      <c r="BC26" s="351">
        <v>6.3775110000000002</v>
      </c>
      <c r="BD26" s="351">
        <v>6.6943020000000004</v>
      </c>
      <c r="BE26" s="351">
        <v>7.0554829999999997</v>
      </c>
      <c r="BF26" s="351">
        <v>7.2968929999999999</v>
      </c>
      <c r="BG26" s="351">
        <v>7.2847790000000003</v>
      </c>
      <c r="BH26" s="351">
        <v>6.8626740000000002</v>
      </c>
      <c r="BI26" s="351">
        <v>6.3518869999999996</v>
      </c>
      <c r="BJ26" s="351">
        <v>6.280761</v>
      </c>
      <c r="BK26" s="351">
        <v>6.6793889999999996</v>
      </c>
      <c r="BL26" s="351">
        <v>6.9081330000000003</v>
      </c>
      <c r="BM26" s="351">
        <v>7.0368930000000001</v>
      </c>
      <c r="BN26" s="351">
        <v>7.1388910000000001</v>
      </c>
      <c r="BO26" s="351">
        <v>7.2659120000000001</v>
      </c>
      <c r="BP26" s="351">
        <v>7.6125540000000003</v>
      </c>
      <c r="BQ26" s="351">
        <v>8.0055250000000004</v>
      </c>
      <c r="BR26" s="351">
        <v>8.2653499999999998</v>
      </c>
      <c r="BS26" s="351">
        <v>8.2338299999999993</v>
      </c>
      <c r="BT26" s="351">
        <v>7.7710929999999996</v>
      </c>
      <c r="BU26" s="351">
        <v>7.1904659999999998</v>
      </c>
      <c r="BV26" s="351">
        <v>7.0335910000000004</v>
      </c>
    </row>
    <row r="27" spans="1:74" ht="11.15" customHeight="1" x14ac:dyDescent="0.25">
      <c r="A27" s="84" t="s">
        <v>680</v>
      </c>
      <c r="B27" s="189" t="s">
        <v>452</v>
      </c>
      <c r="C27" s="213">
        <v>8.2355107529999998</v>
      </c>
      <c r="D27" s="213">
        <v>8.7109176720000008</v>
      </c>
      <c r="E27" s="213">
        <v>8.4521432809999997</v>
      </c>
      <c r="F27" s="213">
        <v>7.9453054840000004</v>
      </c>
      <c r="G27" s="213">
        <v>8.1078895709999994</v>
      </c>
      <c r="H27" s="213">
        <v>8.5651464219999998</v>
      </c>
      <c r="I27" s="213">
        <v>8.8520243700000005</v>
      </c>
      <c r="J27" s="213">
        <v>9.3159325230000007</v>
      </c>
      <c r="K27" s="213">
        <v>9.5252054279999996</v>
      </c>
      <c r="L27" s="213">
        <v>9.2298115349999996</v>
      </c>
      <c r="M27" s="213">
        <v>9.2160965739999998</v>
      </c>
      <c r="N27" s="213">
        <v>9.1846307300000003</v>
      </c>
      <c r="O27" s="213">
        <v>9.0318213969999999</v>
      </c>
      <c r="P27" s="213">
        <v>9.0401089080000006</v>
      </c>
      <c r="Q27" s="213">
        <v>9.2052122759999992</v>
      </c>
      <c r="R27" s="213">
        <v>8.9645232060000009</v>
      </c>
      <c r="S27" s="213">
        <v>8.8609399530000008</v>
      </c>
      <c r="T27" s="213">
        <v>9.4269185869999994</v>
      </c>
      <c r="U27" s="213">
        <v>9.202691519</v>
      </c>
      <c r="V27" s="213">
        <v>9.2448786819999995</v>
      </c>
      <c r="W27" s="213">
        <v>8.8567408679999993</v>
      </c>
      <c r="X27" s="213">
        <v>8.4553672199999994</v>
      </c>
      <c r="Y27" s="213">
        <v>8.4778077849999995</v>
      </c>
      <c r="Z27" s="213">
        <v>8.6182836500000004</v>
      </c>
      <c r="AA27" s="213">
        <v>8.8226280900000003</v>
      </c>
      <c r="AB27" s="213">
        <v>8.9553310980000003</v>
      </c>
      <c r="AC27" s="213">
        <v>8.806901818</v>
      </c>
      <c r="AD27" s="213">
        <v>8.6098163529999994</v>
      </c>
      <c r="AE27" s="213">
        <v>8.5350408590000004</v>
      </c>
      <c r="AF27" s="213">
        <v>8.4783965709999993</v>
      </c>
      <c r="AG27" s="213">
        <v>9.1778928670000006</v>
      </c>
      <c r="AH27" s="213">
        <v>9.0591103069999992</v>
      </c>
      <c r="AI27" s="213">
        <v>8.9932663890000004</v>
      </c>
      <c r="AJ27" s="213">
        <v>8.2468311990000007</v>
      </c>
      <c r="AK27" s="213">
        <v>8.4116935290000008</v>
      </c>
      <c r="AL27" s="213">
        <v>9.0483670269999994</v>
      </c>
      <c r="AM27" s="213">
        <v>9.187720895</v>
      </c>
      <c r="AN27" s="213">
        <v>8.8309016739999997</v>
      </c>
      <c r="AO27" s="213">
        <v>9.288486442</v>
      </c>
      <c r="AP27" s="213">
        <v>9.208526912</v>
      </c>
      <c r="AQ27" s="213">
        <v>8.7469877070000006</v>
      </c>
      <c r="AR27" s="213">
        <v>8.3769432629999994</v>
      </c>
      <c r="AS27" s="213">
        <v>9.3081629190000008</v>
      </c>
      <c r="AT27" s="213">
        <v>8.9914221469999998</v>
      </c>
      <c r="AU27" s="213">
        <v>9.1263445589999996</v>
      </c>
      <c r="AV27" s="213">
        <v>8.6009223590000001</v>
      </c>
      <c r="AW27" s="213">
        <v>8.8328311369999994</v>
      </c>
      <c r="AX27" s="213">
        <v>9.1744742200000005</v>
      </c>
      <c r="AY27" s="213">
        <v>9.7875920329999992</v>
      </c>
      <c r="AZ27" s="213">
        <v>9.4486690000000007</v>
      </c>
      <c r="BA27" s="213">
        <v>9.0174649999999996</v>
      </c>
      <c r="BB27" s="351">
        <v>8.5576319999999999</v>
      </c>
      <c r="BC27" s="351">
        <v>8.4141139999999996</v>
      </c>
      <c r="BD27" s="351">
        <v>8.5084119999999999</v>
      </c>
      <c r="BE27" s="351">
        <v>8.397964</v>
      </c>
      <c r="BF27" s="351">
        <v>8.3982659999999996</v>
      </c>
      <c r="BG27" s="351">
        <v>8.1881120000000003</v>
      </c>
      <c r="BH27" s="351">
        <v>8.0277910000000006</v>
      </c>
      <c r="BI27" s="351">
        <v>7.9748580000000002</v>
      </c>
      <c r="BJ27" s="351">
        <v>8.3204659999999997</v>
      </c>
      <c r="BK27" s="351">
        <v>8.3795859999999998</v>
      </c>
      <c r="BL27" s="351">
        <v>8.6210070000000005</v>
      </c>
      <c r="BM27" s="351">
        <v>8.7765799999999992</v>
      </c>
      <c r="BN27" s="351">
        <v>8.627675</v>
      </c>
      <c r="BO27" s="351">
        <v>8.7365600000000008</v>
      </c>
      <c r="BP27" s="351">
        <v>9.0488730000000004</v>
      </c>
      <c r="BQ27" s="351">
        <v>9.1071530000000003</v>
      </c>
      <c r="BR27" s="351">
        <v>9.1889520000000005</v>
      </c>
      <c r="BS27" s="351">
        <v>8.9839859999999998</v>
      </c>
      <c r="BT27" s="351">
        <v>8.7816329999999994</v>
      </c>
      <c r="BU27" s="351">
        <v>8.6374860000000009</v>
      </c>
      <c r="BV27" s="351">
        <v>8.8713870000000004</v>
      </c>
    </row>
    <row r="28" spans="1:74" ht="11.15" customHeight="1" x14ac:dyDescent="0.25">
      <c r="A28" s="84" t="s">
        <v>681</v>
      </c>
      <c r="B28" s="189" t="s">
        <v>426</v>
      </c>
      <c r="C28" s="213">
        <v>6.75</v>
      </c>
      <c r="D28" s="213">
        <v>6.86</v>
      </c>
      <c r="E28" s="213">
        <v>7.08</v>
      </c>
      <c r="F28" s="213">
        <v>6.98</v>
      </c>
      <c r="G28" s="213">
        <v>7.32</v>
      </c>
      <c r="H28" s="213">
        <v>7.72</v>
      </c>
      <c r="I28" s="213">
        <v>8.14</v>
      </c>
      <c r="J28" s="213">
        <v>8.3000000000000007</v>
      </c>
      <c r="K28" s="213">
        <v>8.2799999999999994</v>
      </c>
      <c r="L28" s="213">
        <v>7.96</v>
      </c>
      <c r="M28" s="213">
        <v>7.67</v>
      </c>
      <c r="N28" s="213">
        <v>7.27</v>
      </c>
      <c r="O28" s="213">
        <v>7.58</v>
      </c>
      <c r="P28" s="213">
        <v>7.89</v>
      </c>
      <c r="Q28" s="213">
        <v>7.68</v>
      </c>
      <c r="R28" s="213">
        <v>8.0399999999999991</v>
      </c>
      <c r="S28" s="213">
        <v>8.31</v>
      </c>
      <c r="T28" s="213">
        <v>8.75</v>
      </c>
      <c r="U28" s="213">
        <v>8.81</v>
      </c>
      <c r="V28" s="213">
        <v>8.76</v>
      </c>
      <c r="W28" s="213">
        <v>8.52</v>
      </c>
      <c r="X28" s="213">
        <v>7.97</v>
      </c>
      <c r="Y28" s="213">
        <v>7.51</v>
      </c>
      <c r="Z28" s="213">
        <v>7.42</v>
      </c>
      <c r="AA28" s="213">
        <v>7.39</v>
      </c>
      <c r="AB28" s="213">
        <v>7.74</v>
      </c>
      <c r="AC28" s="213">
        <v>7.71</v>
      </c>
      <c r="AD28" s="213">
        <v>7.65</v>
      </c>
      <c r="AE28" s="213">
        <v>8.34</v>
      </c>
      <c r="AF28" s="213">
        <v>8.58</v>
      </c>
      <c r="AG28" s="213">
        <v>8.84</v>
      </c>
      <c r="AH28" s="213">
        <v>8.69</v>
      </c>
      <c r="AI28" s="213">
        <v>8.57</v>
      </c>
      <c r="AJ28" s="213">
        <v>7.69</v>
      </c>
      <c r="AK28" s="213">
        <v>7.34</v>
      </c>
      <c r="AL28" s="213">
        <v>7.7</v>
      </c>
      <c r="AM28" s="213">
        <v>7.7</v>
      </c>
      <c r="AN28" s="213">
        <v>7.58</v>
      </c>
      <c r="AO28" s="213">
        <v>7.44</v>
      </c>
      <c r="AP28" s="213">
        <v>7.76</v>
      </c>
      <c r="AQ28" s="213">
        <v>8.08</v>
      </c>
      <c r="AR28" s="213">
        <v>8.2200000000000006</v>
      </c>
      <c r="AS28" s="213">
        <v>8.4499999999999993</v>
      </c>
      <c r="AT28" s="213">
        <v>8.41</v>
      </c>
      <c r="AU28" s="213">
        <v>8.33</v>
      </c>
      <c r="AV28" s="213">
        <v>7.63</v>
      </c>
      <c r="AW28" s="213">
        <v>7.03</v>
      </c>
      <c r="AX28" s="213">
        <v>7.21</v>
      </c>
      <c r="AY28" s="213">
        <v>7.26</v>
      </c>
      <c r="AZ28" s="213">
        <v>7.0260870000000004</v>
      </c>
      <c r="BA28" s="213">
        <v>7.1855209999999996</v>
      </c>
      <c r="BB28" s="351">
        <v>7.1274740000000003</v>
      </c>
      <c r="BC28" s="351">
        <v>7.403187</v>
      </c>
      <c r="BD28" s="351">
        <v>7.6636340000000001</v>
      </c>
      <c r="BE28" s="351">
        <v>7.7056680000000002</v>
      </c>
      <c r="BF28" s="351">
        <v>7.7611439999999998</v>
      </c>
      <c r="BG28" s="351">
        <v>7.6492639999999996</v>
      </c>
      <c r="BH28" s="351">
        <v>7.2982019999999999</v>
      </c>
      <c r="BI28" s="351">
        <v>7.1479840000000001</v>
      </c>
      <c r="BJ28" s="351">
        <v>7.2106940000000002</v>
      </c>
      <c r="BK28" s="351">
        <v>7.306457</v>
      </c>
      <c r="BL28" s="351">
        <v>7.410444</v>
      </c>
      <c r="BM28" s="351">
        <v>7.6543020000000004</v>
      </c>
      <c r="BN28" s="351">
        <v>7.8274660000000003</v>
      </c>
      <c r="BO28" s="351">
        <v>8.1504589999999997</v>
      </c>
      <c r="BP28" s="351">
        <v>8.4826040000000003</v>
      </c>
      <c r="BQ28" s="351">
        <v>8.5751950000000008</v>
      </c>
      <c r="BR28" s="351">
        <v>8.6477380000000004</v>
      </c>
      <c r="BS28" s="351">
        <v>8.4888589999999997</v>
      </c>
      <c r="BT28" s="351">
        <v>8.0823350000000005</v>
      </c>
      <c r="BU28" s="351">
        <v>7.8196500000000002</v>
      </c>
      <c r="BV28" s="351">
        <v>7.7632560000000002</v>
      </c>
    </row>
    <row r="29" spans="1:74" ht="11.15" customHeight="1" x14ac:dyDescent="0.25">
      <c r="A29" s="84"/>
      <c r="B29" s="88" t="s">
        <v>1049</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384"/>
      <c r="BC29" s="384"/>
      <c r="BD29" s="384"/>
      <c r="BE29" s="384"/>
      <c r="BF29" s="384"/>
      <c r="BG29" s="384"/>
      <c r="BH29" s="384"/>
      <c r="BI29" s="384"/>
      <c r="BJ29" s="384"/>
      <c r="BK29" s="384"/>
      <c r="BL29" s="384"/>
      <c r="BM29" s="384"/>
      <c r="BN29" s="384"/>
      <c r="BO29" s="384"/>
      <c r="BP29" s="384"/>
      <c r="BQ29" s="384"/>
      <c r="BR29" s="384"/>
      <c r="BS29" s="384"/>
      <c r="BT29" s="384"/>
      <c r="BU29" s="384"/>
      <c r="BV29" s="384"/>
    </row>
    <row r="30" spans="1:74" ht="11.15" customHeight="1" x14ac:dyDescent="0.25">
      <c r="A30" s="84" t="s">
        <v>682</v>
      </c>
      <c r="B30" s="189" t="s">
        <v>445</v>
      </c>
      <c r="C30" s="259">
        <v>6.9363884730000001</v>
      </c>
      <c r="D30" s="259">
        <v>6.8895142399999996</v>
      </c>
      <c r="E30" s="259">
        <v>6.7995878059999999</v>
      </c>
      <c r="F30" s="259">
        <v>7.1242841050000001</v>
      </c>
      <c r="G30" s="259">
        <v>6.7164218289999997</v>
      </c>
      <c r="H30" s="259">
        <v>6.0022458680000002</v>
      </c>
      <c r="I30" s="259">
        <v>6.1916693609999998</v>
      </c>
      <c r="J30" s="259">
        <v>6.1707072040000002</v>
      </c>
      <c r="K30" s="259">
        <v>6.0265870179999999</v>
      </c>
      <c r="L30" s="259">
        <v>6.3814590219999996</v>
      </c>
      <c r="M30" s="259">
        <v>6.8369076260000003</v>
      </c>
      <c r="N30" s="259">
        <v>7.4073315830000004</v>
      </c>
      <c r="O30" s="259">
        <v>7.7954803940000001</v>
      </c>
      <c r="P30" s="259">
        <v>8.0512428039999993</v>
      </c>
      <c r="Q30" s="259">
        <v>7.5129609479999999</v>
      </c>
      <c r="R30" s="259">
        <v>7.3678126879999999</v>
      </c>
      <c r="S30" s="259">
        <v>7.3957094999999997</v>
      </c>
      <c r="T30" s="259">
        <v>6.2762496580000002</v>
      </c>
      <c r="U30" s="259">
        <v>6.3644888259999997</v>
      </c>
      <c r="V30" s="259">
        <v>6.3163158619999997</v>
      </c>
      <c r="W30" s="259">
        <v>6.4823519129999996</v>
      </c>
      <c r="X30" s="259">
        <v>5.6898904879999996</v>
      </c>
      <c r="Y30" s="259">
        <v>6.8923153189999997</v>
      </c>
      <c r="Z30" s="259">
        <v>7.6882873869999999</v>
      </c>
      <c r="AA30" s="259">
        <v>8.5533484830000006</v>
      </c>
      <c r="AB30" s="259">
        <v>9.1655362319999991</v>
      </c>
      <c r="AC30" s="259">
        <v>9.5354845170000004</v>
      </c>
      <c r="AD30" s="259">
        <v>10.016747779999999</v>
      </c>
      <c r="AE30" s="259">
        <v>8.4288619409999992</v>
      </c>
      <c r="AF30" s="259">
        <v>6.9336793930000002</v>
      </c>
      <c r="AG30" s="259">
        <v>6.6919032639999996</v>
      </c>
      <c r="AH30" s="259">
        <v>6.6491853350000003</v>
      </c>
      <c r="AI30" s="259">
        <v>6.263146968</v>
      </c>
      <c r="AJ30" s="259">
        <v>6.4324183540000002</v>
      </c>
      <c r="AK30" s="259">
        <v>7.7010730409999999</v>
      </c>
      <c r="AL30" s="259">
        <v>9.1837783949999992</v>
      </c>
      <c r="AM30" s="259">
        <v>9.0814247110000004</v>
      </c>
      <c r="AN30" s="259">
        <v>9.0932066650000003</v>
      </c>
      <c r="AO30" s="259">
        <v>9.3515002280000008</v>
      </c>
      <c r="AP30" s="259">
        <v>9.006926322</v>
      </c>
      <c r="AQ30" s="259">
        <v>8.0226654790000005</v>
      </c>
      <c r="AR30" s="259">
        <v>7.5296971099999999</v>
      </c>
      <c r="AS30" s="259">
        <v>6.9266279910000002</v>
      </c>
      <c r="AT30" s="259">
        <v>7.3914581779999997</v>
      </c>
      <c r="AU30" s="259">
        <v>6.4704012899999999</v>
      </c>
      <c r="AV30" s="259">
        <v>6.3052714459999999</v>
      </c>
      <c r="AW30" s="259">
        <v>7.1604683820000004</v>
      </c>
      <c r="AX30" s="259">
        <v>7.9915390110000004</v>
      </c>
      <c r="AY30" s="259">
        <v>8.0309398319999996</v>
      </c>
      <c r="AZ30" s="259">
        <v>7.5017930000000002</v>
      </c>
      <c r="BA30" s="259">
        <v>7.1776720000000003</v>
      </c>
      <c r="BB30" s="378">
        <v>7.1115329999999997</v>
      </c>
      <c r="BC30" s="378">
        <v>6.4765750000000004</v>
      </c>
      <c r="BD30" s="378">
        <v>6.272481</v>
      </c>
      <c r="BE30" s="378">
        <v>6.2749290000000002</v>
      </c>
      <c r="BF30" s="378">
        <v>6.261965</v>
      </c>
      <c r="BG30" s="378">
        <v>6.2771460000000001</v>
      </c>
      <c r="BH30" s="378">
        <v>6.5140120000000001</v>
      </c>
      <c r="BI30" s="378">
        <v>7.684552</v>
      </c>
      <c r="BJ30" s="378">
        <v>8.4126510000000003</v>
      </c>
      <c r="BK30" s="378">
        <v>8.5319970000000005</v>
      </c>
      <c r="BL30" s="378">
        <v>8.4009540000000005</v>
      </c>
      <c r="BM30" s="378">
        <v>8.4406820000000007</v>
      </c>
      <c r="BN30" s="378">
        <v>8.2921940000000003</v>
      </c>
      <c r="BO30" s="378">
        <v>7.5562909999999999</v>
      </c>
      <c r="BP30" s="378">
        <v>7.2588210000000002</v>
      </c>
      <c r="BQ30" s="378">
        <v>7.1899689999999996</v>
      </c>
      <c r="BR30" s="378">
        <v>7.1183930000000002</v>
      </c>
      <c r="BS30" s="378">
        <v>7.0128019999999998</v>
      </c>
      <c r="BT30" s="378">
        <v>7.0947519999999997</v>
      </c>
      <c r="BU30" s="378">
        <v>8.0498239999999992</v>
      </c>
      <c r="BV30" s="378">
        <v>8.5752860000000002</v>
      </c>
    </row>
    <row r="31" spans="1:74" ht="11.15" customHeight="1" x14ac:dyDescent="0.25">
      <c r="A31" s="84" t="s">
        <v>683</v>
      </c>
      <c r="B31" s="187" t="s">
        <v>478</v>
      </c>
      <c r="C31" s="259">
        <v>6.5068490450000001</v>
      </c>
      <c r="D31" s="259">
        <v>6.393824167</v>
      </c>
      <c r="E31" s="259">
        <v>6.6387285199999999</v>
      </c>
      <c r="F31" s="259">
        <v>5.8151801250000004</v>
      </c>
      <c r="G31" s="259">
        <v>6.0861503309999998</v>
      </c>
      <c r="H31" s="259">
        <v>6.1539792049999997</v>
      </c>
      <c r="I31" s="259">
        <v>6.4207180050000003</v>
      </c>
      <c r="J31" s="259">
        <v>6.2030051479999999</v>
      </c>
      <c r="K31" s="259">
        <v>6.141799947</v>
      </c>
      <c r="L31" s="259">
        <v>6.2946883769999999</v>
      </c>
      <c r="M31" s="259">
        <v>6.7719712510000001</v>
      </c>
      <c r="N31" s="259">
        <v>6.9358542490000001</v>
      </c>
      <c r="O31" s="259">
        <v>7.5689719850000001</v>
      </c>
      <c r="P31" s="259">
        <v>8.0716385119999998</v>
      </c>
      <c r="Q31" s="259">
        <v>7.4868232209999999</v>
      </c>
      <c r="R31" s="259">
        <v>7.661189931</v>
      </c>
      <c r="S31" s="259">
        <v>7.3251826500000004</v>
      </c>
      <c r="T31" s="259">
        <v>8.0639777119999998</v>
      </c>
      <c r="U31" s="259">
        <v>8.2978650300000005</v>
      </c>
      <c r="V31" s="259">
        <v>7.3401395569999996</v>
      </c>
      <c r="W31" s="259">
        <v>7.0643328470000002</v>
      </c>
      <c r="X31" s="259">
        <v>7.3726771859999998</v>
      </c>
      <c r="Y31" s="259">
        <v>7.5642822479999996</v>
      </c>
      <c r="Z31" s="259">
        <v>7.8598414549999998</v>
      </c>
      <c r="AA31" s="259">
        <v>7.996986229</v>
      </c>
      <c r="AB31" s="259">
        <v>8.6365123490000002</v>
      </c>
      <c r="AC31" s="259">
        <v>8.7142671630000006</v>
      </c>
      <c r="AD31" s="259">
        <v>7.7343045269999999</v>
      </c>
      <c r="AE31" s="259">
        <v>7.8043025410000002</v>
      </c>
      <c r="AF31" s="259">
        <v>7.5933170030000001</v>
      </c>
      <c r="AG31" s="259">
        <v>7.7940928400000002</v>
      </c>
      <c r="AH31" s="259">
        <v>7.8897886599999998</v>
      </c>
      <c r="AI31" s="259">
        <v>7.6537421329999997</v>
      </c>
      <c r="AJ31" s="259">
        <v>7.2342827879999998</v>
      </c>
      <c r="AK31" s="259">
        <v>7.6251370300000003</v>
      </c>
      <c r="AL31" s="259">
        <v>8.3821212749999994</v>
      </c>
      <c r="AM31" s="259">
        <v>9.2459132989999997</v>
      </c>
      <c r="AN31" s="259">
        <v>8.7125008659999992</v>
      </c>
      <c r="AO31" s="259">
        <v>8.2812320600000007</v>
      </c>
      <c r="AP31" s="259">
        <v>7.957750603</v>
      </c>
      <c r="AQ31" s="259">
        <v>7.5175151720000004</v>
      </c>
      <c r="AR31" s="259">
        <v>7.2183118820000001</v>
      </c>
      <c r="AS31" s="259">
        <v>7.4085482450000004</v>
      </c>
      <c r="AT31" s="259">
        <v>6.6221988200000004</v>
      </c>
      <c r="AU31" s="259">
        <v>6.887047667</v>
      </c>
      <c r="AV31" s="259">
        <v>6.2211473000000002</v>
      </c>
      <c r="AW31" s="259">
        <v>6.9815657929999997</v>
      </c>
      <c r="AX31" s="259">
        <v>7.3215576000000002</v>
      </c>
      <c r="AY31" s="259">
        <v>6.9529266180000002</v>
      </c>
      <c r="AZ31" s="259">
        <v>6.829637</v>
      </c>
      <c r="BA31" s="259">
        <v>6.6573890000000002</v>
      </c>
      <c r="BB31" s="378">
        <v>6.0927829999999998</v>
      </c>
      <c r="BC31" s="378">
        <v>5.9278940000000002</v>
      </c>
      <c r="BD31" s="378">
        <v>5.9951509999999999</v>
      </c>
      <c r="BE31" s="378">
        <v>6.158595</v>
      </c>
      <c r="BF31" s="378">
        <v>6.2047629999999998</v>
      </c>
      <c r="BG31" s="378">
        <v>6.240005</v>
      </c>
      <c r="BH31" s="378">
        <v>6.4955109999999996</v>
      </c>
      <c r="BI31" s="378">
        <v>6.8614810000000004</v>
      </c>
      <c r="BJ31" s="378">
        <v>7.0220190000000002</v>
      </c>
      <c r="BK31" s="378">
        <v>7.4783580000000001</v>
      </c>
      <c r="BL31" s="378">
        <v>7.6297079999999999</v>
      </c>
      <c r="BM31" s="378">
        <v>7.7451860000000003</v>
      </c>
      <c r="BN31" s="378">
        <v>7.2461099999999998</v>
      </c>
      <c r="BO31" s="378">
        <v>7.106484</v>
      </c>
      <c r="BP31" s="378">
        <v>7.169899</v>
      </c>
      <c r="BQ31" s="378">
        <v>7.3079650000000003</v>
      </c>
      <c r="BR31" s="378">
        <v>7.2961140000000002</v>
      </c>
      <c r="BS31" s="378">
        <v>7.2361139999999997</v>
      </c>
      <c r="BT31" s="378">
        <v>7.3674140000000001</v>
      </c>
      <c r="BU31" s="378">
        <v>7.5844810000000003</v>
      </c>
      <c r="BV31" s="378">
        <v>7.594061</v>
      </c>
    </row>
    <row r="32" spans="1:74" ht="11.15" customHeight="1" x14ac:dyDescent="0.25">
      <c r="A32" s="84" t="s">
        <v>684</v>
      </c>
      <c r="B32" s="189" t="s">
        <v>446</v>
      </c>
      <c r="C32" s="259">
        <v>5.0522579949999997</v>
      </c>
      <c r="D32" s="259">
        <v>5.1111485590000001</v>
      </c>
      <c r="E32" s="259">
        <v>4.9290572260000003</v>
      </c>
      <c r="F32" s="259">
        <v>4.9908062690000001</v>
      </c>
      <c r="G32" s="259">
        <v>4.5197621200000002</v>
      </c>
      <c r="H32" s="259">
        <v>4.5057452119999999</v>
      </c>
      <c r="I32" s="259">
        <v>5.554647589</v>
      </c>
      <c r="J32" s="259">
        <v>5.3521507719999999</v>
      </c>
      <c r="K32" s="259">
        <v>5.4429123539999997</v>
      </c>
      <c r="L32" s="259">
        <v>5.2189345989999998</v>
      </c>
      <c r="M32" s="259">
        <v>5.5099714420000003</v>
      </c>
      <c r="N32" s="259">
        <v>5.4294632329999999</v>
      </c>
      <c r="O32" s="259">
        <v>6.1121250309999997</v>
      </c>
      <c r="P32" s="259">
        <v>5.9143382080000002</v>
      </c>
      <c r="Q32" s="259">
        <v>5.6620856030000004</v>
      </c>
      <c r="R32" s="259">
        <v>6.1469859690000002</v>
      </c>
      <c r="S32" s="259">
        <v>5.7397176410000004</v>
      </c>
      <c r="T32" s="259">
        <v>5.9421259690000001</v>
      </c>
      <c r="U32" s="259">
        <v>5.3872642500000003</v>
      </c>
      <c r="V32" s="259">
        <v>5.7275306700000002</v>
      </c>
      <c r="W32" s="259">
        <v>5.610091368</v>
      </c>
      <c r="X32" s="259">
        <v>5.0159022350000004</v>
      </c>
      <c r="Y32" s="259">
        <v>5.450583763</v>
      </c>
      <c r="Z32" s="259">
        <v>5.3575339179999997</v>
      </c>
      <c r="AA32" s="259">
        <v>5.6805788890000004</v>
      </c>
      <c r="AB32" s="259">
        <v>6.0601997250000004</v>
      </c>
      <c r="AC32" s="259">
        <v>5.4811123390000001</v>
      </c>
      <c r="AD32" s="259">
        <v>4.9810028439999998</v>
      </c>
      <c r="AE32" s="259">
        <v>5.0340925929999996</v>
      </c>
      <c r="AF32" s="259">
        <v>5.3807876800000001</v>
      </c>
      <c r="AG32" s="259">
        <v>5.2620833999999999</v>
      </c>
      <c r="AH32" s="259">
        <v>5.3724417180000001</v>
      </c>
      <c r="AI32" s="259">
        <v>5.1028525250000003</v>
      </c>
      <c r="AJ32" s="259">
        <v>5.2316172009999997</v>
      </c>
      <c r="AK32" s="259">
        <v>5.708100935</v>
      </c>
      <c r="AL32" s="259">
        <v>6.2118903090000002</v>
      </c>
      <c r="AM32" s="259">
        <v>5.7742560210000002</v>
      </c>
      <c r="AN32" s="259">
        <v>5.6272858059999997</v>
      </c>
      <c r="AO32" s="259">
        <v>5.8558619140000001</v>
      </c>
      <c r="AP32" s="259">
        <v>5.5799614330000002</v>
      </c>
      <c r="AQ32" s="259">
        <v>4.9619042059999998</v>
      </c>
      <c r="AR32" s="259">
        <v>5.6522987740000001</v>
      </c>
      <c r="AS32" s="259">
        <v>6.1135378950000003</v>
      </c>
      <c r="AT32" s="259">
        <v>5.4698705539999999</v>
      </c>
      <c r="AU32" s="259">
        <v>5.3458265049999998</v>
      </c>
      <c r="AV32" s="259">
        <v>5.2502308490000003</v>
      </c>
      <c r="AW32" s="259">
        <v>5.1229861970000004</v>
      </c>
      <c r="AX32" s="259">
        <v>5.0941440910000004</v>
      </c>
      <c r="AY32" s="259">
        <v>4.8454551329999997</v>
      </c>
      <c r="AZ32" s="259">
        <v>4.8828329999999998</v>
      </c>
      <c r="BA32" s="259">
        <v>5.1178249999999998</v>
      </c>
      <c r="BB32" s="378">
        <v>4.8818919999999997</v>
      </c>
      <c r="BC32" s="378">
        <v>4.4605560000000004</v>
      </c>
      <c r="BD32" s="378">
        <v>4.4347409999999998</v>
      </c>
      <c r="BE32" s="378">
        <v>4.6557659999999998</v>
      </c>
      <c r="BF32" s="378">
        <v>4.787598</v>
      </c>
      <c r="BG32" s="378">
        <v>4.7407940000000002</v>
      </c>
      <c r="BH32" s="378">
        <v>4.6540699999999999</v>
      </c>
      <c r="BI32" s="378">
        <v>5.1509770000000001</v>
      </c>
      <c r="BJ32" s="378">
        <v>5.4298690000000001</v>
      </c>
      <c r="BK32" s="378">
        <v>6.0016530000000001</v>
      </c>
      <c r="BL32" s="378">
        <v>6.0607699999999998</v>
      </c>
      <c r="BM32" s="378">
        <v>6.2879649999999998</v>
      </c>
      <c r="BN32" s="378">
        <v>6.1434740000000003</v>
      </c>
      <c r="BO32" s="378">
        <v>5.7579500000000001</v>
      </c>
      <c r="BP32" s="378">
        <v>5.7520259999999999</v>
      </c>
      <c r="BQ32" s="378">
        <v>5.9512520000000002</v>
      </c>
      <c r="BR32" s="378">
        <v>5.9852740000000004</v>
      </c>
      <c r="BS32" s="378">
        <v>5.8073110000000003</v>
      </c>
      <c r="BT32" s="378">
        <v>5.5627870000000001</v>
      </c>
      <c r="BU32" s="378">
        <v>5.9025889999999999</v>
      </c>
      <c r="BV32" s="378">
        <v>6.0302610000000003</v>
      </c>
    </row>
    <row r="33" spans="1:74" ht="11.15" customHeight="1" x14ac:dyDescent="0.25">
      <c r="A33" s="84" t="s">
        <v>685</v>
      </c>
      <c r="B33" s="189" t="s">
        <v>447</v>
      </c>
      <c r="C33" s="259">
        <v>4.5110971559999999</v>
      </c>
      <c r="D33" s="259">
        <v>4.5994602970000003</v>
      </c>
      <c r="E33" s="259">
        <v>4.115386473</v>
      </c>
      <c r="F33" s="259">
        <v>3.8328093669999999</v>
      </c>
      <c r="G33" s="259">
        <v>3.3954542320000001</v>
      </c>
      <c r="H33" s="259">
        <v>3.4803901129999999</v>
      </c>
      <c r="I33" s="259">
        <v>4.106205332</v>
      </c>
      <c r="J33" s="259">
        <v>4.0457257479999997</v>
      </c>
      <c r="K33" s="259">
        <v>4.0306279260000002</v>
      </c>
      <c r="L33" s="259">
        <v>4.1156677669999997</v>
      </c>
      <c r="M33" s="259">
        <v>4.3783098369999998</v>
      </c>
      <c r="N33" s="259">
        <v>4.930324111</v>
      </c>
      <c r="O33" s="259">
        <v>5.2225537539999998</v>
      </c>
      <c r="P33" s="259">
        <v>5.2028518149999998</v>
      </c>
      <c r="Q33" s="259">
        <v>4.5014933619999997</v>
      </c>
      <c r="R33" s="259">
        <v>4.3593083479999999</v>
      </c>
      <c r="S33" s="259">
        <v>4.1659291429999996</v>
      </c>
      <c r="T33" s="259">
        <v>4.2333279929999996</v>
      </c>
      <c r="U33" s="259">
        <v>4.1031653009999998</v>
      </c>
      <c r="V33" s="259">
        <v>4.067260815</v>
      </c>
      <c r="W33" s="259">
        <v>4.4622733810000001</v>
      </c>
      <c r="X33" s="259">
        <v>4.4552670990000003</v>
      </c>
      <c r="Y33" s="259">
        <v>4.4902398080000001</v>
      </c>
      <c r="Z33" s="259">
        <v>4.9382210740000003</v>
      </c>
      <c r="AA33" s="259">
        <v>5.1759302900000002</v>
      </c>
      <c r="AB33" s="259">
        <v>5.4870909450000003</v>
      </c>
      <c r="AC33" s="259">
        <v>4.649954921</v>
      </c>
      <c r="AD33" s="259">
        <v>4.3606358869999999</v>
      </c>
      <c r="AE33" s="259">
        <v>4.2275219069999999</v>
      </c>
      <c r="AF33" s="259">
        <v>4.1199472630000002</v>
      </c>
      <c r="AG33" s="259">
        <v>4.1328681229999997</v>
      </c>
      <c r="AH33" s="259">
        <v>4.2253201530000002</v>
      </c>
      <c r="AI33" s="259">
        <v>4.2663109370000001</v>
      </c>
      <c r="AJ33" s="259">
        <v>4.4154117490000004</v>
      </c>
      <c r="AK33" s="259">
        <v>5.0660764489999996</v>
      </c>
      <c r="AL33" s="259">
        <v>5.6176428439999997</v>
      </c>
      <c r="AM33" s="259">
        <v>5.5488784180000001</v>
      </c>
      <c r="AN33" s="259">
        <v>5.1887083709999997</v>
      </c>
      <c r="AO33" s="259">
        <v>4.7169224669999998</v>
      </c>
      <c r="AP33" s="259">
        <v>4.2251105600000001</v>
      </c>
      <c r="AQ33" s="259">
        <v>3.844751617</v>
      </c>
      <c r="AR33" s="259">
        <v>3.6539936270000002</v>
      </c>
      <c r="AS33" s="259">
        <v>3.37984273</v>
      </c>
      <c r="AT33" s="259">
        <v>3.3518795770000001</v>
      </c>
      <c r="AU33" s="259">
        <v>3.3876225980000001</v>
      </c>
      <c r="AV33" s="259">
        <v>3.753881051</v>
      </c>
      <c r="AW33" s="259">
        <v>4.2325360500000002</v>
      </c>
      <c r="AX33" s="259">
        <v>4.4457963149999999</v>
      </c>
      <c r="AY33" s="259">
        <v>4.1061327040000002</v>
      </c>
      <c r="AZ33" s="259">
        <v>4.1200929999999998</v>
      </c>
      <c r="BA33" s="259">
        <v>3.9831409999999998</v>
      </c>
      <c r="BB33" s="378">
        <v>3.4966430000000002</v>
      </c>
      <c r="BC33" s="378">
        <v>3.0990639999999998</v>
      </c>
      <c r="BD33" s="378">
        <v>3.0460639999999999</v>
      </c>
      <c r="BE33" s="378">
        <v>3.0721039999999999</v>
      </c>
      <c r="BF33" s="378">
        <v>3.211033</v>
      </c>
      <c r="BG33" s="378">
        <v>3.417192</v>
      </c>
      <c r="BH33" s="378">
        <v>3.7833169999999998</v>
      </c>
      <c r="BI33" s="378">
        <v>4.2911409999999997</v>
      </c>
      <c r="BJ33" s="378">
        <v>4.8729930000000001</v>
      </c>
      <c r="BK33" s="378">
        <v>5.1657989999999998</v>
      </c>
      <c r="BL33" s="378">
        <v>5.2866629999999999</v>
      </c>
      <c r="BM33" s="378">
        <v>5.1775700000000002</v>
      </c>
      <c r="BN33" s="378">
        <v>4.7601000000000004</v>
      </c>
      <c r="BO33" s="378">
        <v>4.3998160000000004</v>
      </c>
      <c r="BP33" s="378">
        <v>4.3778639999999998</v>
      </c>
      <c r="BQ33" s="378">
        <v>4.3986840000000003</v>
      </c>
      <c r="BR33" s="378">
        <v>4.4534200000000004</v>
      </c>
      <c r="BS33" s="378">
        <v>4.5404049999999998</v>
      </c>
      <c r="BT33" s="378">
        <v>4.7375069999999999</v>
      </c>
      <c r="BU33" s="378">
        <v>5.0677630000000002</v>
      </c>
      <c r="BV33" s="378">
        <v>5.4787689999999998</v>
      </c>
    </row>
    <row r="34" spans="1:74" ht="11.15" customHeight="1" x14ac:dyDescent="0.25">
      <c r="A34" s="84" t="s">
        <v>686</v>
      </c>
      <c r="B34" s="189" t="s">
        <v>448</v>
      </c>
      <c r="C34" s="259">
        <v>4.7035626109999997</v>
      </c>
      <c r="D34" s="259">
        <v>4.4803406250000002</v>
      </c>
      <c r="E34" s="259">
        <v>4.0133889439999999</v>
      </c>
      <c r="F34" s="259">
        <v>3.6975872810000001</v>
      </c>
      <c r="G34" s="259">
        <v>3.8202695539999998</v>
      </c>
      <c r="H34" s="259">
        <v>3.8429000809999998</v>
      </c>
      <c r="I34" s="259">
        <v>4.4191412579999998</v>
      </c>
      <c r="J34" s="259">
        <v>4.4285752819999997</v>
      </c>
      <c r="K34" s="259">
        <v>4.4867768799999999</v>
      </c>
      <c r="L34" s="259">
        <v>4.5429080730000004</v>
      </c>
      <c r="M34" s="259">
        <v>4.7053761009999997</v>
      </c>
      <c r="N34" s="259">
        <v>5.185781671</v>
      </c>
      <c r="O34" s="259">
        <v>5.7869137830000001</v>
      </c>
      <c r="P34" s="259">
        <v>5.4451839580000003</v>
      </c>
      <c r="Q34" s="259">
        <v>4.7539431749999999</v>
      </c>
      <c r="R34" s="259">
        <v>5.0305350530000004</v>
      </c>
      <c r="S34" s="259">
        <v>4.8876263360000003</v>
      </c>
      <c r="T34" s="259">
        <v>4.946310027</v>
      </c>
      <c r="U34" s="259">
        <v>4.8784224969999999</v>
      </c>
      <c r="V34" s="259">
        <v>4.8190040090000004</v>
      </c>
      <c r="W34" s="259">
        <v>4.9079771450000003</v>
      </c>
      <c r="X34" s="259">
        <v>4.7686152860000002</v>
      </c>
      <c r="Y34" s="259">
        <v>4.7608916859999999</v>
      </c>
      <c r="Z34" s="259">
        <v>5.1942190310000003</v>
      </c>
      <c r="AA34" s="259">
        <v>5.5586808650000004</v>
      </c>
      <c r="AB34" s="259">
        <v>5.5225435940000001</v>
      </c>
      <c r="AC34" s="259">
        <v>4.8921786100000002</v>
      </c>
      <c r="AD34" s="259">
        <v>4.7942012390000004</v>
      </c>
      <c r="AE34" s="259">
        <v>4.6691260569999997</v>
      </c>
      <c r="AF34" s="259">
        <v>4.4835870010000001</v>
      </c>
      <c r="AG34" s="259">
        <v>4.7269324209999999</v>
      </c>
      <c r="AH34" s="259">
        <v>4.5992481889999999</v>
      </c>
      <c r="AI34" s="259">
        <v>4.6882099430000004</v>
      </c>
      <c r="AJ34" s="259">
        <v>4.7460454929999996</v>
      </c>
      <c r="AK34" s="259">
        <v>5.2168281609999996</v>
      </c>
      <c r="AL34" s="259">
        <v>6.19634134</v>
      </c>
      <c r="AM34" s="259">
        <v>6.0565216260000003</v>
      </c>
      <c r="AN34" s="259">
        <v>5.412212577</v>
      </c>
      <c r="AO34" s="259">
        <v>5.0513356419999997</v>
      </c>
      <c r="AP34" s="259">
        <v>4.8951257549999996</v>
      </c>
      <c r="AQ34" s="259">
        <v>4.4185245950000001</v>
      </c>
      <c r="AR34" s="259">
        <v>4.4623533980000003</v>
      </c>
      <c r="AS34" s="259">
        <v>4.2595792000000001</v>
      </c>
      <c r="AT34" s="259">
        <v>4.3775506139999996</v>
      </c>
      <c r="AU34" s="259">
        <v>4.5545208190000004</v>
      </c>
      <c r="AV34" s="259">
        <v>3.8370273319999999</v>
      </c>
      <c r="AW34" s="259">
        <v>4.7179885979999998</v>
      </c>
      <c r="AX34" s="259">
        <v>4.959349606</v>
      </c>
      <c r="AY34" s="259">
        <v>4.4203225320000001</v>
      </c>
      <c r="AZ34" s="259">
        <v>4.2511020000000004</v>
      </c>
      <c r="BA34" s="259">
        <v>3.9854020000000001</v>
      </c>
      <c r="BB34" s="378">
        <v>3.7438929999999999</v>
      </c>
      <c r="BC34" s="378">
        <v>3.7326899999999998</v>
      </c>
      <c r="BD34" s="378">
        <v>3.7116920000000002</v>
      </c>
      <c r="BE34" s="378">
        <v>3.7548599999999999</v>
      </c>
      <c r="BF34" s="378">
        <v>3.8622930000000002</v>
      </c>
      <c r="BG34" s="378">
        <v>4.0932589999999998</v>
      </c>
      <c r="BH34" s="378">
        <v>4.2846330000000004</v>
      </c>
      <c r="BI34" s="378">
        <v>4.8294759999999997</v>
      </c>
      <c r="BJ34" s="378">
        <v>5.2691059999999998</v>
      </c>
      <c r="BK34" s="378">
        <v>5.6751880000000003</v>
      </c>
      <c r="BL34" s="378">
        <v>5.403988</v>
      </c>
      <c r="BM34" s="378">
        <v>5.1998059999999997</v>
      </c>
      <c r="BN34" s="378">
        <v>4.9375</v>
      </c>
      <c r="BO34" s="378">
        <v>4.8304809999999998</v>
      </c>
      <c r="BP34" s="378">
        <v>4.8002450000000003</v>
      </c>
      <c r="BQ34" s="378">
        <v>4.8137210000000001</v>
      </c>
      <c r="BR34" s="378">
        <v>4.8223479999999999</v>
      </c>
      <c r="BS34" s="378">
        <v>4.8580550000000002</v>
      </c>
      <c r="BT34" s="378">
        <v>4.8537039999999996</v>
      </c>
      <c r="BU34" s="378">
        <v>5.1653700000000002</v>
      </c>
      <c r="BV34" s="378">
        <v>5.4278259999999996</v>
      </c>
    </row>
    <row r="35" spans="1:74" ht="11.15" customHeight="1" x14ac:dyDescent="0.25">
      <c r="A35" s="84" t="s">
        <v>687</v>
      </c>
      <c r="B35" s="189" t="s">
        <v>449</v>
      </c>
      <c r="C35" s="259">
        <v>4.1271880259999998</v>
      </c>
      <c r="D35" s="259">
        <v>4.1347143879999999</v>
      </c>
      <c r="E35" s="259">
        <v>3.7080405380000001</v>
      </c>
      <c r="F35" s="259">
        <v>3.4521801760000002</v>
      </c>
      <c r="G35" s="259">
        <v>3.3528390450000001</v>
      </c>
      <c r="H35" s="259">
        <v>3.4474100179999998</v>
      </c>
      <c r="I35" s="259">
        <v>4.1107239980000001</v>
      </c>
      <c r="J35" s="259">
        <v>4.0384545249999997</v>
      </c>
      <c r="K35" s="259">
        <v>4.2538391229999997</v>
      </c>
      <c r="L35" s="259">
        <v>4.4036368809999997</v>
      </c>
      <c r="M35" s="259">
        <v>4.5214702759999996</v>
      </c>
      <c r="N35" s="259">
        <v>4.9457381729999996</v>
      </c>
      <c r="O35" s="259">
        <v>5.2979019510000001</v>
      </c>
      <c r="P35" s="259">
        <v>5.1080018789999997</v>
      </c>
      <c r="Q35" s="259">
        <v>4.4886547480000001</v>
      </c>
      <c r="R35" s="259">
        <v>4.4947945469999997</v>
      </c>
      <c r="S35" s="259">
        <v>4.4733808939999999</v>
      </c>
      <c r="T35" s="259">
        <v>4.5085468540000004</v>
      </c>
      <c r="U35" s="259">
        <v>4.3994705740000004</v>
      </c>
      <c r="V35" s="259">
        <v>4.2721029460000004</v>
      </c>
      <c r="W35" s="259">
        <v>4.2550807260000001</v>
      </c>
      <c r="X35" s="259">
        <v>4.2884529699999998</v>
      </c>
      <c r="Y35" s="259">
        <v>4.4590980309999999</v>
      </c>
      <c r="Z35" s="259">
        <v>4.6830244670000001</v>
      </c>
      <c r="AA35" s="259">
        <v>4.9634788790000002</v>
      </c>
      <c r="AB35" s="259">
        <v>5.2490872</v>
      </c>
      <c r="AC35" s="259">
        <v>4.4831761419999996</v>
      </c>
      <c r="AD35" s="259">
        <v>4.2792269430000003</v>
      </c>
      <c r="AE35" s="259">
        <v>4.1770477359999996</v>
      </c>
      <c r="AF35" s="259">
        <v>4.0804131530000003</v>
      </c>
      <c r="AG35" s="259">
        <v>4.141173824</v>
      </c>
      <c r="AH35" s="259">
        <v>4.0569913480000004</v>
      </c>
      <c r="AI35" s="259">
        <v>4.1152915639999996</v>
      </c>
      <c r="AJ35" s="259">
        <v>4.2566776610000003</v>
      </c>
      <c r="AK35" s="259">
        <v>4.7204455789999997</v>
      </c>
      <c r="AL35" s="259">
        <v>5.5030755899999999</v>
      </c>
      <c r="AM35" s="259">
        <v>5.2986483309999999</v>
      </c>
      <c r="AN35" s="259">
        <v>5.0022345799999997</v>
      </c>
      <c r="AO35" s="259">
        <v>4.4676965849999997</v>
      </c>
      <c r="AP35" s="259">
        <v>4.3412131939999998</v>
      </c>
      <c r="AQ35" s="259">
        <v>3.8938029869999999</v>
      </c>
      <c r="AR35" s="259">
        <v>3.872467178</v>
      </c>
      <c r="AS35" s="259">
        <v>3.658845087</v>
      </c>
      <c r="AT35" s="259">
        <v>3.5055482389999999</v>
      </c>
      <c r="AU35" s="259">
        <v>3.6004483999999999</v>
      </c>
      <c r="AV35" s="259">
        <v>3.7152126989999998</v>
      </c>
      <c r="AW35" s="259">
        <v>4.1669054479999996</v>
      </c>
      <c r="AX35" s="259">
        <v>4.2928543890000004</v>
      </c>
      <c r="AY35" s="259">
        <v>4.0367066779999998</v>
      </c>
      <c r="AZ35" s="259">
        <v>3.9185970000000001</v>
      </c>
      <c r="BA35" s="259">
        <v>3.6499000000000001</v>
      </c>
      <c r="BB35" s="378">
        <v>3.3931450000000001</v>
      </c>
      <c r="BC35" s="378">
        <v>3.412417</v>
      </c>
      <c r="BD35" s="378">
        <v>3.3929459999999998</v>
      </c>
      <c r="BE35" s="378">
        <v>3.3429709999999999</v>
      </c>
      <c r="BF35" s="378">
        <v>3.5566049999999998</v>
      </c>
      <c r="BG35" s="378">
        <v>3.8107920000000002</v>
      </c>
      <c r="BH35" s="378">
        <v>4.114109</v>
      </c>
      <c r="BI35" s="378">
        <v>4.5034369999999999</v>
      </c>
      <c r="BJ35" s="378">
        <v>4.9348729999999996</v>
      </c>
      <c r="BK35" s="378">
        <v>5.0637759999999998</v>
      </c>
      <c r="BL35" s="378">
        <v>5.0830880000000001</v>
      </c>
      <c r="BM35" s="378">
        <v>4.9553729999999998</v>
      </c>
      <c r="BN35" s="378">
        <v>4.6620350000000004</v>
      </c>
      <c r="BO35" s="378">
        <v>4.577299</v>
      </c>
      <c r="BP35" s="378">
        <v>4.5353950000000003</v>
      </c>
      <c r="BQ35" s="378">
        <v>4.430612</v>
      </c>
      <c r="BR35" s="378">
        <v>4.5163820000000001</v>
      </c>
      <c r="BS35" s="378">
        <v>4.5746270000000004</v>
      </c>
      <c r="BT35" s="378">
        <v>4.6891160000000003</v>
      </c>
      <c r="BU35" s="378">
        <v>4.8705579999999999</v>
      </c>
      <c r="BV35" s="378">
        <v>5.1521699999999999</v>
      </c>
    </row>
    <row r="36" spans="1:74" ht="11.15" customHeight="1" x14ac:dyDescent="0.25">
      <c r="A36" s="84" t="s">
        <v>688</v>
      </c>
      <c r="B36" s="189" t="s">
        <v>450</v>
      </c>
      <c r="C36" s="259">
        <v>2.5267723179999999</v>
      </c>
      <c r="D36" s="259">
        <v>2.4114417330000002</v>
      </c>
      <c r="E36" s="259">
        <v>1.9226332420000001</v>
      </c>
      <c r="F36" s="259">
        <v>2.1320701899999999</v>
      </c>
      <c r="G36" s="259">
        <v>2.1806384570000001</v>
      </c>
      <c r="H36" s="259">
        <v>2.2030475260000002</v>
      </c>
      <c r="I36" s="259">
        <v>3.007267245</v>
      </c>
      <c r="J36" s="259">
        <v>3.0445728179999998</v>
      </c>
      <c r="K36" s="259">
        <v>3.1836996019999999</v>
      </c>
      <c r="L36" s="259">
        <v>3.2380297100000002</v>
      </c>
      <c r="M36" s="259">
        <v>2.9995746740000002</v>
      </c>
      <c r="N36" s="259">
        <v>3.3436314</v>
      </c>
      <c r="O36" s="259">
        <v>3.894518068</v>
      </c>
      <c r="P36" s="259">
        <v>3.5076543089999999</v>
      </c>
      <c r="Q36" s="259">
        <v>2.8582694069999999</v>
      </c>
      <c r="R36" s="259">
        <v>3.331595654</v>
      </c>
      <c r="S36" s="259">
        <v>3.370100366</v>
      </c>
      <c r="T36" s="259">
        <v>3.5258609189999999</v>
      </c>
      <c r="U36" s="259">
        <v>3.417497241</v>
      </c>
      <c r="V36" s="259">
        <v>3.2125897430000001</v>
      </c>
      <c r="W36" s="259">
        <v>3.2231721740000001</v>
      </c>
      <c r="X36" s="259">
        <v>3.1376008299999998</v>
      </c>
      <c r="Y36" s="259">
        <v>3.0135575459999999</v>
      </c>
      <c r="Z36" s="259">
        <v>3.224893749</v>
      </c>
      <c r="AA36" s="259">
        <v>3.3825953659999999</v>
      </c>
      <c r="AB36" s="259">
        <v>3.796037766</v>
      </c>
      <c r="AC36" s="259">
        <v>2.9327141449999998</v>
      </c>
      <c r="AD36" s="259">
        <v>2.9947424520000001</v>
      </c>
      <c r="AE36" s="259">
        <v>3.1329763659999998</v>
      </c>
      <c r="AF36" s="259">
        <v>3.2395659530000001</v>
      </c>
      <c r="AG36" s="259">
        <v>3.2089278960000001</v>
      </c>
      <c r="AH36" s="259">
        <v>3.0457916030000001</v>
      </c>
      <c r="AI36" s="259">
        <v>3.194751106</v>
      </c>
      <c r="AJ36" s="259">
        <v>3.4819310109999999</v>
      </c>
      <c r="AK36" s="259">
        <v>3.8404976849999999</v>
      </c>
      <c r="AL36" s="259">
        <v>4.8298166580000004</v>
      </c>
      <c r="AM36" s="259">
        <v>3.9753267980000002</v>
      </c>
      <c r="AN36" s="259">
        <v>3.323339415</v>
      </c>
      <c r="AO36" s="259">
        <v>3.0687019690000001</v>
      </c>
      <c r="AP36" s="259">
        <v>2.952904615</v>
      </c>
      <c r="AQ36" s="259">
        <v>2.8427643150000002</v>
      </c>
      <c r="AR36" s="259">
        <v>2.8298711870000002</v>
      </c>
      <c r="AS36" s="259">
        <v>2.631643671</v>
      </c>
      <c r="AT36" s="259">
        <v>2.4149948910000001</v>
      </c>
      <c r="AU36" s="259">
        <v>2.5334193680000001</v>
      </c>
      <c r="AV36" s="259">
        <v>2.5607374780000001</v>
      </c>
      <c r="AW36" s="259">
        <v>2.78764309</v>
      </c>
      <c r="AX36" s="259">
        <v>2.566296693</v>
      </c>
      <c r="AY36" s="259">
        <v>2.327769129</v>
      </c>
      <c r="AZ36" s="259">
        <v>2.1189779999999998</v>
      </c>
      <c r="BA36" s="259">
        <v>2.1355170000000001</v>
      </c>
      <c r="BB36" s="378">
        <v>1.792867</v>
      </c>
      <c r="BC36" s="378">
        <v>1.914358</v>
      </c>
      <c r="BD36" s="378">
        <v>1.927214</v>
      </c>
      <c r="BE36" s="378">
        <v>2.0981399999999999</v>
      </c>
      <c r="BF36" s="378">
        <v>2.3619910000000002</v>
      </c>
      <c r="BG36" s="378">
        <v>2.4117999999999999</v>
      </c>
      <c r="BH36" s="378">
        <v>2.7203949999999999</v>
      </c>
      <c r="BI36" s="378">
        <v>2.8872689999999999</v>
      </c>
      <c r="BJ36" s="378">
        <v>3.326543</v>
      </c>
      <c r="BK36" s="378">
        <v>3.4749850000000002</v>
      </c>
      <c r="BL36" s="378">
        <v>3.3360159999999999</v>
      </c>
      <c r="BM36" s="378">
        <v>3.3047140000000002</v>
      </c>
      <c r="BN36" s="378">
        <v>3.126919</v>
      </c>
      <c r="BO36" s="378">
        <v>3.0980240000000001</v>
      </c>
      <c r="BP36" s="378">
        <v>3.1381030000000001</v>
      </c>
      <c r="BQ36" s="378">
        <v>3.2405560000000002</v>
      </c>
      <c r="BR36" s="378">
        <v>3.3497629999999998</v>
      </c>
      <c r="BS36" s="378">
        <v>3.1810610000000001</v>
      </c>
      <c r="BT36" s="378">
        <v>3.2996240000000001</v>
      </c>
      <c r="BU36" s="378">
        <v>3.2467359999999998</v>
      </c>
      <c r="BV36" s="378">
        <v>3.528089</v>
      </c>
    </row>
    <row r="37" spans="1:74" s="85" customFormat="1" ht="11.15" customHeight="1" x14ac:dyDescent="0.25">
      <c r="A37" s="84" t="s">
        <v>689</v>
      </c>
      <c r="B37" s="189" t="s">
        <v>451</v>
      </c>
      <c r="C37" s="259">
        <v>5.1722677690000003</v>
      </c>
      <c r="D37" s="259">
        <v>5.3440807269999997</v>
      </c>
      <c r="E37" s="259">
        <v>5.364426463</v>
      </c>
      <c r="F37" s="259">
        <v>5.0094400810000002</v>
      </c>
      <c r="G37" s="259">
        <v>4.8311354189999998</v>
      </c>
      <c r="H37" s="259">
        <v>5.0712494709999998</v>
      </c>
      <c r="I37" s="259">
        <v>5.4299312400000002</v>
      </c>
      <c r="J37" s="259">
        <v>5.4765530140000003</v>
      </c>
      <c r="K37" s="259">
        <v>5.4356943360000001</v>
      </c>
      <c r="L37" s="259">
        <v>5.3669115070000002</v>
      </c>
      <c r="M37" s="259">
        <v>5.0587194139999996</v>
      </c>
      <c r="N37" s="259">
        <v>4.9980827259999998</v>
      </c>
      <c r="O37" s="259">
        <v>5.2972361149999996</v>
      </c>
      <c r="P37" s="259">
        <v>5.3605868350000003</v>
      </c>
      <c r="Q37" s="259">
        <v>5.3579657259999998</v>
      </c>
      <c r="R37" s="259">
        <v>5.2137567369999998</v>
      </c>
      <c r="S37" s="259">
        <v>5.428069915</v>
      </c>
      <c r="T37" s="259">
        <v>5.6379229869999996</v>
      </c>
      <c r="U37" s="259">
        <v>5.7188914820000001</v>
      </c>
      <c r="V37" s="259">
        <v>5.7457657869999998</v>
      </c>
      <c r="W37" s="259">
        <v>5.6204761569999997</v>
      </c>
      <c r="X37" s="259">
        <v>6.058180224</v>
      </c>
      <c r="Y37" s="259">
        <v>5.4162233410000002</v>
      </c>
      <c r="Z37" s="259">
        <v>5.3164554099999997</v>
      </c>
      <c r="AA37" s="259">
        <v>5.4896643000000003</v>
      </c>
      <c r="AB37" s="259">
        <v>5.5560795890000003</v>
      </c>
      <c r="AC37" s="259">
        <v>5.5665571610000004</v>
      </c>
      <c r="AD37" s="259">
        <v>5.3050969879999998</v>
      </c>
      <c r="AE37" s="259">
        <v>5.4150409589999997</v>
      </c>
      <c r="AF37" s="259">
        <v>5.6137402420000004</v>
      </c>
      <c r="AG37" s="259">
        <v>5.5613106859999997</v>
      </c>
      <c r="AH37" s="259">
        <v>5.196752128</v>
      </c>
      <c r="AI37" s="259">
        <v>3.9754688919999999</v>
      </c>
      <c r="AJ37" s="259">
        <v>5.1332166170000004</v>
      </c>
      <c r="AK37" s="259">
        <v>4.7934967139999998</v>
      </c>
      <c r="AL37" s="259">
        <v>4.819046621</v>
      </c>
      <c r="AM37" s="259">
        <v>5.2932368480000003</v>
      </c>
      <c r="AN37" s="259">
        <v>5.3652349429999999</v>
      </c>
      <c r="AO37" s="259">
        <v>5.2690945339999997</v>
      </c>
      <c r="AP37" s="259">
        <v>4.964771517</v>
      </c>
      <c r="AQ37" s="259">
        <v>4.693550364</v>
      </c>
      <c r="AR37" s="259">
        <v>4.7321313820000004</v>
      </c>
      <c r="AS37" s="259">
        <v>5.1993403479999998</v>
      </c>
      <c r="AT37" s="259">
        <v>4.8530073419999997</v>
      </c>
      <c r="AU37" s="259">
        <v>4.935238622</v>
      </c>
      <c r="AV37" s="259">
        <v>4.9319171089999996</v>
      </c>
      <c r="AW37" s="259">
        <v>4.7274649420000001</v>
      </c>
      <c r="AX37" s="259">
        <v>4.5642657069999997</v>
      </c>
      <c r="AY37" s="259">
        <v>4.3731079829999997</v>
      </c>
      <c r="AZ37" s="259">
        <v>4.404185</v>
      </c>
      <c r="BA37" s="259">
        <v>4.55966</v>
      </c>
      <c r="BB37" s="378">
        <v>4.3842679999999996</v>
      </c>
      <c r="BC37" s="378">
        <v>4.2048540000000001</v>
      </c>
      <c r="BD37" s="378">
        <v>4.3506720000000003</v>
      </c>
      <c r="BE37" s="378">
        <v>4.6085539999999998</v>
      </c>
      <c r="BF37" s="378">
        <v>4.7857820000000002</v>
      </c>
      <c r="BG37" s="378">
        <v>4.8607170000000002</v>
      </c>
      <c r="BH37" s="378">
        <v>5.0511990000000004</v>
      </c>
      <c r="BI37" s="378">
        <v>5.1267379999999996</v>
      </c>
      <c r="BJ37" s="378">
        <v>5.2867410000000001</v>
      </c>
      <c r="BK37" s="378">
        <v>5.5299709999999997</v>
      </c>
      <c r="BL37" s="378">
        <v>5.5890959999999996</v>
      </c>
      <c r="BM37" s="378">
        <v>5.7506349999999999</v>
      </c>
      <c r="BN37" s="378">
        <v>5.5520480000000001</v>
      </c>
      <c r="BO37" s="378">
        <v>5.343477</v>
      </c>
      <c r="BP37" s="378">
        <v>5.4625170000000001</v>
      </c>
      <c r="BQ37" s="378">
        <v>5.6858849999999999</v>
      </c>
      <c r="BR37" s="378">
        <v>5.7959870000000002</v>
      </c>
      <c r="BS37" s="378">
        <v>5.7829629999999996</v>
      </c>
      <c r="BT37" s="378">
        <v>5.8591449999999998</v>
      </c>
      <c r="BU37" s="378">
        <v>5.8079359999999998</v>
      </c>
      <c r="BV37" s="378">
        <v>5.836862</v>
      </c>
    </row>
    <row r="38" spans="1:74" s="85" customFormat="1" ht="11.15" customHeight="1" x14ac:dyDescent="0.25">
      <c r="A38" s="84" t="s">
        <v>690</v>
      </c>
      <c r="B38" s="189" t="s">
        <v>452</v>
      </c>
      <c r="C38" s="259">
        <v>6.356417134</v>
      </c>
      <c r="D38" s="259">
        <v>6.8026068750000004</v>
      </c>
      <c r="E38" s="259">
        <v>6.6009490609999997</v>
      </c>
      <c r="F38" s="259">
        <v>5.9493335470000002</v>
      </c>
      <c r="G38" s="259">
        <v>5.8138672109999998</v>
      </c>
      <c r="H38" s="259">
        <v>6.006773924</v>
      </c>
      <c r="I38" s="259">
        <v>6.222315268</v>
      </c>
      <c r="J38" s="259">
        <v>6.7161794090000004</v>
      </c>
      <c r="K38" s="259">
        <v>6.7078777690000004</v>
      </c>
      <c r="L38" s="259">
        <v>6.7015964950000004</v>
      </c>
      <c r="M38" s="259">
        <v>6.9158010760000002</v>
      </c>
      <c r="N38" s="259">
        <v>7.4736873389999996</v>
      </c>
      <c r="O38" s="259">
        <v>7.3179371010000001</v>
      </c>
      <c r="P38" s="259">
        <v>7.1805507229999996</v>
      </c>
      <c r="Q38" s="259">
        <v>7.2256126629999997</v>
      </c>
      <c r="R38" s="259">
        <v>6.6695920319999997</v>
      </c>
      <c r="S38" s="259">
        <v>6.5883332719999999</v>
      </c>
      <c r="T38" s="259">
        <v>6.5778267279999998</v>
      </c>
      <c r="U38" s="259">
        <v>6.4981616539999996</v>
      </c>
      <c r="V38" s="259">
        <v>6.167649623</v>
      </c>
      <c r="W38" s="259">
        <v>6.0278947599999997</v>
      </c>
      <c r="X38" s="259">
        <v>5.9341815530000002</v>
      </c>
      <c r="Y38" s="259">
        <v>6.1655559599999998</v>
      </c>
      <c r="Z38" s="259">
        <v>6.6398606779999998</v>
      </c>
      <c r="AA38" s="259">
        <v>7.0905676599999996</v>
      </c>
      <c r="AB38" s="259">
        <v>6.9850194569999999</v>
      </c>
      <c r="AC38" s="259">
        <v>6.922733977</v>
      </c>
      <c r="AD38" s="259">
        <v>6.1807968669999998</v>
      </c>
      <c r="AE38" s="259">
        <v>6.0497829330000004</v>
      </c>
      <c r="AF38" s="259">
        <v>5.9890818069999998</v>
      </c>
      <c r="AG38" s="259">
        <v>6.3316232909999997</v>
      </c>
      <c r="AH38" s="259">
        <v>7.3885039089999998</v>
      </c>
      <c r="AI38" s="259">
        <v>6.7539959549999997</v>
      </c>
      <c r="AJ38" s="259">
        <v>6.0908687620000004</v>
      </c>
      <c r="AK38" s="259">
        <v>6.55490073</v>
      </c>
      <c r="AL38" s="259">
        <v>7.3707126900000004</v>
      </c>
      <c r="AM38" s="259">
        <v>7.5886826249999997</v>
      </c>
      <c r="AN38" s="259">
        <v>7.6575412460000001</v>
      </c>
      <c r="AO38" s="259">
        <v>7.7967597389999996</v>
      </c>
      <c r="AP38" s="259">
        <v>7.0297203430000001</v>
      </c>
      <c r="AQ38" s="259">
        <v>6.5291691490000003</v>
      </c>
      <c r="AR38" s="259">
        <v>6.3492097669999996</v>
      </c>
      <c r="AS38" s="259">
        <v>6.4477351609999998</v>
      </c>
      <c r="AT38" s="259">
        <v>6.6041123170000002</v>
      </c>
      <c r="AU38" s="259">
        <v>6.4400528650000002</v>
      </c>
      <c r="AV38" s="259">
        <v>6.2700271240000003</v>
      </c>
      <c r="AW38" s="259">
        <v>6.8200272909999997</v>
      </c>
      <c r="AX38" s="259">
        <v>7.3542292429999998</v>
      </c>
      <c r="AY38" s="259">
        <v>7.8991033660000003</v>
      </c>
      <c r="AZ38" s="259">
        <v>7.1114470000000001</v>
      </c>
      <c r="BA38" s="259">
        <v>6.672383</v>
      </c>
      <c r="BB38" s="378">
        <v>5.918774</v>
      </c>
      <c r="BC38" s="378">
        <v>5.6253909999999996</v>
      </c>
      <c r="BD38" s="378">
        <v>5.6131010000000003</v>
      </c>
      <c r="BE38" s="378">
        <v>5.5621840000000002</v>
      </c>
      <c r="BF38" s="378">
        <v>5.6324519999999998</v>
      </c>
      <c r="BG38" s="378">
        <v>5.6566770000000002</v>
      </c>
      <c r="BH38" s="378">
        <v>5.601502</v>
      </c>
      <c r="BI38" s="378">
        <v>5.9177379999999999</v>
      </c>
      <c r="BJ38" s="378">
        <v>6.3827210000000001</v>
      </c>
      <c r="BK38" s="378">
        <v>6.8435459999999999</v>
      </c>
      <c r="BL38" s="378">
        <v>6.7638389999999999</v>
      </c>
      <c r="BM38" s="378">
        <v>6.8493259999999996</v>
      </c>
      <c r="BN38" s="378">
        <v>6.4573010000000002</v>
      </c>
      <c r="BO38" s="378">
        <v>6.3644540000000003</v>
      </c>
      <c r="BP38" s="378">
        <v>6.5007780000000004</v>
      </c>
      <c r="BQ38" s="378">
        <v>6.5377320000000001</v>
      </c>
      <c r="BR38" s="378">
        <v>6.6305019999999999</v>
      </c>
      <c r="BS38" s="378">
        <v>6.5962329999999998</v>
      </c>
      <c r="BT38" s="378">
        <v>6.443187</v>
      </c>
      <c r="BU38" s="378">
        <v>6.6162270000000003</v>
      </c>
      <c r="BV38" s="378">
        <v>6.9283190000000001</v>
      </c>
    </row>
    <row r="39" spans="1:74" s="85" customFormat="1" ht="11.15" customHeight="1" x14ac:dyDescent="0.25">
      <c r="A39" s="84" t="s">
        <v>691</v>
      </c>
      <c r="B39" s="190" t="s">
        <v>426</v>
      </c>
      <c r="C39" s="214">
        <v>3.62</v>
      </c>
      <c r="D39" s="214">
        <v>3.58</v>
      </c>
      <c r="E39" s="214">
        <v>3.02</v>
      </c>
      <c r="F39" s="214">
        <v>3</v>
      </c>
      <c r="G39" s="214">
        <v>2.9</v>
      </c>
      <c r="H39" s="214">
        <v>2.89</v>
      </c>
      <c r="I39" s="214">
        <v>3.57</v>
      </c>
      <c r="J39" s="214">
        <v>3.59</v>
      </c>
      <c r="K39" s="214">
        <v>3.74</v>
      </c>
      <c r="L39" s="214">
        <v>3.87</v>
      </c>
      <c r="M39" s="214">
        <v>3.86</v>
      </c>
      <c r="N39" s="214">
        <v>4.2699999999999996</v>
      </c>
      <c r="O39" s="214">
        <v>4.8499999999999996</v>
      </c>
      <c r="P39" s="214">
        <v>4.53</v>
      </c>
      <c r="Q39" s="214">
        <v>3.92</v>
      </c>
      <c r="R39" s="214">
        <v>4.1100000000000003</v>
      </c>
      <c r="S39" s="214">
        <v>4.0199999999999996</v>
      </c>
      <c r="T39" s="214">
        <v>4.05</v>
      </c>
      <c r="U39" s="214">
        <v>3.92</v>
      </c>
      <c r="V39" s="214">
        <v>3.78</v>
      </c>
      <c r="W39" s="214">
        <v>3.83</v>
      </c>
      <c r="X39" s="214">
        <v>3.78</v>
      </c>
      <c r="Y39" s="214">
        <v>3.84</v>
      </c>
      <c r="Z39" s="214">
        <v>4.1900000000000004</v>
      </c>
      <c r="AA39" s="214">
        <v>4.4800000000000004</v>
      </c>
      <c r="AB39" s="214">
        <v>4.87</v>
      </c>
      <c r="AC39" s="214">
        <v>4.0199999999999996</v>
      </c>
      <c r="AD39" s="214">
        <v>3.91</v>
      </c>
      <c r="AE39" s="214">
        <v>3.81</v>
      </c>
      <c r="AF39" s="214">
        <v>3.78</v>
      </c>
      <c r="AG39" s="214">
        <v>3.77</v>
      </c>
      <c r="AH39" s="214">
        <v>3.68</v>
      </c>
      <c r="AI39" s="214">
        <v>3.76</v>
      </c>
      <c r="AJ39" s="214">
        <v>4.04</v>
      </c>
      <c r="AK39" s="214">
        <v>4.5199999999999996</v>
      </c>
      <c r="AL39" s="214">
        <v>5.48</v>
      </c>
      <c r="AM39" s="214">
        <v>5.03</v>
      </c>
      <c r="AN39" s="214">
        <v>4.6399999999999997</v>
      </c>
      <c r="AO39" s="214">
        <v>4.32</v>
      </c>
      <c r="AP39" s="214">
        <v>4</v>
      </c>
      <c r="AQ39" s="214">
        <v>3.64</v>
      </c>
      <c r="AR39" s="214">
        <v>3.55</v>
      </c>
      <c r="AS39" s="214">
        <v>3.34</v>
      </c>
      <c r="AT39" s="214">
        <v>3.2</v>
      </c>
      <c r="AU39" s="214">
        <v>3.35</v>
      </c>
      <c r="AV39" s="214">
        <v>3.43</v>
      </c>
      <c r="AW39" s="214">
        <v>3.87</v>
      </c>
      <c r="AX39" s="214">
        <v>3.88</v>
      </c>
      <c r="AY39" s="214">
        <v>3.66</v>
      </c>
      <c r="AZ39" s="214">
        <v>3.4116230000000001</v>
      </c>
      <c r="BA39" s="214">
        <v>3.2370269999999999</v>
      </c>
      <c r="BB39" s="380">
        <v>2.7993540000000001</v>
      </c>
      <c r="BC39" s="380">
        <v>2.7043460000000001</v>
      </c>
      <c r="BD39" s="380">
        <v>2.633502</v>
      </c>
      <c r="BE39" s="380">
        <v>2.716288</v>
      </c>
      <c r="BF39" s="380">
        <v>2.9395910000000001</v>
      </c>
      <c r="BG39" s="380">
        <v>3.0632860000000002</v>
      </c>
      <c r="BH39" s="380">
        <v>3.4176329999999999</v>
      </c>
      <c r="BI39" s="380">
        <v>3.773126</v>
      </c>
      <c r="BJ39" s="380">
        <v>4.2839980000000004</v>
      </c>
      <c r="BK39" s="380">
        <v>4.5687569999999997</v>
      </c>
      <c r="BL39" s="380">
        <v>4.491644</v>
      </c>
      <c r="BM39" s="380">
        <v>4.3617910000000002</v>
      </c>
      <c r="BN39" s="380">
        <v>4.0634980000000001</v>
      </c>
      <c r="BO39" s="380">
        <v>3.8755320000000002</v>
      </c>
      <c r="BP39" s="380">
        <v>3.835232</v>
      </c>
      <c r="BQ39" s="380">
        <v>3.8759079999999999</v>
      </c>
      <c r="BR39" s="380">
        <v>3.962513</v>
      </c>
      <c r="BS39" s="380">
        <v>3.9044620000000001</v>
      </c>
      <c r="BT39" s="380">
        <v>4.0957140000000001</v>
      </c>
      <c r="BU39" s="380">
        <v>4.2668499999999998</v>
      </c>
      <c r="BV39" s="380">
        <v>4.6264580000000004</v>
      </c>
    </row>
    <row r="40" spans="1:74" s="284" customFormat="1" ht="11.15"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2"/>
      <c r="BE40" s="652"/>
      <c r="BF40" s="652"/>
      <c r="BG40" s="652"/>
      <c r="BH40" s="385"/>
      <c r="BI40" s="385"/>
      <c r="BJ40" s="385"/>
      <c r="BK40" s="385"/>
      <c r="BL40" s="385"/>
      <c r="BM40" s="385"/>
      <c r="BN40" s="385"/>
      <c r="BO40" s="385"/>
      <c r="BP40" s="385"/>
      <c r="BQ40" s="385"/>
      <c r="BR40" s="385"/>
      <c r="BS40" s="385"/>
      <c r="BT40" s="385"/>
      <c r="BU40" s="385"/>
      <c r="BV40" s="385"/>
    </row>
    <row r="41" spans="1:74" s="284" customFormat="1" ht="12" customHeight="1" x14ac:dyDescent="0.25">
      <c r="A41" s="198"/>
      <c r="B41" s="781" t="s">
        <v>829</v>
      </c>
      <c r="C41" s="782"/>
      <c r="D41" s="782"/>
      <c r="E41" s="782"/>
      <c r="F41" s="782"/>
      <c r="G41" s="782"/>
      <c r="H41" s="782"/>
      <c r="I41" s="782"/>
      <c r="J41" s="782"/>
      <c r="K41" s="782"/>
      <c r="L41" s="782"/>
      <c r="M41" s="782"/>
      <c r="N41" s="782"/>
      <c r="O41" s="782"/>
      <c r="P41" s="782"/>
      <c r="Q41" s="782"/>
      <c r="AY41" s="516"/>
      <c r="AZ41" s="516"/>
      <c r="BA41" s="516"/>
      <c r="BB41" s="516"/>
      <c r="BC41" s="516"/>
      <c r="BD41" s="653"/>
      <c r="BE41" s="653"/>
      <c r="BF41" s="653"/>
      <c r="BG41" s="653"/>
      <c r="BH41" s="516"/>
      <c r="BI41" s="516"/>
      <c r="BJ41" s="516"/>
    </row>
    <row r="42" spans="1:74" s="284" customFormat="1" ht="12" customHeight="1" x14ac:dyDescent="0.25">
      <c r="A42" s="198"/>
      <c r="B42" s="790" t="s">
        <v>131</v>
      </c>
      <c r="C42" s="782"/>
      <c r="D42" s="782"/>
      <c r="E42" s="782"/>
      <c r="F42" s="782"/>
      <c r="G42" s="782"/>
      <c r="H42" s="782"/>
      <c r="I42" s="782"/>
      <c r="J42" s="782"/>
      <c r="K42" s="782"/>
      <c r="L42" s="782"/>
      <c r="M42" s="782"/>
      <c r="N42" s="782"/>
      <c r="O42" s="782"/>
      <c r="P42" s="782"/>
      <c r="Q42" s="782"/>
      <c r="AY42" s="516"/>
      <c r="AZ42" s="516"/>
      <c r="BA42" s="516"/>
      <c r="BB42" s="516"/>
      <c r="BC42" s="516"/>
      <c r="BD42" s="653"/>
      <c r="BE42" s="653"/>
      <c r="BF42" s="653"/>
      <c r="BG42" s="653"/>
      <c r="BH42" s="516"/>
      <c r="BI42" s="516"/>
      <c r="BJ42" s="516"/>
    </row>
    <row r="43" spans="1:74" s="445" customFormat="1" ht="12" customHeight="1" x14ac:dyDescent="0.25">
      <c r="A43" s="444"/>
      <c r="B43" s="803" t="s">
        <v>854</v>
      </c>
      <c r="C43" s="804"/>
      <c r="D43" s="804"/>
      <c r="E43" s="804"/>
      <c r="F43" s="804"/>
      <c r="G43" s="804"/>
      <c r="H43" s="804"/>
      <c r="I43" s="804"/>
      <c r="J43" s="804"/>
      <c r="K43" s="804"/>
      <c r="L43" s="804"/>
      <c r="M43" s="804"/>
      <c r="N43" s="804"/>
      <c r="O43" s="804"/>
      <c r="P43" s="804"/>
      <c r="Q43" s="800"/>
      <c r="AY43" s="517"/>
      <c r="AZ43" s="517"/>
      <c r="BA43" s="517"/>
      <c r="BB43" s="517"/>
      <c r="BC43" s="517"/>
      <c r="BD43" s="654"/>
      <c r="BE43" s="654"/>
      <c r="BF43" s="654"/>
      <c r="BG43" s="654"/>
      <c r="BH43" s="517"/>
      <c r="BI43" s="517"/>
      <c r="BJ43" s="517"/>
    </row>
    <row r="44" spans="1:74" s="445" customFormat="1" ht="12" customHeight="1" x14ac:dyDescent="0.25">
      <c r="A44" s="444"/>
      <c r="B44" s="798" t="s">
        <v>890</v>
      </c>
      <c r="C44" s="804"/>
      <c r="D44" s="804"/>
      <c r="E44" s="804"/>
      <c r="F44" s="804"/>
      <c r="G44" s="804"/>
      <c r="H44" s="804"/>
      <c r="I44" s="804"/>
      <c r="J44" s="804"/>
      <c r="K44" s="804"/>
      <c r="L44" s="804"/>
      <c r="M44" s="804"/>
      <c r="N44" s="804"/>
      <c r="O44" s="804"/>
      <c r="P44" s="804"/>
      <c r="Q44" s="800"/>
      <c r="AY44" s="517"/>
      <c r="AZ44" s="517"/>
      <c r="BA44" s="517"/>
      <c r="BB44" s="517"/>
      <c r="BC44" s="517"/>
      <c r="BD44" s="654"/>
      <c r="BE44" s="654"/>
      <c r="BF44" s="654"/>
      <c r="BG44" s="654"/>
      <c r="BH44" s="517"/>
      <c r="BI44" s="517"/>
      <c r="BJ44" s="517"/>
    </row>
    <row r="45" spans="1:74" s="445" customFormat="1" ht="12" customHeight="1" x14ac:dyDescent="0.25">
      <c r="A45" s="444"/>
      <c r="B45" s="834" t="s">
        <v>891</v>
      </c>
      <c r="C45" s="800"/>
      <c r="D45" s="800"/>
      <c r="E45" s="800"/>
      <c r="F45" s="800"/>
      <c r="G45" s="800"/>
      <c r="H45" s="800"/>
      <c r="I45" s="800"/>
      <c r="J45" s="800"/>
      <c r="K45" s="800"/>
      <c r="L45" s="800"/>
      <c r="M45" s="800"/>
      <c r="N45" s="800"/>
      <c r="O45" s="800"/>
      <c r="P45" s="800"/>
      <c r="Q45" s="800"/>
      <c r="AY45" s="517"/>
      <c r="AZ45" s="517"/>
      <c r="BA45" s="517"/>
      <c r="BB45" s="517"/>
      <c r="BC45" s="517"/>
      <c r="BD45" s="654"/>
      <c r="BE45" s="654"/>
      <c r="BF45" s="654"/>
      <c r="BG45" s="654"/>
      <c r="BH45" s="517"/>
      <c r="BI45" s="517"/>
      <c r="BJ45" s="517"/>
    </row>
    <row r="46" spans="1:74" s="445" customFormat="1" ht="12" customHeight="1" x14ac:dyDescent="0.25">
      <c r="A46" s="446"/>
      <c r="B46" s="803" t="s">
        <v>892</v>
      </c>
      <c r="C46" s="804"/>
      <c r="D46" s="804"/>
      <c r="E46" s="804"/>
      <c r="F46" s="804"/>
      <c r="G46" s="804"/>
      <c r="H46" s="804"/>
      <c r="I46" s="804"/>
      <c r="J46" s="804"/>
      <c r="K46" s="804"/>
      <c r="L46" s="804"/>
      <c r="M46" s="804"/>
      <c r="N46" s="804"/>
      <c r="O46" s="804"/>
      <c r="P46" s="804"/>
      <c r="Q46" s="800"/>
      <c r="AY46" s="517"/>
      <c r="AZ46" s="517"/>
      <c r="BA46" s="517"/>
      <c r="BB46" s="517"/>
      <c r="BC46" s="517"/>
      <c r="BD46" s="654"/>
      <c r="BE46" s="654"/>
      <c r="BF46" s="654"/>
      <c r="BG46" s="654"/>
      <c r="BH46" s="517"/>
      <c r="BI46" s="517"/>
      <c r="BJ46" s="517"/>
    </row>
    <row r="47" spans="1:74" s="445" customFormat="1" ht="12" customHeight="1" x14ac:dyDescent="0.25">
      <c r="A47" s="446"/>
      <c r="B47" s="809" t="s">
        <v>184</v>
      </c>
      <c r="C47" s="800"/>
      <c r="D47" s="800"/>
      <c r="E47" s="800"/>
      <c r="F47" s="800"/>
      <c r="G47" s="800"/>
      <c r="H47" s="800"/>
      <c r="I47" s="800"/>
      <c r="J47" s="800"/>
      <c r="K47" s="800"/>
      <c r="L47" s="800"/>
      <c r="M47" s="800"/>
      <c r="N47" s="800"/>
      <c r="O47" s="800"/>
      <c r="P47" s="800"/>
      <c r="Q47" s="800"/>
      <c r="AY47" s="517"/>
      <c r="AZ47" s="517"/>
      <c r="BA47" s="517"/>
      <c r="BB47" s="517"/>
      <c r="BC47" s="517"/>
      <c r="BD47" s="654"/>
      <c r="BE47" s="654"/>
      <c r="BF47" s="654"/>
      <c r="BG47" s="654"/>
      <c r="BH47" s="517"/>
      <c r="BI47" s="517"/>
      <c r="BJ47" s="517"/>
    </row>
    <row r="48" spans="1:74" s="445" customFormat="1" ht="12" customHeight="1" x14ac:dyDescent="0.25">
      <c r="A48" s="446"/>
      <c r="B48" s="798" t="s">
        <v>858</v>
      </c>
      <c r="C48" s="799"/>
      <c r="D48" s="799"/>
      <c r="E48" s="799"/>
      <c r="F48" s="799"/>
      <c r="G48" s="799"/>
      <c r="H48" s="799"/>
      <c r="I48" s="799"/>
      <c r="J48" s="799"/>
      <c r="K48" s="799"/>
      <c r="L48" s="799"/>
      <c r="M48" s="799"/>
      <c r="N48" s="799"/>
      <c r="O48" s="799"/>
      <c r="P48" s="799"/>
      <c r="Q48" s="800"/>
      <c r="AY48" s="517"/>
      <c r="AZ48" s="517"/>
      <c r="BA48" s="517"/>
      <c r="BB48" s="517"/>
      <c r="BC48" s="517"/>
      <c r="BD48" s="654"/>
      <c r="BE48" s="654"/>
      <c r="BF48" s="654"/>
      <c r="BG48" s="654"/>
      <c r="BH48" s="517"/>
      <c r="BI48" s="517"/>
      <c r="BJ48" s="517"/>
    </row>
    <row r="49" spans="1:74" s="447" customFormat="1" ht="12" customHeight="1" x14ac:dyDescent="0.25">
      <c r="A49" s="429"/>
      <c r="B49" s="812" t="s">
        <v>954</v>
      </c>
      <c r="C49" s="800"/>
      <c r="D49" s="800"/>
      <c r="E49" s="800"/>
      <c r="F49" s="800"/>
      <c r="G49" s="800"/>
      <c r="H49" s="800"/>
      <c r="I49" s="800"/>
      <c r="J49" s="800"/>
      <c r="K49" s="800"/>
      <c r="L49" s="800"/>
      <c r="M49" s="800"/>
      <c r="N49" s="800"/>
      <c r="O49" s="800"/>
      <c r="P49" s="800"/>
      <c r="Q49" s="800"/>
      <c r="AY49" s="518"/>
      <c r="AZ49" s="518"/>
      <c r="BA49" s="518"/>
      <c r="BB49" s="518"/>
      <c r="BC49" s="518"/>
      <c r="BD49" s="655"/>
      <c r="BE49" s="655"/>
      <c r="BF49" s="655"/>
      <c r="BG49" s="655"/>
      <c r="BH49" s="518"/>
      <c r="BI49" s="518"/>
      <c r="BJ49" s="518"/>
    </row>
    <row r="50" spans="1:74" x14ac:dyDescent="0.25">
      <c r="BK50" s="386"/>
      <c r="BL50" s="386"/>
      <c r="BM50" s="386"/>
      <c r="BN50" s="386"/>
      <c r="BO50" s="386"/>
      <c r="BP50" s="386"/>
      <c r="BQ50" s="386"/>
      <c r="BR50" s="386"/>
      <c r="BS50" s="386"/>
      <c r="BT50" s="386"/>
      <c r="BU50" s="386"/>
      <c r="BV50" s="386"/>
    </row>
    <row r="51" spans="1:74" x14ac:dyDescent="0.25">
      <c r="BK51" s="386"/>
      <c r="BL51" s="386"/>
      <c r="BM51" s="386"/>
      <c r="BN51" s="386"/>
      <c r="BO51" s="386"/>
      <c r="BP51" s="386"/>
      <c r="BQ51" s="386"/>
      <c r="BR51" s="386"/>
      <c r="BS51" s="386"/>
      <c r="BT51" s="386"/>
      <c r="BU51" s="386"/>
      <c r="BV51" s="386"/>
    </row>
    <row r="52" spans="1:74" x14ac:dyDescent="0.25">
      <c r="BK52" s="386"/>
      <c r="BL52" s="386"/>
      <c r="BM52" s="386"/>
      <c r="BN52" s="386"/>
      <c r="BO52" s="386"/>
      <c r="BP52" s="386"/>
      <c r="BQ52" s="386"/>
      <c r="BR52" s="386"/>
      <c r="BS52" s="386"/>
      <c r="BT52" s="386"/>
      <c r="BU52" s="386"/>
      <c r="BV52" s="386"/>
    </row>
    <row r="53" spans="1:74" x14ac:dyDescent="0.25">
      <c r="BK53" s="386"/>
      <c r="BL53" s="386"/>
      <c r="BM53" s="386"/>
      <c r="BN53" s="386"/>
      <c r="BO53" s="386"/>
      <c r="BP53" s="386"/>
      <c r="BQ53" s="386"/>
      <c r="BR53" s="386"/>
      <c r="BS53" s="386"/>
      <c r="BT53" s="386"/>
      <c r="BU53" s="386"/>
      <c r="BV53" s="386"/>
    </row>
    <row r="54" spans="1:74" x14ac:dyDescent="0.25">
      <c r="BK54" s="386"/>
      <c r="BL54" s="386"/>
      <c r="BM54" s="386"/>
      <c r="BN54" s="386"/>
      <c r="BO54" s="386"/>
      <c r="BP54" s="386"/>
      <c r="BQ54" s="386"/>
      <c r="BR54" s="386"/>
      <c r="BS54" s="386"/>
      <c r="BT54" s="386"/>
      <c r="BU54" s="386"/>
      <c r="BV54" s="386"/>
    </row>
    <row r="55" spans="1:74" x14ac:dyDescent="0.25">
      <c r="BK55" s="386"/>
      <c r="BL55" s="386"/>
      <c r="BM55" s="386"/>
      <c r="BN55" s="386"/>
      <c r="BO55" s="386"/>
      <c r="BP55" s="386"/>
      <c r="BQ55" s="386"/>
      <c r="BR55" s="386"/>
      <c r="BS55" s="386"/>
      <c r="BT55" s="386"/>
      <c r="BU55" s="386"/>
      <c r="BV55" s="386"/>
    </row>
    <row r="56" spans="1:74" x14ac:dyDescent="0.25">
      <c r="BK56" s="386"/>
      <c r="BL56" s="386"/>
      <c r="BM56" s="386"/>
      <c r="BN56" s="386"/>
      <c r="BO56" s="386"/>
      <c r="BP56" s="386"/>
      <c r="BQ56" s="386"/>
      <c r="BR56" s="386"/>
      <c r="BS56" s="386"/>
      <c r="BT56" s="386"/>
      <c r="BU56" s="386"/>
      <c r="BV56" s="386"/>
    </row>
    <row r="57" spans="1:74" x14ac:dyDescent="0.25">
      <c r="BK57" s="386"/>
      <c r="BL57" s="386"/>
      <c r="BM57" s="386"/>
      <c r="BN57" s="386"/>
      <c r="BO57" s="386"/>
      <c r="BP57" s="386"/>
      <c r="BQ57" s="386"/>
      <c r="BR57" s="386"/>
      <c r="BS57" s="386"/>
      <c r="BT57" s="386"/>
      <c r="BU57" s="386"/>
      <c r="BV57" s="386"/>
    </row>
    <row r="58" spans="1:74" x14ac:dyDescent="0.25">
      <c r="BK58" s="386"/>
      <c r="BL58" s="386"/>
      <c r="BM58" s="386"/>
      <c r="BN58" s="386"/>
      <c r="BO58" s="386"/>
      <c r="BP58" s="386"/>
      <c r="BQ58" s="386"/>
      <c r="BR58" s="386"/>
      <c r="BS58" s="386"/>
      <c r="BT58" s="386"/>
      <c r="BU58" s="386"/>
      <c r="BV58" s="386"/>
    </row>
    <row r="59" spans="1:74" x14ac:dyDescent="0.25">
      <c r="BK59" s="386"/>
      <c r="BL59" s="386"/>
      <c r="BM59" s="386"/>
      <c r="BN59" s="386"/>
      <c r="BO59" s="386"/>
      <c r="BP59" s="386"/>
      <c r="BQ59" s="386"/>
      <c r="BR59" s="386"/>
      <c r="BS59" s="386"/>
      <c r="BT59" s="386"/>
      <c r="BU59" s="386"/>
      <c r="BV59" s="386"/>
    </row>
    <row r="60" spans="1:74" x14ac:dyDescent="0.25">
      <c r="BK60" s="386"/>
      <c r="BL60" s="386"/>
      <c r="BM60" s="386"/>
      <c r="BN60" s="386"/>
      <c r="BO60" s="386"/>
      <c r="BP60" s="386"/>
      <c r="BQ60" s="386"/>
      <c r="BR60" s="386"/>
      <c r="BS60" s="386"/>
      <c r="BT60" s="386"/>
      <c r="BU60" s="386"/>
      <c r="BV60" s="386"/>
    </row>
    <row r="61" spans="1:74" x14ac:dyDescent="0.25">
      <c r="BK61" s="386"/>
      <c r="BL61" s="386"/>
      <c r="BM61" s="386"/>
      <c r="BN61" s="386"/>
      <c r="BO61" s="386"/>
      <c r="BP61" s="386"/>
      <c r="BQ61" s="386"/>
      <c r="BR61" s="386"/>
      <c r="BS61" s="386"/>
      <c r="BT61" s="386"/>
      <c r="BU61" s="386"/>
      <c r="BV61" s="386"/>
    </row>
    <row r="62" spans="1:74" x14ac:dyDescent="0.25">
      <c r="BK62" s="386"/>
      <c r="BL62" s="386"/>
      <c r="BM62" s="386"/>
      <c r="BN62" s="386"/>
      <c r="BO62" s="386"/>
      <c r="BP62" s="386"/>
      <c r="BQ62" s="386"/>
      <c r="BR62" s="386"/>
      <c r="BS62" s="386"/>
      <c r="BT62" s="386"/>
      <c r="BU62" s="386"/>
      <c r="BV62" s="386"/>
    </row>
    <row r="63" spans="1:74" x14ac:dyDescent="0.25">
      <c r="BK63" s="386"/>
      <c r="BL63" s="386"/>
      <c r="BM63" s="386"/>
      <c r="BN63" s="386"/>
      <c r="BO63" s="386"/>
      <c r="BP63" s="386"/>
      <c r="BQ63" s="386"/>
      <c r="BR63" s="386"/>
      <c r="BS63" s="386"/>
      <c r="BT63" s="386"/>
      <c r="BU63" s="386"/>
      <c r="BV63" s="386"/>
    </row>
    <row r="64" spans="1:74" x14ac:dyDescent="0.25">
      <c r="BK64" s="386"/>
      <c r="BL64" s="386"/>
      <c r="BM64" s="386"/>
      <c r="BN64" s="386"/>
      <c r="BO64" s="386"/>
      <c r="BP64" s="386"/>
      <c r="BQ64" s="386"/>
      <c r="BR64" s="386"/>
      <c r="BS64" s="386"/>
      <c r="BT64" s="386"/>
      <c r="BU64" s="386"/>
      <c r="BV64" s="386"/>
    </row>
    <row r="65" spans="63:74" x14ac:dyDescent="0.25">
      <c r="BK65" s="386"/>
      <c r="BL65" s="386"/>
      <c r="BM65" s="386"/>
      <c r="BN65" s="386"/>
      <c r="BO65" s="386"/>
      <c r="BP65" s="386"/>
      <c r="BQ65" s="386"/>
      <c r="BR65" s="386"/>
      <c r="BS65" s="386"/>
      <c r="BT65" s="386"/>
      <c r="BU65" s="386"/>
      <c r="BV65" s="386"/>
    </row>
    <row r="66" spans="63:74" x14ac:dyDescent="0.25">
      <c r="BK66" s="386"/>
      <c r="BL66" s="386"/>
      <c r="BM66" s="386"/>
      <c r="BN66" s="386"/>
      <c r="BO66" s="386"/>
      <c r="BP66" s="386"/>
      <c r="BQ66" s="386"/>
      <c r="BR66" s="386"/>
      <c r="BS66" s="386"/>
      <c r="BT66" s="386"/>
      <c r="BU66" s="386"/>
      <c r="BV66" s="386"/>
    </row>
    <row r="67" spans="63:74" x14ac:dyDescent="0.25">
      <c r="BK67" s="386"/>
      <c r="BL67" s="386"/>
      <c r="BM67" s="386"/>
      <c r="BN67" s="386"/>
      <c r="BO67" s="386"/>
      <c r="BP67" s="386"/>
      <c r="BQ67" s="386"/>
      <c r="BR67" s="386"/>
      <c r="BS67" s="386"/>
      <c r="BT67" s="386"/>
      <c r="BU67" s="386"/>
      <c r="BV67" s="386"/>
    </row>
    <row r="68" spans="63:74" x14ac:dyDescent="0.25">
      <c r="BK68" s="386"/>
      <c r="BL68" s="386"/>
      <c r="BM68" s="386"/>
      <c r="BN68" s="386"/>
      <c r="BO68" s="386"/>
      <c r="BP68" s="386"/>
      <c r="BQ68" s="386"/>
      <c r="BR68" s="386"/>
      <c r="BS68" s="386"/>
      <c r="BT68" s="386"/>
      <c r="BU68" s="386"/>
      <c r="BV68" s="386"/>
    </row>
    <row r="69" spans="63:74" x14ac:dyDescent="0.25">
      <c r="BK69" s="386"/>
      <c r="BL69" s="386"/>
      <c r="BM69" s="386"/>
      <c r="BN69" s="386"/>
      <c r="BO69" s="386"/>
      <c r="BP69" s="386"/>
      <c r="BQ69" s="386"/>
      <c r="BR69" s="386"/>
      <c r="BS69" s="386"/>
      <c r="BT69" s="386"/>
      <c r="BU69" s="386"/>
      <c r="BV69" s="386"/>
    </row>
    <row r="70" spans="63:74" x14ac:dyDescent="0.25">
      <c r="BK70" s="386"/>
      <c r="BL70" s="386"/>
      <c r="BM70" s="386"/>
      <c r="BN70" s="386"/>
      <c r="BO70" s="386"/>
      <c r="BP70" s="386"/>
      <c r="BQ70" s="386"/>
      <c r="BR70" s="386"/>
      <c r="BS70" s="386"/>
      <c r="BT70" s="386"/>
      <c r="BU70" s="386"/>
      <c r="BV70" s="386"/>
    </row>
    <row r="71" spans="63:74" x14ac:dyDescent="0.25">
      <c r="BK71" s="386"/>
      <c r="BL71" s="386"/>
      <c r="BM71" s="386"/>
      <c r="BN71" s="386"/>
      <c r="BO71" s="386"/>
      <c r="BP71" s="386"/>
      <c r="BQ71" s="386"/>
      <c r="BR71" s="386"/>
      <c r="BS71" s="386"/>
      <c r="BT71" s="386"/>
      <c r="BU71" s="386"/>
      <c r="BV71" s="386"/>
    </row>
    <row r="72" spans="63:74" x14ac:dyDescent="0.25">
      <c r="BK72" s="386"/>
      <c r="BL72" s="386"/>
      <c r="BM72" s="386"/>
      <c r="BN72" s="386"/>
      <c r="BO72" s="386"/>
      <c r="BP72" s="386"/>
      <c r="BQ72" s="386"/>
      <c r="BR72" s="386"/>
      <c r="BS72" s="386"/>
      <c r="BT72" s="386"/>
      <c r="BU72" s="386"/>
      <c r="BV72" s="386"/>
    </row>
    <row r="73" spans="63:74" x14ac:dyDescent="0.25">
      <c r="BK73" s="386"/>
      <c r="BL73" s="386"/>
      <c r="BM73" s="386"/>
      <c r="BN73" s="386"/>
      <c r="BO73" s="386"/>
      <c r="BP73" s="386"/>
      <c r="BQ73" s="386"/>
      <c r="BR73" s="386"/>
      <c r="BS73" s="386"/>
      <c r="BT73" s="386"/>
      <c r="BU73" s="386"/>
      <c r="BV73" s="386"/>
    </row>
    <row r="74" spans="63:74" x14ac:dyDescent="0.25">
      <c r="BK74" s="386"/>
      <c r="BL74" s="386"/>
      <c r="BM74" s="386"/>
      <c r="BN74" s="386"/>
      <c r="BO74" s="386"/>
      <c r="BP74" s="386"/>
      <c r="BQ74" s="386"/>
      <c r="BR74" s="386"/>
      <c r="BS74" s="386"/>
      <c r="BT74" s="386"/>
      <c r="BU74" s="386"/>
      <c r="BV74" s="386"/>
    </row>
    <row r="75" spans="63:74" x14ac:dyDescent="0.25">
      <c r="BK75" s="386"/>
      <c r="BL75" s="386"/>
      <c r="BM75" s="386"/>
      <c r="BN75" s="386"/>
      <c r="BO75" s="386"/>
      <c r="BP75" s="386"/>
      <c r="BQ75" s="386"/>
      <c r="BR75" s="386"/>
      <c r="BS75" s="386"/>
      <c r="BT75" s="386"/>
      <c r="BU75" s="386"/>
      <c r="BV75" s="386"/>
    </row>
    <row r="76" spans="63:74" x14ac:dyDescent="0.25">
      <c r="BK76" s="386"/>
      <c r="BL76" s="386"/>
      <c r="BM76" s="386"/>
      <c r="BN76" s="386"/>
      <c r="BO76" s="386"/>
      <c r="BP76" s="386"/>
      <c r="BQ76" s="386"/>
      <c r="BR76" s="386"/>
      <c r="BS76" s="386"/>
      <c r="BT76" s="386"/>
      <c r="BU76" s="386"/>
      <c r="BV76" s="386"/>
    </row>
    <row r="77" spans="63:74" x14ac:dyDescent="0.25">
      <c r="BK77" s="386"/>
      <c r="BL77" s="386"/>
      <c r="BM77" s="386"/>
      <c r="BN77" s="386"/>
      <c r="BO77" s="386"/>
      <c r="BP77" s="386"/>
      <c r="BQ77" s="386"/>
      <c r="BR77" s="386"/>
      <c r="BS77" s="386"/>
      <c r="BT77" s="386"/>
      <c r="BU77" s="386"/>
      <c r="BV77" s="386"/>
    </row>
    <row r="78" spans="63:74" x14ac:dyDescent="0.25">
      <c r="BK78" s="386"/>
      <c r="BL78" s="386"/>
      <c r="BM78" s="386"/>
      <c r="BN78" s="386"/>
      <c r="BO78" s="386"/>
      <c r="BP78" s="386"/>
      <c r="BQ78" s="386"/>
      <c r="BR78" s="386"/>
      <c r="BS78" s="386"/>
      <c r="BT78" s="386"/>
      <c r="BU78" s="386"/>
      <c r="BV78" s="386"/>
    </row>
    <row r="79" spans="63:74" x14ac:dyDescent="0.25">
      <c r="BK79" s="386"/>
      <c r="BL79" s="386"/>
      <c r="BM79" s="386"/>
      <c r="BN79" s="386"/>
      <c r="BO79" s="386"/>
      <c r="BP79" s="386"/>
      <c r="BQ79" s="386"/>
      <c r="BR79" s="386"/>
      <c r="BS79" s="386"/>
      <c r="BT79" s="386"/>
      <c r="BU79" s="386"/>
      <c r="BV79" s="386"/>
    </row>
    <row r="80" spans="63:74" x14ac:dyDescent="0.25">
      <c r="BK80" s="386"/>
      <c r="BL80" s="386"/>
      <c r="BM80" s="386"/>
      <c r="BN80" s="386"/>
      <c r="BO80" s="386"/>
      <c r="BP80" s="386"/>
      <c r="BQ80" s="386"/>
      <c r="BR80" s="386"/>
      <c r="BS80" s="386"/>
      <c r="BT80" s="386"/>
      <c r="BU80" s="386"/>
      <c r="BV80" s="386"/>
    </row>
    <row r="81" spans="63:74" x14ac:dyDescent="0.25">
      <c r="BK81" s="386"/>
      <c r="BL81" s="386"/>
      <c r="BM81" s="386"/>
      <c r="BN81" s="386"/>
      <c r="BO81" s="386"/>
      <c r="BP81" s="386"/>
      <c r="BQ81" s="386"/>
      <c r="BR81" s="386"/>
      <c r="BS81" s="386"/>
      <c r="BT81" s="386"/>
      <c r="BU81" s="386"/>
      <c r="BV81" s="386"/>
    </row>
    <row r="82" spans="63:74" x14ac:dyDescent="0.25">
      <c r="BK82" s="386"/>
      <c r="BL82" s="386"/>
      <c r="BM82" s="386"/>
      <c r="BN82" s="386"/>
      <c r="BO82" s="386"/>
      <c r="BP82" s="386"/>
      <c r="BQ82" s="386"/>
      <c r="BR82" s="386"/>
      <c r="BS82" s="386"/>
      <c r="BT82" s="386"/>
      <c r="BU82" s="386"/>
      <c r="BV82" s="386"/>
    </row>
    <row r="83" spans="63:74" x14ac:dyDescent="0.25">
      <c r="BK83" s="386"/>
      <c r="BL83" s="386"/>
      <c r="BM83" s="386"/>
      <c r="BN83" s="386"/>
      <c r="BO83" s="386"/>
      <c r="BP83" s="386"/>
      <c r="BQ83" s="386"/>
      <c r="BR83" s="386"/>
      <c r="BS83" s="386"/>
      <c r="BT83" s="386"/>
      <c r="BU83" s="386"/>
      <c r="BV83" s="386"/>
    </row>
    <row r="84" spans="63:74" x14ac:dyDescent="0.25">
      <c r="BK84" s="386"/>
      <c r="BL84" s="386"/>
      <c r="BM84" s="386"/>
      <c r="BN84" s="386"/>
      <c r="BO84" s="386"/>
      <c r="BP84" s="386"/>
      <c r="BQ84" s="386"/>
      <c r="BR84" s="386"/>
      <c r="BS84" s="386"/>
      <c r="BT84" s="386"/>
      <c r="BU84" s="386"/>
      <c r="BV84" s="386"/>
    </row>
    <row r="85" spans="63:74" x14ac:dyDescent="0.25">
      <c r="BK85" s="386"/>
      <c r="BL85" s="386"/>
      <c r="BM85" s="386"/>
      <c r="BN85" s="386"/>
      <c r="BO85" s="386"/>
      <c r="BP85" s="386"/>
      <c r="BQ85" s="386"/>
      <c r="BR85" s="386"/>
      <c r="BS85" s="386"/>
      <c r="BT85" s="386"/>
      <c r="BU85" s="386"/>
      <c r="BV85" s="386"/>
    </row>
    <row r="86" spans="63:74" x14ac:dyDescent="0.25">
      <c r="BK86" s="386"/>
      <c r="BL86" s="386"/>
      <c r="BM86" s="386"/>
      <c r="BN86" s="386"/>
      <c r="BO86" s="386"/>
      <c r="BP86" s="386"/>
      <c r="BQ86" s="386"/>
      <c r="BR86" s="386"/>
      <c r="BS86" s="386"/>
      <c r="BT86" s="386"/>
      <c r="BU86" s="386"/>
      <c r="BV86" s="386"/>
    </row>
    <row r="87" spans="63:74" x14ac:dyDescent="0.25">
      <c r="BK87" s="386"/>
      <c r="BL87" s="386"/>
      <c r="BM87" s="386"/>
      <c r="BN87" s="386"/>
      <c r="BO87" s="386"/>
      <c r="BP87" s="386"/>
      <c r="BQ87" s="386"/>
      <c r="BR87" s="386"/>
      <c r="BS87" s="386"/>
      <c r="BT87" s="386"/>
      <c r="BU87" s="386"/>
      <c r="BV87" s="386"/>
    </row>
    <row r="88" spans="63:74" x14ac:dyDescent="0.25">
      <c r="BK88" s="386"/>
      <c r="BL88" s="386"/>
      <c r="BM88" s="386"/>
      <c r="BN88" s="386"/>
      <c r="BO88" s="386"/>
      <c r="BP88" s="386"/>
      <c r="BQ88" s="386"/>
      <c r="BR88" s="386"/>
      <c r="BS88" s="386"/>
      <c r="BT88" s="386"/>
      <c r="BU88" s="386"/>
      <c r="BV88" s="386"/>
    </row>
    <row r="89" spans="63:74" x14ac:dyDescent="0.25">
      <c r="BK89" s="386"/>
      <c r="BL89" s="386"/>
      <c r="BM89" s="386"/>
      <c r="BN89" s="386"/>
      <c r="BO89" s="386"/>
      <c r="BP89" s="386"/>
      <c r="BQ89" s="386"/>
      <c r="BR89" s="386"/>
      <c r="BS89" s="386"/>
      <c r="BT89" s="386"/>
      <c r="BU89" s="386"/>
      <c r="BV89" s="386"/>
    </row>
    <row r="90" spans="63:74" x14ac:dyDescent="0.25">
      <c r="BK90" s="386"/>
      <c r="BL90" s="386"/>
      <c r="BM90" s="386"/>
      <c r="BN90" s="386"/>
      <c r="BO90" s="386"/>
      <c r="BP90" s="386"/>
      <c r="BQ90" s="386"/>
      <c r="BR90" s="386"/>
      <c r="BS90" s="386"/>
      <c r="BT90" s="386"/>
      <c r="BU90" s="386"/>
      <c r="BV90" s="386"/>
    </row>
    <row r="91" spans="63:74" x14ac:dyDescent="0.25">
      <c r="BK91" s="386"/>
      <c r="BL91" s="386"/>
      <c r="BM91" s="386"/>
      <c r="BN91" s="386"/>
      <c r="BO91" s="386"/>
      <c r="BP91" s="386"/>
      <c r="BQ91" s="386"/>
      <c r="BR91" s="386"/>
      <c r="BS91" s="386"/>
      <c r="BT91" s="386"/>
      <c r="BU91" s="386"/>
      <c r="BV91" s="386"/>
    </row>
    <row r="92" spans="63:74" x14ac:dyDescent="0.25">
      <c r="BK92" s="386"/>
      <c r="BL92" s="386"/>
      <c r="BM92" s="386"/>
      <c r="BN92" s="386"/>
      <c r="BO92" s="386"/>
      <c r="BP92" s="386"/>
      <c r="BQ92" s="386"/>
      <c r="BR92" s="386"/>
      <c r="BS92" s="386"/>
      <c r="BT92" s="386"/>
      <c r="BU92" s="386"/>
      <c r="BV92" s="386"/>
    </row>
    <row r="93" spans="63:74" x14ac:dyDescent="0.25">
      <c r="BK93" s="386"/>
      <c r="BL93" s="386"/>
      <c r="BM93" s="386"/>
      <c r="BN93" s="386"/>
      <c r="BO93" s="386"/>
      <c r="BP93" s="386"/>
      <c r="BQ93" s="386"/>
      <c r="BR93" s="386"/>
      <c r="BS93" s="386"/>
      <c r="BT93" s="386"/>
      <c r="BU93" s="386"/>
      <c r="BV93" s="386"/>
    </row>
    <row r="94" spans="63:74" x14ac:dyDescent="0.25">
      <c r="BK94" s="386"/>
      <c r="BL94" s="386"/>
      <c r="BM94" s="386"/>
      <c r="BN94" s="386"/>
      <c r="BO94" s="386"/>
      <c r="BP94" s="386"/>
      <c r="BQ94" s="386"/>
      <c r="BR94" s="386"/>
      <c r="BS94" s="386"/>
      <c r="BT94" s="386"/>
      <c r="BU94" s="386"/>
      <c r="BV94" s="386"/>
    </row>
    <row r="95" spans="63:74" x14ac:dyDescent="0.25">
      <c r="BK95" s="386"/>
      <c r="BL95" s="386"/>
      <c r="BM95" s="386"/>
      <c r="BN95" s="386"/>
      <c r="BO95" s="386"/>
      <c r="BP95" s="386"/>
      <c r="BQ95" s="386"/>
      <c r="BR95" s="386"/>
      <c r="BS95" s="386"/>
      <c r="BT95" s="386"/>
      <c r="BU95" s="386"/>
      <c r="BV95" s="386"/>
    </row>
    <row r="96" spans="63:74" x14ac:dyDescent="0.25">
      <c r="BK96" s="386"/>
      <c r="BL96" s="386"/>
      <c r="BM96" s="386"/>
      <c r="BN96" s="386"/>
      <c r="BO96" s="386"/>
      <c r="BP96" s="386"/>
      <c r="BQ96" s="386"/>
      <c r="BR96" s="386"/>
      <c r="BS96" s="386"/>
      <c r="BT96" s="386"/>
      <c r="BU96" s="386"/>
      <c r="BV96" s="386"/>
    </row>
    <row r="97" spans="63:74" x14ac:dyDescent="0.25">
      <c r="BK97" s="386"/>
      <c r="BL97" s="386"/>
      <c r="BM97" s="386"/>
      <c r="BN97" s="386"/>
      <c r="BO97" s="386"/>
      <c r="BP97" s="386"/>
      <c r="BQ97" s="386"/>
      <c r="BR97" s="386"/>
      <c r="BS97" s="386"/>
      <c r="BT97" s="386"/>
      <c r="BU97" s="386"/>
      <c r="BV97" s="386"/>
    </row>
    <row r="98" spans="63:74" x14ac:dyDescent="0.25">
      <c r="BK98" s="386"/>
      <c r="BL98" s="386"/>
      <c r="BM98" s="386"/>
      <c r="BN98" s="386"/>
      <c r="BO98" s="386"/>
      <c r="BP98" s="386"/>
      <c r="BQ98" s="386"/>
      <c r="BR98" s="386"/>
      <c r="BS98" s="386"/>
      <c r="BT98" s="386"/>
      <c r="BU98" s="386"/>
      <c r="BV98" s="386"/>
    </row>
    <row r="99" spans="63:74" x14ac:dyDescent="0.25">
      <c r="BK99" s="386"/>
      <c r="BL99" s="386"/>
      <c r="BM99" s="386"/>
      <c r="BN99" s="386"/>
      <c r="BO99" s="386"/>
      <c r="BP99" s="386"/>
      <c r="BQ99" s="386"/>
      <c r="BR99" s="386"/>
      <c r="BS99" s="386"/>
      <c r="BT99" s="386"/>
      <c r="BU99" s="386"/>
      <c r="BV99" s="386"/>
    </row>
    <row r="100" spans="63:74" x14ac:dyDescent="0.25">
      <c r="BK100" s="386"/>
      <c r="BL100" s="386"/>
      <c r="BM100" s="386"/>
      <c r="BN100" s="386"/>
      <c r="BO100" s="386"/>
      <c r="BP100" s="386"/>
      <c r="BQ100" s="386"/>
      <c r="BR100" s="386"/>
      <c r="BS100" s="386"/>
      <c r="BT100" s="386"/>
      <c r="BU100" s="386"/>
      <c r="BV100" s="386"/>
    </row>
    <row r="101" spans="63:74" x14ac:dyDescent="0.25">
      <c r="BK101" s="386"/>
      <c r="BL101" s="386"/>
      <c r="BM101" s="386"/>
      <c r="BN101" s="386"/>
      <c r="BO101" s="386"/>
      <c r="BP101" s="386"/>
      <c r="BQ101" s="386"/>
      <c r="BR101" s="386"/>
      <c r="BS101" s="386"/>
      <c r="BT101" s="386"/>
      <c r="BU101" s="386"/>
      <c r="BV101" s="386"/>
    </row>
    <row r="102" spans="63:74" x14ac:dyDescent="0.25">
      <c r="BK102" s="386"/>
      <c r="BL102" s="386"/>
      <c r="BM102" s="386"/>
      <c r="BN102" s="386"/>
      <c r="BO102" s="386"/>
      <c r="BP102" s="386"/>
      <c r="BQ102" s="386"/>
      <c r="BR102" s="386"/>
      <c r="BS102" s="386"/>
      <c r="BT102" s="386"/>
      <c r="BU102" s="386"/>
      <c r="BV102" s="386"/>
    </row>
    <row r="103" spans="63:74" x14ac:dyDescent="0.25">
      <c r="BK103" s="386"/>
      <c r="BL103" s="386"/>
      <c r="BM103" s="386"/>
      <c r="BN103" s="386"/>
      <c r="BO103" s="386"/>
      <c r="BP103" s="386"/>
      <c r="BQ103" s="386"/>
      <c r="BR103" s="386"/>
      <c r="BS103" s="386"/>
      <c r="BT103" s="386"/>
      <c r="BU103" s="386"/>
      <c r="BV103" s="386"/>
    </row>
    <row r="104" spans="63:74" x14ac:dyDescent="0.25">
      <c r="BK104" s="386"/>
      <c r="BL104" s="386"/>
      <c r="BM104" s="386"/>
      <c r="BN104" s="386"/>
      <c r="BO104" s="386"/>
      <c r="BP104" s="386"/>
      <c r="BQ104" s="386"/>
      <c r="BR104" s="386"/>
      <c r="BS104" s="386"/>
      <c r="BT104" s="386"/>
      <c r="BU104" s="386"/>
      <c r="BV104" s="386"/>
    </row>
    <row r="105" spans="63:74" x14ac:dyDescent="0.25">
      <c r="BK105" s="386"/>
      <c r="BL105" s="386"/>
      <c r="BM105" s="386"/>
      <c r="BN105" s="386"/>
      <c r="BO105" s="386"/>
      <c r="BP105" s="386"/>
      <c r="BQ105" s="386"/>
      <c r="BR105" s="386"/>
      <c r="BS105" s="386"/>
      <c r="BT105" s="386"/>
      <c r="BU105" s="386"/>
      <c r="BV105" s="386"/>
    </row>
    <row r="106" spans="63:74" x14ac:dyDescent="0.25">
      <c r="BK106" s="386"/>
      <c r="BL106" s="386"/>
      <c r="BM106" s="386"/>
      <c r="BN106" s="386"/>
      <c r="BO106" s="386"/>
      <c r="BP106" s="386"/>
      <c r="BQ106" s="386"/>
      <c r="BR106" s="386"/>
      <c r="BS106" s="386"/>
      <c r="BT106" s="386"/>
      <c r="BU106" s="386"/>
      <c r="BV106" s="386"/>
    </row>
    <row r="107" spans="63:74" x14ac:dyDescent="0.25">
      <c r="BK107" s="386"/>
      <c r="BL107" s="386"/>
      <c r="BM107" s="386"/>
      <c r="BN107" s="386"/>
      <c r="BO107" s="386"/>
      <c r="BP107" s="386"/>
      <c r="BQ107" s="386"/>
      <c r="BR107" s="386"/>
      <c r="BS107" s="386"/>
      <c r="BT107" s="386"/>
      <c r="BU107" s="386"/>
      <c r="BV107" s="386"/>
    </row>
    <row r="108" spans="63:74" x14ac:dyDescent="0.25">
      <c r="BK108" s="386"/>
      <c r="BL108" s="386"/>
      <c r="BM108" s="386"/>
      <c r="BN108" s="386"/>
      <c r="BO108" s="386"/>
      <c r="BP108" s="386"/>
      <c r="BQ108" s="386"/>
      <c r="BR108" s="386"/>
      <c r="BS108" s="386"/>
      <c r="BT108" s="386"/>
      <c r="BU108" s="386"/>
      <c r="BV108" s="386"/>
    </row>
    <row r="109" spans="63:74" x14ac:dyDescent="0.25">
      <c r="BK109" s="386"/>
      <c r="BL109" s="386"/>
      <c r="BM109" s="386"/>
      <c r="BN109" s="386"/>
      <c r="BO109" s="386"/>
      <c r="BP109" s="386"/>
      <c r="BQ109" s="386"/>
      <c r="BR109" s="386"/>
      <c r="BS109" s="386"/>
      <c r="BT109" s="386"/>
      <c r="BU109" s="386"/>
      <c r="BV109" s="386"/>
    </row>
    <row r="110" spans="63:74" x14ac:dyDescent="0.25">
      <c r="BK110" s="386"/>
      <c r="BL110" s="386"/>
      <c r="BM110" s="386"/>
      <c r="BN110" s="386"/>
      <c r="BO110" s="386"/>
      <c r="BP110" s="386"/>
      <c r="BQ110" s="386"/>
      <c r="BR110" s="386"/>
      <c r="BS110" s="386"/>
      <c r="BT110" s="386"/>
      <c r="BU110" s="386"/>
      <c r="BV110" s="386"/>
    </row>
    <row r="111" spans="63:74" x14ac:dyDescent="0.25">
      <c r="BK111" s="386"/>
      <c r="BL111" s="386"/>
      <c r="BM111" s="386"/>
      <c r="BN111" s="386"/>
      <c r="BO111" s="386"/>
      <c r="BP111" s="386"/>
      <c r="BQ111" s="386"/>
      <c r="BR111" s="386"/>
      <c r="BS111" s="386"/>
      <c r="BT111" s="386"/>
      <c r="BU111" s="386"/>
      <c r="BV111" s="386"/>
    </row>
    <row r="112" spans="63:74" x14ac:dyDescent="0.25">
      <c r="BK112" s="386"/>
      <c r="BL112" s="386"/>
      <c r="BM112" s="386"/>
      <c r="BN112" s="386"/>
      <c r="BO112" s="386"/>
      <c r="BP112" s="386"/>
      <c r="BQ112" s="386"/>
      <c r="BR112" s="386"/>
      <c r="BS112" s="386"/>
      <c r="BT112" s="386"/>
      <c r="BU112" s="386"/>
      <c r="BV112" s="386"/>
    </row>
    <row r="113" spans="63:74" x14ac:dyDescent="0.25">
      <c r="BK113" s="386"/>
      <c r="BL113" s="386"/>
      <c r="BM113" s="386"/>
      <c r="BN113" s="386"/>
      <c r="BO113" s="386"/>
      <c r="BP113" s="386"/>
      <c r="BQ113" s="386"/>
      <c r="BR113" s="386"/>
      <c r="BS113" s="386"/>
      <c r="BT113" s="386"/>
      <c r="BU113" s="386"/>
      <c r="BV113" s="386"/>
    </row>
    <row r="114" spans="63:74" x14ac:dyDescent="0.25">
      <c r="BK114" s="386"/>
      <c r="BL114" s="386"/>
      <c r="BM114" s="386"/>
      <c r="BN114" s="386"/>
      <c r="BO114" s="386"/>
      <c r="BP114" s="386"/>
      <c r="BQ114" s="386"/>
      <c r="BR114" s="386"/>
      <c r="BS114" s="386"/>
      <c r="BT114" s="386"/>
      <c r="BU114" s="386"/>
      <c r="BV114" s="386"/>
    </row>
    <row r="115" spans="63:74" x14ac:dyDescent="0.25">
      <c r="BK115" s="386"/>
      <c r="BL115" s="386"/>
      <c r="BM115" s="386"/>
      <c r="BN115" s="386"/>
      <c r="BO115" s="386"/>
      <c r="BP115" s="386"/>
      <c r="BQ115" s="386"/>
      <c r="BR115" s="386"/>
      <c r="BS115" s="386"/>
      <c r="BT115" s="386"/>
      <c r="BU115" s="386"/>
      <c r="BV115" s="386"/>
    </row>
    <row r="116" spans="63:74" x14ac:dyDescent="0.25">
      <c r="BK116" s="386"/>
      <c r="BL116" s="386"/>
      <c r="BM116" s="386"/>
      <c r="BN116" s="386"/>
      <c r="BO116" s="386"/>
      <c r="BP116" s="386"/>
      <c r="BQ116" s="386"/>
      <c r="BR116" s="386"/>
      <c r="BS116" s="386"/>
      <c r="BT116" s="386"/>
      <c r="BU116" s="386"/>
      <c r="BV116" s="386"/>
    </row>
    <row r="117" spans="63:74" x14ac:dyDescent="0.25">
      <c r="BK117" s="386"/>
      <c r="BL117" s="386"/>
      <c r="BM117" s="386"/>
      <c r="BN117" s="386"/>
      <c r="BO117" s="386"/>
      <c r="BP117" s="386"/>
      <c r="BQ117" s="386"/>
      <c r="BR117" s="386"/>
      <c r="BS117" s="386"/>
      <c r="BT117" s="386"/>
      <c r="BU117" s="386"/>
      <c r="BV117" s="386"/>
    </row>
    <row r="118" spans="63:74" x14ac:dyDescent="0.25">
      <c r="BK118" s="386"/>
      <c r="BL118" s="386"/>
      <c r="BM118" s="386"/>
      <c r="BN118" s="386"/>
      <c r="BO118" s="386"/>
      <c r="BP118" s="386"/>
      <c r="BQ118" s="386"/>
      <c r="BR118" s="386"/>
      <c r="BS118" s="386"/>
      <c r="BT118" s="386"/>
      <c r="BU118" s="386"/>
      <c r="BV118" s="386"/>
    </row>
    <row r="119" spans="63:74" x14ac:dyDescent="0.25">
      <c r="BK119" s="386"/>
      <c r="BL119" s="386"/>
      <c r="BM119" s="386"/>
      <c r="BN119" s="386"/>
      <c r="BO119" s="386"/>
      <c r="BP119" s="386"/>
      <c r="BQ119" s="386"/>
      <c r="BR119" s="386"/>
      <c r="BS119" s="386"/>
      <c r="BT119" s="386"/>
      <c r="BU119" s="386"/>
      <c r="BV119" s="386"/>
    </row>
    <row r="120" spans="63:74" x14ac:dyDescent="0.25">
      <c r="BK120" s="386"/>
      <c r="BL120" s="386"/>
      <c r="BM120" s="386"/>
      <c r="BN120" s="386"/>
      <c r="BO120" s="386"/>
      <c r="BP120" s="386"/>
      <c r="BQ120" s="386"/>
      <c r="BR120" s="386"/>
      <c r="BS120" s="386"/>
      <c r="BT120" s="386"/>
      <c r="BU120" s="386"/>
      <c r="BV120" s="386"/>
    </row>
    <row r="121" spans="63:74" x14ac:dyDescent="0.25">
      <c r="BK121" s="386"/>
      <c r="BL121" s="386"/>
      <c r="BM121" s="386"/>
      <c r="BN121" s="386"/>
      <c r="BO121" s="386"/>
      <c r="BP121" s="386"/>
      <c r="BQ121" s="386"/>
      <c r="BR121" s="386"/>
      <c r="BS121" s="386"/>
      <c r="BT121" s="386"/>
      <c r="BU121" s="386"/>
      <c r="BV121" s="386"/>
    </row>
    <row r="122" spans="63:74" x14ac:dyDescent="0.25">
      <c r="BK122" s="386"/>
      <c r="BL122" s="386"/>
      <c r="BM122" s="386"/>
      <c r="BN122" s="386"/>
      <c r="BO122" s="386"/>
      <c r="BP122" s="386"/>
      <c r="BQ122" s="386"/>
      <c r="BR122" s="386"/>
      <c r="BS122" s="386"/>
      <c r="BT122" s="386"/>
      <c r="BU122" s="386"/>
      <c r="BV122" s="386"/>
    </row>
    <row r="123" spans="63:74" x14ac:dyDescent="0.25">
      <c r="BK123" s="386"/>
      <c r="BL123" s="386"/>
      <c r="BM123" s="386"/>
      <c r="BN123" s="386"/>
      <c r="BO123" s="386"/>
      <c r="BP123" s="386"/>
      <c r="BQ123" s="386"/>
      <c r="BR123" s="386"/>
      <c r="BS123" s="386"/>
      <c r="BT123" s="386"/>
      <c r="BU123" s="386"/>
      <c r="BV123" s="386"/>
    </row>
    <row r="124" spans="63:74" x14ac:dyDescent="0.25">
      <c r="BK124" s="386"/>
      <c r="BL124" s="386"/>
      <c r="BM124" s="386"/>
      <c r="BN124" s="386"/>
      <c r="BO124" s="386"/>
      <c r="BP124" s="386"/>
      <c r="BQ124" s="386"/>
      <c r="BR124" s="386"/>
      <c r="BS124" s="386"/>
      <c r="BT124" s="386"/>
      <c r="BU124" s="386"/>
      <c r="BV124" s="386"/>
    </row>
    <row r="125" spans="63:74" x14ac:dyDescent="0.25">
      <c r="BK125" s="386"/>
      <c r="BL125" s="386"/>
      <c r="BM125" s="386"/>
      <c r="BN125" s="386"/>
      <c r="BO125" s="386"/>
      <c r="BP125" s="386"/>
      <c r="BQ125" s="386"/>
      <c r="BR125" s="386"/>
      <c r="BS125" s="386"/>
      <c r="BT125" s="386"/>
      <c r="BU125" s="386"/>
      <c r="BV125" s="386"/>
    </row>
    <row r="126" spans="63:74" x14ac:dyDescent="0.25">
      <c r="BK126" s="386"/>
      <c r="BL126" s="386"/>
      <c r="BM126" s="386"/>
      <c r="BN126" s="386"/>
      <c r="BO126" s="386"/>
      <c r="BP126" s="386"/>
      <c r="BQ126" s="386"/>
      <c r="BR126" s="386"/>
      <c r="BS126" s="386"/>
      <c r="BT126" s="386"/>
      <c r="BU126" s="386"/>
      <c r="BV126" s="386"/>
    </row>
    <row r="127" spans="63:74" x14ac:dyDescent="0.25">
      <c r="BK127" s="386"/>
      <c r="BL127" s="386"/>
      <c r="BM127" s="386"/>
      <c r="BN127" s="386"/>
      <c r="BO127" s="386"/>
      <c r="BP127" s="386"/>
      <c r="BQ127" s="386"/>
      <c r="BR127" s="386"/>
      <c r="BS127" s="386"/>
      <c r="BT127" s="386"/>
      <c r="BU127" s="386"/>
      <c r="BV127" s="386"/>
    </row>
    <row r="128" spans="63:74" x14ac:dyDescent="0.25">
      <c r="BK128" s="386"/>
      <c r="BL128" s="386"/>
      <c r="BM128" s="386"/>
      <c r="BN128" s="386"/>
      <c r="BO128" s="386"/>
      <c r="BP128" s="386"/>
      <c r="BQ128" s="386"/>
      <c r="BR128" s="386"/>
      <c r="BS128" s="386"/>
      <c r="BT128" s="386"/>
      <c r="BU128" s="386"/>
      <c r="BV128" s="386"/>
    </row>
    <row r="129" spans="63:74" x14ac:dyDescent="0.25">
      <c r="BK129" s="386"/>
      <c r="BL129" s="386"/>
      <c r="BM129" s="386"/>
      <c r="BN129" s="386"/>
      <c r="BO129" s="386"/>
      <c r="BP129" s="386"/>
      <c r="BQ129" s="386"/>
      <c r="BR129" s="386"/>
      <c r="BS129" s="386"/>
      <c r="BT129" s="386"/>
      <c r="BU129" s="386"/>
      <c r="BV129" s="386"/>
    </row>
    <row r="130" spans="63:74" x14ac:dyDescent="0.25">
      <c r="BK130" s="386"/>
      <c r="BL130" s="386"/>
      <c r="BM130" s="386"/>
      <c r="BN130" s="386"/>
      <c r="BO130" s="386"/>
      <c r="BP130" s="386"/>
      <c r="BQ130" s="386"/>
      <c r="BR130" s="386"/>
      <c r="BS130" s="386"/>
      <c r="BT130" s="386"/>
      <c r="BU130" s="386"/>
      <c r="BV130" s="386"/>
    </row>
    <row r="131" spans="63:74" x14ac:dyDescent="0.25">
      <c r="BK131" s="386"/>
      <c r="BL131" s="386"/>
      <c r="BM131" s="386"/>
      <c r="BN131" s="386"/>
      <c r="BO131" s="386"/>
      <c r="BP131" s="386"/>
      <c r="BQ131" s="386"/>
      <c r="BR131" s="386"/>
      <c r="BS131" s="386"/>
      <c r="BT131" s="386"/>
      <c r="BU131" s="386"/>
      <c r="BV131" s="386"/>
    </row>
    <row r="132" spans="63:74" x14ac:dyDescent="0.25">
      <c r="BK132" s="386"/>
      <c r="BL132" s="386"/>
      <c r="BM132" s="386"/>
      <c r="BN132" s="386"/>
      <c r="BO132" s="386"/>
      <c r="BP132" s="386"/>
      <c r="BQ132" s="386"/>
      <c r="BR132" s="386"/>
      <c r="BS132" s="386"/>
      <c r="BT132" s="386"/>
      <c r="BU132" s="386"/>
      <c r="BV132" s="386"/>
    </row>
    <row r="133" spans="63:74" x14ac:dyDescent="0.25">
      <c r="BK133" s="386"/>
      <c r="BL133" s="386"/>
      <c r="BM133" s="386"/>
      <c r="BN133" s="386"/>
      <c r="BO133" s="386"/>
      <c r="BP133" s="386"/>
      <c r="BQ133" s="386"/>
      <c r="BR133" s="386"/>
      <c r="BS133" s="386"/>
      <c r="BT133" s="386"/>
      <c r="BU133" s="386"/>
      <c r="BV133" s="386"/>
    </row>
    <row r="134" spans="63:74" x14ac:dyDescent="0.25">
      <c r="BK134" s="386"/>
      <c r="BL134" s="386"/>
      <c r="BM134" s="386"/>
      <c r="BN134" s="386"/>
      <c r="BO134" s="386"/>
      <c r="BP134" s="386"/>
      <c r="BQ134" s="386"/>
      <c r="BR134" s="386"/>
      <c r="BS134" s="386"/>
      <c r="BT134" s="386"/>
      <c r="BU134" s="386"/>
      <c r="BV134" s="386"/>
    </row>
    <row r="135" spans="63:74" x14ac:dyDescent="0.25">
      <c r="BK135" s="386"/>
      <c r="BL135" s="386"/>
      <c r="BM135" s="386"/>
      <c r="BN135" s="386"/>
      <c r="BO135" s="386"/>
      <c r="BP135" s="386"/>
      <c r="BQ135" s="386"/>
      <c r="BR135" s="386"/>
      <c r="BS135" s="386"/>
      <c r="BT135" s="386"/>
      <c r="BU135" s="386"/>
      <c r="BV135" s="386"/>
    </row>
    <row r="136" spans="63:74" x14ac:dyDescent="0.25">
      <c r="BK136" s="386"/>
      <c r="BL136" s="386"/>
      <c r="BM136" s="386"/>
      <c r="BN136" s="386"/>
      <c r="BO136" s="386"/>
      <c r="BP136" s="386"/>
      <c r="BQ136" s="386"/>
      <c r="BR136" s="386"/>
      <c r="BS136" s="386"/>
      <c r="BT136" s="386"/>
      <c r="BU136" s="386"/>
      <c r="BV136" s="386"/>
    </row>
    <row r="137" spans="63:74" x14ac:dyDescent="0.25">
      <c r="BK137" s="386"/>
      <c r="BL137" s="386"/>
      <c r="BM137" s="386"/>
      <c r="BN137" s="386"/>
      <c r="BO137" s="386"/>
      <c r="BP137" s="386"/>
      <c r="BQ137" s="386"/>
      <c r="BR137" s="386"/>
      <c r="BS137" s="386"/>
      <c r="BT137" s="386"/>
      <c r="BU137" s="386"/>
      <c r="BV137" s="386"/>
    </row>
    <row r="138" spans="63:74" x14ac:dyDescent="0.25">
      <c r="BK138" s="386"/>
      <c r="BL138" s="386"/>
      <c r="BM138" s="386"/>
      <c r="BN138" s="386"/>
      <c r="BO138" s="386"/>
      <c r="BP138" s="386"/>
      <c r="BQ138" s="386"/>
      <c r="BR138" s="386"/>
      <c r="BS138" s="386"/>
      <c r="BT138" s="386"/>
      <c r="BU138" s="386"/>
      <c r="BV138" s="386"/>
    </row>
    <row r="139" spans="63:74" x14ac:dyDescent="0.25">
      <c r="BK139" s="386"/>
      <c r="BL139" s="386"/>
      <c r="BM139" s="386"/>
      <c r="BN139" s="386"/>
      <c r="BO139" s="386"/>
      <c r="BP139" s="386"/>
      <c r="BQ139" s="386"/>
      <c r="BR139" s="386"/>
      <c r="BS139" s="386"/>
      <c r="BT139" s="386"/>
      <c r="BU139" s="386"/>
      <c r="BV139" s="386"/>
    </row>
    <row r="140" spans="63:74" x14ac:dyDescent="0.25">
      <c r="BK140" s="386"/>
      <c r="BL140" s="386"/>
      <c r="BM140" s="386"/>
      <c r="BN140" s="386"/>
      <c r="BO140" s="386"/>
      <c r="BP140" s="386"/>
      <c r="BQ140" s="386"/>
      <c r="BR140" s="386"/>
      <c r="BS140" s="386"/>
      <c r="BT140" s="386"/>
      <c r="BU140" s="386"/>
      <c r="BV140" s="386"/>
    </row>
    <row r="141" spans="63:74" x14ac:dyDescent="0.25">
      <c r="BK141" s="386"/>
      <c r="BL141" s="386"/>
      <c r="BM141" s="386"/>
      <c r="BN141" s="386"/>
      <c r="BO141" s="386"/>
      <c r="BP141" s="386"/>
      <c r="BQ141" s="386"/>
      <c r="BR141" s="386"/>
      <c r="BS141" s="386"/>
      <c r="BT141" s="386"/>
      <c r="BU141" s="386"/>
      <c r="BV141" s="386"/>
    </row>
    <row r="142" spans="63:74" x14ac:dyDescent="0.25">
      <c r="BK142" s="386"/>
      <c r="BL142" s="386"/>
      <c r="BM142" s="386"/>
      <c r="BN142" s="386"/>
      <c r="BO142" s="386"/>
      <c r="BP142" s="386"/>
      <c r="BQ142" s="386"/>
      <c r="BR142" s="386"/>
      <c r="BS142" s="386"/>
      <c r="BT142" s="386"/>
      <c r="BU142" s="386"/>
      <c r="BV142" s="386"/>
    </row>
    <row r="143" spans="63:74" x14ac:dyDescent="0.25">
      <c r="BK143" s="386"/>
      <c r="BL143" s="386"/>
      <c r="BM143" s="386"/>
      <c r="BN143" s="386"/>
      <c r="BO143" s="386"/>
      <c r="BP143" s="386"/>
      <c r="BQ143" s="386"/>
      <c r="BR143" s="386"/>
      <c r="BS143" s="386"/>
      <c r="BT143" s="386"/>
      <c r="BU143" s="386"/>
      <c r="BV143" s="386"/>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6" sqref="BA6:BA45"/>
    </sheetView>
  </sheetViews>
  <sheetFormatPr defaultColWidth="9.54296875" defaultRowHeight="10.5" x14ac:dyDescent="0.25"/>
  <cols>
    <col min="1" max="1" width="11.54296875" style="89" customWidth="1"/>
    <col min="2" max="2" width="27.453125" style="89" customWidth="1"/>
    <col min="3" max="50" width="6.54296875" style="89" customWidth="1"/>
    <col min="51" max="55" width="6.54296875" style="382" customWidth="1"/>
    <col min="56" max="58" width="6.54296875" style="656" customWidth="1"/>
    <col min="59" max="62" width="6.54296875" style="382" customWidth="1"/>
    <col min="63" max="74" width="6.54296875" style="89" customWidth="1"/>
    <col min="75" max="16384" width="9.54296875" style="89"/>
  </cols>
  <sheetData>
    <row r="1" spans="1:74" ht="14.9" customHeight="1" x14ac:dyDescent="0.3">
      <c r="A1" s="791" t="s">
        <v>812</v>
      </c>
      <c r="B1" s="841" t="s">
        <v>244</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300"/>
    </row>
    <row r="2" spans="1:74" s="72" customFormat="1"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6"/>
      <c r="BE2" s="646"/>
      <c r="BF2" s="646"/>
      <c r="BG2" s="390"/>
      <c r="BH2" s="390"/>
      <c r="BI2" s="390"/>
      <c r="BJ2" s="390"/>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90"/>
      <c r="B5" s="91" t="s">
        <v>226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3"/>
      <c r="BA5" s="773"/>
      <c r="BB5" s="773"/>
      <c r="BC5" s="773"/>
      <c r="BD5" s="773"/>
      <c r="BE5" s="773"/>
      <c r="BF5" s="773"/>
      <c r="BG5" s="773"/>
      <c r="BH5" s="92"/>
      <c r="BI5" s="92"/>
      <c r="BJ5" s="418"/>
      <c r="BK5" s="418"/>
      <c r="BL5" s="418"/>
      <c r="BM5" s="418"/>
      <c r="BN5" s="418"/>
      <c r="BO5" s="418"/>
      <c r="BP5" s="418"/>
      <c r="BQ5" s="418"/>
      <c r="BR5" s="418"/>
      <c r="BS5" s="418"/>
      <c r="BT5" s="418"/>
      <c r="BU5" s="418"/>
      <c r="BV5" s="418"/>
    </row>
    <row r="6" spans="1:74" ht="11.15" customHeight="1" x14ac:dyDescent="0.25">
      <c r="A6" s="93" t="s">
        <v>206</v>
      </c>
      <c r="B6" s="199" t="s">
        <v>454</v>
      </c>
      <c r="C6" s="256">
        <v>60.568714999999997</v>
      </c>
      <c r="D6" s="256">
        <v>57.328505999999997</v>
      </c>
      <c r="E6" s="256">
        <v>55.327888000000002</v>
      </c>
      <c r="F6" s="256">
        <v>48.216355</v>
      </c>
      <c r="G6" s="256">
        <v>53.123077000000002</v>
      </c>
      <c r="H6" s="256">
        <v>59.513340999999997</v>
      </c>
      <c r="I6" s="256">
        <v>61.783814</v>
      </c>
      <c r="J6" s="256">
        <v>68.246998000000005</v>
      </c>
      <c r="K6" s="256">
        <v>65.069716999999997</v>
      </c>
      <c r="L6" s="256">
        <v>68.725230999999994</v>
      </c>
      <c r="M6" s="256">
        <v>67.149752000000007</v>
      </c>
      <c r="N6" s="256">
        <v>63.311104</v>
      </c>
      <c r="O6" s="256">
        <v>68.414385999999993</v>
      </c>
      <c r="P6" s="256">
        <v>64.389031000000003</v>
      </c>
      <c r="Q6" s="256">
        <v>64.335048</v>
      </c>
      <c r="R6" s="256">
        <v>58.753723000000001</v>
      </c>
      <c r="S6" s="256">
        <v>62.115414000000001</v>
      </c>
      <c r="T6" s="256">
        <v>66.228987000000004</v>
      </c>
      <c r="U6" s="256">
        <v>62.966363999999999</v>
      </c>
      <c r="V6" s="256">
        <v>70.582329999999999</v>
      </c>
      <c r="W6" s="256">
        <v>62.891468000000003</v>
      </c>
      <c r="X6" s="256">
        <v>66.367608000000004</v>
      </c>
      <c r="Y6" s="256">
        <v>64.345232999999993</v>
      </c>
      <c r="Z6" s="256">
        <v>63.219765000000002</v>
      </c>
      <c r="AA6" s="256">
        <v>61.936683000000002</v>
      </c>
      <c r="AB6" s="256">
        <v>60.235142000000003</v>
      </c>
      <c r="AC6" s="256">
        <v>65.467141999999996</v>
      </c>
      <c r="AD6" s="256">
        <v>58.032114</v>
      </c>
      <c r="AE6" s="256">
        <v>61.195974999999997</v>
      </c>
      <c r="AF6" s="256">
        <v>61.557372000000001</v>
      </c>
      <c r="AG6" s="256">
        <v>62.945245999999997</v>
      </c>
      <c r="AH6" s="256">
        <v>69.301237999999998</v>
      </c>
      <c r="AI6" s="256">
        <v>62.416694</v>
      </c>
      <c r="AJ6" s="256">
        <v>66.384384999999995</v>
      </c>
      <c r="AK6" s="256">
        <v>62.717784999999999</v>
      </c>
      <c r="AL6" s="256">
        <v>63.332763999999997</v>
      </c>
      <c r="AM6" s="256">
        <v>62.479281</v>
      </c>
      <c r="AN6" s="256">
        <v>55.139682000000001</v>
      </c>
      <c r="AO6" s="256">
        <v>52.656734</v>
      </c>
      <c r="AP6" s="256">
        <v>58.765053000000002</v>
      </c>
      <c r="AQ6" s="256">
        <v>59.589157714000002</v>
      </c>
      <c r="AR6" s="256">
        <v>56.515031</v>
      </c>
      <c r="AS6" s="256">
        <v>59.034596000000001</v>
      </c>
      <c r="AT6" s="256">
        <v>62.837870000000002</v>
      </c>
      <c r="AU6" s="256">
        <v>57.859730999999996</v>
      </c>
      <c r="AV6" s="256">
        <v>57.142977999999999</v>
      </c>
      <c r="AW6" s="256">
        <v>54.361009000000003</v>
      </c>
      <c r="AX6" s="256">
        <v>53.729101464000003</v>
      </c>
      <c r="AY6" s="256">
        <v>56.242753</v>
      </c>
      <c r="AZ6" s="256">
        <v>47.567872000000001</v>
      </c>
      <c r="BA6" s="256">
        <v>46.093481500000003</v>
      </c>
      <c r="BB6" s="342">
        <v>30.634689999999999</v>
      </c>
      <c r="BC6" s="342">
        <v>39.118879999999997</v>
      </c>
      <c r="BD6" s="342">
        <v>35.48039</v>
      </c>
      <c r="BE6" s="342">
        <v>51.548630000000003</v>
      </c>
      <c r="BF6" s="342">
        <v>52.961210000000001</v>
      </c>
      <c r="BG6" s="342">
        <v>39.143279999999997</v>
      </c>
      <c r="BH6" s="342">
        <v>45.239669999999997</v>
      </c>
      <c r="BI6" s="342">
        <v>45.680599999999998</v>
      </c>
      <c r="BJ6" s="342">
        <v>47.006030000000003</v>
      </c>
      <c r="BK6" s="342">
        <v>47.90399</v>
      </c>
      <c r="BL6" s="342">
        <v>46.346040000000002</v>
      </c>
      <c r="BM6" s="342">
        <v>59.379989999999999</v>
      </c>
      <c r="BN6" s="342">
        <v>35.113370000000003</v>
      </c>
      <c r="BO6" s="342">
        <v>44.10351</v>
      </c>
      <c r="BP6" s="342">
        <v>40.683750000000003</v>
      </c>
      <c r="BQ6" s="342">
        <v>57.592469999999999</v>
      </c>
      <c r="BR6" s="342">
        <v>58.095320000000001</v>
      </c>
      <c r="BS6" s="342">
        <v>46.734229999999997</v>
      </c>
      <c r="BT6" s="342">
        <v>50.236499999999999</v>
      </c>
      <c r="BU6" s="342">
        <v>50.093170000000001</v>
      </c>
      <c r="BV6" s="342">
        <v>52.774000000000001</v>
      </c>
    </row>
    <row r="7" spans="1:74" ht="11.15" customHeight="1" x14ac:dyDescent="0.25">
      <c r="A7" s="93" t="s">
        <v>207</v>
      </c>
      <c r="B7" s="199" t="s">
        <v>455</v>
      </c>
      <c r="C7" s="256">
        <v>15.514084</v>
      </c>
      <c r="D7" s="256">
        <v>14.684125</v>
      </c>
      <c r="E7" s="256">
        <v>14.171692999999999</v>
      </c>
      <c r="F7" s="256">
        <v>12.994496</v>
      </c>
      <c r="G7" s="256">
        <v>14.316874</v>
      </c>
      <c r="H7" s="256">
        <v>16.039048000000001</v>
      </c>
      <c r="I7" s="256">
        <v>14.287929999999999</v>
      </c>
      <c r="J7" s="256">
        <v>15.782622</v>
      </c>
      <c r="K7" s="256">
        <v>15.047812</v>
      </c>
      <c r="L7" s="256">
        <v>16.377801999999999</v>
      </c>
      <c r="M7" s="256">
        <v>16.002369999999999</v>
      </c>
      <c r="N7" s="256">
        <v>15.087555999999999</v>
      </c>
      <c r="O7" s="256">
        <v>17.655503</v>
      </c>
      <c r="P7" s="256">
        <v>16.616696000000001</v>
      </c>
      <c r="Q7" s="256">
        <v>16.602744999999999</v>
      </c>
      <c r="R7" s="256">
        <v>15.923213000000001</v>
      </c>
      <c r="S7" s="256">
        <v>16.834295999999998</v>
      </c>
      <c r="T7" s="256">
        <v>17.949145999999999</v>
      </c>
      <c r="U7" s="256">
        <v>14.912551000000001</v>
      </c>
      <c r="V7" s="256">
        <v>16.716270000000002</v>
      </c>
      <c r="W7" s="256">
        <v>14.894819999999999</v>
      </c>
      <c r="X7" s="256">
        <v>17.227444999999999</v>
      </c>
      <c r="Y7" s="256">
        <v>16.702470000000002</v>
      </c>
      <c r="Z7" s="256">
        <v>16.410352</v>
      </c>
      <c r="AA7" s="256">
        <v>16.550924999999999</v>
      </c>
      <c r="AB7" s="256">
        <v>16.096222000000001</v>
      </c>
      <c r="AC7" s="256">
        <v>17.494301</v>
      </c>
      <c r="AD7" s="256">
        <v>16.625109999999999</v>
      </c>
      <c r="AE7" s="256">
        <v>17.531472999999998</v>
      </c>
      <c r="AF7" s="256">
        <v>17.635003999999999</v>
      </c>
      <c r="AG7" s="256">
        <v>15.842116000000001</v>
      </c>
      <c r="AH7" s="256">
        <v>17.441796</v>
      </c>
      <c r="AI7" s="256">
        <v>15.709068</v>
      </c>
      <c r="AJ7" s="256">
        <v>17.231833999999999</v>
      </c>
      <c r="AK7" s="256">
        <v>16.280069000000001</v>
      </c>
      <c r="AL7" s="256">
        <v>16.439712</v>
      </c>
      <c r="AM7" s="256">
        <v>17.415711000000002</v>
      </c>
      <c r="AN7" s="256">
        <v>15.355676000000001</v>
      </c>
      <c r="AO7" s="256">
        <v>14.628522999999999</v>
      </c>
      <c r="AP7" s="256">
        <v>16.236547999999999</v>
      </c>
      <c r="AQ7" s="256">
        <v>16.493166143</v>
      </c>
      <c r="AR7" s="256">
        <v>16.546389999999999</v>
      </c>
      <c r="AS7" s="256">
        <v>15.175352</v>
      </c>
      <c r="AT7" s="256">
        <v>16.389453</v>
      </c>
      <c r="AU7" s="256">
        <v>15.054243</v>
      </c>
      <c r="AV7" s="256">
        <v>15.201108</v>
      </c>
      <c r="AW7" s="256">
        <v>14.578358</v>
      </c>
      <c r="AX7" s="256">
        <v>14.525622393000001</v>
      </c>
      <c r="AY7" s="256">
        <v>16.046803000000001</v>
      </c>
      <c r="AZ7" s="256">
        <v>13.538242</v>
      </c>
      <c r="BA7" s="256">
        <v>13.088357214</v>
      </c>
      <c r="BB7" s="342">
        <v>10.353400000000001</v>
      </c>
      <c r="BC7" s="342">
        <v>10.874269999999999</v>
      </c>
      <c r="BD7" s="342">
        <v>8.168806</v>
      </c>
      <c r="BE7" s="342">
        <v>11.163399999999999</v>
      </c>
      <c r="BF7" s="342">
        <v>11.1615</v>
      </c>
      <c r="BG7" s="342">
        <v>8.3758309999999998</v>
      </c>
      <c r="BH7" s="342">
        <v>8.9829779999999992</v>
      </c>
      <c r="BI7" s="342">
        <v>9.4619140000000002</v>
      </c>
      <c r="BJ7" s="342">
        <v>8.7166010000000007</v>
      </c>
      <c r="BK7" s="342">
        <v>8.0770239999999998</v>
      </c>
      <c r="BL7" s="342">
        <v>9.2710290000000004</v>
      </c>
      <c r="BM7" s="342">
        <v>12.458159999999999</v>
      </c>
      <c r="BN7" s="342">
        <v>8.7950730000000004</v>
      </c>
      <c r="BO7" s="342">
        <v>9.8054710000000007</v>
      </c>
      <c r="BP7" s="342">
        <v>8.1094349999999995</v>
      </c>
      <c r="BQ7" s="342">
        <v>11.80382</v>
      </c>
      <c r="BR7" s="342">
        <v>12.085240000000001</v>
      </c>
      <c r="BS7" s="342">
        <v>10.153460000000001</v>
      </c>
      <c r="BT7" s="342">
        <v>10.3977</v>
      </c>
      <c r="BU7" s="342">
        <v>10.845129999999999</v>
      </c>
      <c r="BV7" s="342">
        <v>10.36003</v>
      </c>
    </row>
    <row r="8" spans="1:74" ht="11.15" customHeight="1" x14ac:dyDescent="0.25">
      <c r="A8" s="93" t="s">
        <v>208</v>
      </c>
      <c r="B8" s="199" t="s">
        <v>456</v>
      </c>
      <c r="C8" s="256">
        <v>12.901736</v>
      </c>
      <c r="D8" s="256">
        <v>12.211539</v>
      </c>
      <c r="E8" s="256">
        <v>11.785367000000001</v>
      </c>
      <c r="F8" s="256">
        <v>10.327764999999999</v>
      </c>
      <c r="G8" s="256">
        <v>11.378765</v>
      </c>
      <c r="H8" s="256">
        <v>12.747572</v>
      </c>
      <c r="I8" s="256">
        <v>11.330605</v>
      </c>
      <c r="J8" s="256">
        <v>12.515905999999999</v>
      </c>
      <c r="K8" s="256">
        <v>11.933246</v>
      </c>
      <c r="L8" s="256">
        <v>12.749162</v>
      </c>
      <c r="M8" s="256">
        <v>12.456887</v>
      </c>
      <c r="N8" s="256">
        <v>11.744757999999999</v>
      </c>
      <c r="O8" s="256">
        <v>13.348423</v>
      </c>
      <c r="P8" s="256">
        <v>12.563029999999999</v>
      </c>
      <c r="Q8" s="256">
        <v>12.552457</v>
      </c>
      <c r="R8" s="256">
        <v>11.399927999999999</v>
      </c>
      <c r="S8" s="256">
        <v>12.052180999999999</v>
      </c>
      <c r="T8" s="256">
        <v>12.850327999999999</v>
      </c>
      <c r="U8" s="256">
        <v>11.19679</v>
      </c>
      <c r="V8" s="256">
        <v>12.551097</v>
      </c>
      <c r="W8" s="256">
        <v>11.183469000000001</v>
      </c>
      <c r="X8" s="256">
        <v>12.181654999999999</v>
      </c>
      <c r="Y8" s="256">
        <v>11.810457</v>
      </c>
      <c r="Z8" s="256">
        <v>11.603852</v>
      </c>
      <c r="AA8" s="256">
        <v>11.193096000000001</v>
      </c>
      <c r="AB8" s="256">
        <v>10.885598999999999</v>
      </c>
      <c r="AC8" s="256">
        <v>11.831136000000001</v>
      </c>
      <c r="AD8" s="256">
        <v>11.057188</v>
      </c>
      <c r="AE8" s="256">
        <v>11.660024</v>
      </c>
      <c r="AF8" s="256">
        <v>11.728915000000001</v>
      </c>
      <c r="AG8" s="256">
        <v>11.224977000000001</v>
      </c>
      <c r="AH8" s="256">
        <v>12.358420000000001</v>
      </c>
      <c r="AI8" s="256">
        <v>11.130723</v>
      </c>
      <c r="AJ8" s="256">
        <v>11.691022999999999</v>
      </c>
      <c r="AK8" s="256">
        <v>11.045306999999999</v>
      </c>
      <c r="AL8" s="256">
        <v>11.153570999999999</v>
      </c>
      <c r="AM8" s="256">
        <v>11.360863999999999</v>
      </c>
      <c r="AN8" s="256">
        <v>10.017488999999999</v>
      </c>
      <c r="AO8" s="256">
        <v>9.6144630000000006</v>
      </c>
      <c r="AP8" s="256">
        <v>10.927752</v>
      </c>
      <c r="AQ8" s="256">
        <v>11.099135857</v>
      </c>
      <c r="AR8" s="256">
        <v>10.177706000000001</v>
      </c>
      <c r="AS8" s="256">
        <v>10.536974000000001</v>
      </c>
      <c r="AT8" s="256">
        <v>11.379996999999999</v>
      </c>
      <c r="AU8" s="256">
        <v>10.452914</v>
      </c>
      <c r="AV8" s="256">
        <v>10.507319000000001</v>
      </c>
      <c r="AW8" s="256">
        <v>10.068588</v>
      </c>
      <c r="AX8" s="256">
        <v>10.016033570999999</v>
      </c>
      <c r="AY8" s="256">
        <v>10.745831000000001</v>
      </c>
      <c r="AZ8" s="256">
        <v>9.0829730000000009</v>
      </c>
      <c r="BA8" s="256">
        <v>8.4996165356999995</v>
      </c>
      <c r="BB8" s="342">
        <v>6.5302179999999996</v>
      </c>
      <c r="BC8" s="342">
        <v>8.7713059999999992</v>
      </c>
      <c r="BD8" s="342">
        <v>9.1324939999999994</v>
      </c>
      <c r="BE8" s="342">
        <v>12.24718</v>
      </c>
      <c r="BF8" s="342">
        <v>12.87452</v>
      </c>
      <c r="BG8" s="342">
        <v>10.33419</v>
      </c>
      <c r="BH8" s="342">
        <v>11.46278</v>
      </c>
      <c r="BI8" s="342">
        <v>12.29462</v>
      </c>
      <c r="BJ8" s="342">
        <v>11.74438</v>
      </c>
      <c r="BK8" s="342">
        <v>12.31828</v>
      </c>
      <c r="BL8" s="342">
        <v>11.75074</v>
      </c>
      <c r="BM8" s="342">
        <v>14.36153</v>
      </c>
      <c r="BN8" s="342">
        <v>9.0355919999999994</v>
      </c>
      <c r="BO8" s="342">
        <v>9.9914710000000007</v>
      </c>
      <c r="BP8" s="342">
        <v>9.3210669999999993</v>
      </c>
      <c r="BQ8" s="342">
        <v>11.78814</v>
      </c>
      <c r="BR8" s="342">
        <v>12.12785</v>
      </c>
      <c r="BS8" s="342">
        <v>10.12017</v>
      </c>
      <c r="BT8" s="342">
        <v>10.821260000000001</v>
      </c>
      <c r="BU8" s="342">
        <v>11.800929999999999</v>
      </c>
      <c r="BV8" s="342">
        <v>11.937670000000001</v>
      </c>
    </row>
    <row r="9" spans="1:74" ht="11.15" customHeight="1" x14ac:dyDescent="0.25">
      <c r="A9" s="93" t="s">
        <v>209</v>
      </c>
      <c r="B9" s="199" t="s">
        <v>457</v>
      </c>
      <c r="C9" s="256">
        <v>32.152895000000001</v>
      </c>
      <c r="D9" s="256">
        <v>30.432842000000001</v>
      </c>
      <c r="E9" s="256">
        <v>29.370827999999999</v>
      </c>
      <c r="F9" s="256">
        <v>24.894093999999999</v>
      </c>
      <c r="G9" s="256">
        <v>27.427437999999999</v>
      </c>
      <c r="H9" s="256">
        <v>30.726721000000001</v>
      </c>
      <c r="I9" s="256">
        <v>36.165278999999998</v>
      </c>
      <c r="J9" s="256">
        <v>39.94847</v>
      </c>
      <c r="K9" s="256">
        <v>38.088659</v>
      </c>
      <c r="L9" s="256">
        <v>39.598267</v>
      </c>
      <c r="M9" s="256">
        <v>38.690494999999999</v>
      </c>
      <c r="N9" s="256">
        <v>36.478789999999996</v>
      </c>
      <c r="O9" s="256">
        <v>37.41046</v>
      </c>
      <c r="P9" s="256">
        <v>35.209305000000001</v>
      </c>
      <c r="Q9" s="256">
        <v>35.179845999999998</v>
      </c>
      <c r="R9" s="256">
        <v>31.430582000000001</v>
      </c>
      <c r="S9" s="256">
        <v>33.228937000000002</v>
      </c>
      <c r="T9" s="256">
        <v>35.429513</v>
      </c>
      <c r="U9" s="256">
        <v>36.857022999999998</v>
      </c>
      <c r="V9" s="256">
        <v>41.314962999999999</v>
      </c>
      <c r="W9" s="256">
        <v>36.813178999999998</v>
      </c>
      <c r="X9" s="256">
        <v>36.958508000000002</v>
      </c>
      <c r="Y9" s="256">
        <v>35.832306000000003</v>
      </c>
      <c r="Z9" s="256">
        <v>35.205561000000003</v>
      </c>
      <c r="AA9" s="256">
        <v>34.227167000000001</v>
      </c>
      <c r="AB9" s="256">
        <v>33.286895999999999</v>
      </c>
      <c r="AC9" s="256">
        <v>36.178142000000001</v>
      </c>
      <c r="AD9" s="256">
        <v>30.363935999999999</v>
      </c>
      <c r="AE9" s="256">
        <v>32.019362000000001</v>
      </c>
      <c r="AF9" s="256">
        <v>32.208449000000002</v>
      </c>
      <c r="AG9" s="256">
        <v>35.900148999999999</v>
      </c>
      <c r="AH9" s="256">
        <v>39.525241999999999</v>
      </c>
      <c r="AI9" s="256">
        <v>35.598708000000002</v>
      </c>
      <c r="AJ9" s="256">
        <v>37.609195999999997</v>
      </c>
      <c r="AK9" s="256">
        <v>35.531927000000003</v>
      </c>
      <c r="AL9" s="256">
        <v>35.880312000000004</v>
      </c>
      <c r="AM9" s="256">
        <v>33.702705999999999</v>
      </c>
      <c r="AN9" s="256">
        <v>29.766517</v>
      </c>
      <c r="AO9" s="256">
        <v>28.413747999999998</v>
      </c>
      <c r="AP9" s="256">
        <v>31.600753000000001</v>
      </c>
      <c r="AQ9" s="256">
        <v>31.996855713999999</v>
      </c>
      <c r="AR9" s="256">
        <v>29.790935000000001</v>
      </c>
      <c r="AS9" s="256">
        <v>33.322270000000003</v>
      </c>
      <c r="AT9" s="256">
        <v>35.988230000000001</v>
      </c>
      <c r="AU9" s="256">
        <v>33.056344000000003</v>
      </c>
      <c r="AV9" s="256">
        <v>31.434550999999999</v>
      </c>
      <c r="AW9" s="256">
        <v>29.714062999999999</v>
      </c>
      <c r="AX9" s="256">
        <v>29.187445499999999</v>
      </c>
      <c r="AY9" s="256">
        <v>29.450119000000001</v>
      </c>
      <c r="AZ9" s="256">
        <v>24.946656999999998</v>
      </c>
      <c r="BA9" s="256">
        <v>24.50550775</v>
      </c>
      <c r="BB9" s="342">
        <v>13.75107</v>
      </c>
      <c r="BC9" s="342">
        <v>19.473299999999998</v>
      </c>
      <c r="BD9" s="342">
        <v>18.179089999999999</v>
      </c>
      <c r="BE9" s="342">
        <v>28.13805</v>
      </c>
      <c r="BF9" s="342">
        <v>28.925180000000001</v>
      </c>
      <c r="BG9" s="342">
        <v>20.433260000000001</v>
      </c>
      <c r="BH9" s="342">
        <v>24.79391</v>
      </c>
      <c r="BI9" s="342">
        <v>23.92407</v>
      </c>
      <c r="BJ9" s="342">
        <v>26.54505</v>
      </c>
      <c r="BK9" s="342">
        <v>27.508679999999998</v>
      </c>
      <c r="BL9" s="342">
        <v>25.324269999999999</v>
      </c>
      <c r="BM9" s="342">
        <v>32.560290000000002</v>
      </c>
      <c r="BN9" s="342">
        <v>17.282710000000002</v>
      </c>
      <c r="BO9" s="342">
        <v>24.306570000000001</v>
      </c>
      <c r="BP9" s="342">
        <v>23.253250000000001</v>
      </c>
      <c r="BQ9" s="342">
        <v>34.000520000000002</v>
      </c>
      <c r="BR9" s="342">
        <v>33.88223</v>
      </c>
      <c r="BS9" s="342">
        <v>26.46059</v>
      </c>
      <c r="BT9" s="342">
        <v>29.017530000000001</v>
      </c>
      <c r="BU9" s="342">
        <v>27.447109999999999</v>
      </c>
      <c r="BV9" s="342">
        <v>30.476299999999998</v>
      </c>
    </row>
    <row r="10" spans="1:74" ht="11.15" customHeight="1" x14ac:dyDescent="0.25">
      <c r="A10" s="95" t="s">
        <v>210</v>
      </c>
      <c r="B10" s="199" t="s">
        <v>458</v>
      </c>
      <c r="C10" s="256">
        <v>0.63500000000000001</v>
      </c>
      <c r="D10" s="256">
        <v>-2.1999999999999999E-2</v>
      </c>
      <c r="E10" s="256">
        <v>5.0999999999999997E-2</v>
      </c>
      <c r="F10" s="256">
        <v>0.19600000000000001</v>
      </c>
      <c r="G10" s="256">
        <v>0.95799999999999996</v>
      </c>
      <c r="H10" s="256">
        <v>1.121</v>
      </c>
      <c r="I10" s="256">
        <v>1.5389999999999999</v>
      </c>
      <c r="J10" s="256">
        <v>2.2669999999999999</v>
      </c>
      <c r="K10" s="256">
        <v>1.8440000000000001</v>
      </c>
      <c r="L10" s="256">
        <v>0.85699999999999998</v>
      </c>
      <c r="M10" s="256">
        <v>0.78</v>
      </c>
      <c r="N10" s="256">
        <v>0.33600000000000002</v>
      </c>
      <c r="O10" s="256">
        <v>0.33500000000000002</v>
      </c>
      <c r="P10" s="256">
        <v>-0.19600000000000001</v>
      </c>
      <c r="Q10" s="256">
        <v>-0.02</v>
      </c>
      <c r="R10" s="256">
        <v>2.1000000000000001E-2</v>
      </c>
      <c r="S10" s="256">
        <v>0.81899999999999995</v>
      </c>
      <c r="T10" s="256">
        <v>0.92</v>
      </c>
      <c r="U10" s="256">
        <v>-2.0350000000000001</v>
      </c>
      <c r="V10" s="256">
        <v>1.2390000000000001</v>
      </c>
      <c r="W10" s="256">
        <v>0.79600000000000004</v>
      </c>
      <c r="X10" s="256">
        <v>-2.9000000000000001E-2</v>
      </c>
      <c r="Y10" s="256">
        <v>-0.246</v>
      </c>
      <c r="Z10" s="256">
        <v>-0.29399999999999998</v>
      </c>
      <c r="AA10" s="256">
        <v>-0.77</v>
      </c>
      <c r="AB10" s="256">
        <v>-0.16857896999999999</v>
      </c>
      <c r="AC10" s="256">
        <v>0.20210849</v>
      </c>
      <c r="AD10" s="256">
        <v>1.3188276999999999</v>
      </c>
      <c r="AE10" s="256">
        <v>0.57559006000000001</v>
      </c>
      <c r="AF10" s="256">
        <v>-0.15553971</v>
      </c>
      <c r="AG10" s="256">
        <v>1.97172193</v>
      </c>
      <c r="AH10" s="256">
        <v>-0.78142403999999999</v>
      </c>
      <c r="AI10" s="256">
        <v>-0.73095279999999996</v>
      </c>
      <c r="AJ10" s="256">
        <v>0.65947904000000002</v>
      </c>
      <c r="AK10" s="256">
        <v>-0.54153896999999995</v>
      </c>
      <c r="AL10" s="256">
        <v>0.72730726999999995</v>
      </c>
      <c r="AM10" s="256">
        <v>0.30099999999999999</v>
      </c>
      <c r="AN10" s="256">
        <v>-1.66</v>
      </c>
      <c r="AO10" s="256">
        <v>-0.107</v>
      </c>
      <c r="AP10" s="256">
        <v>1.8149999999999999</v>
      </c>
      <c r="AQ10" s="256">
        <v>-0.85</v>
      </c>
      <c r="AR10" s="256">
        <v>0.315</v>
      </c>
      <c r="AS10" s="256">
        <v>-9.9000000000000005E-2</v>
      </c>
      <c r="AT10" s="256">
        <v>-0.52300000000000002</v>
      </c>
      <c r="AU10" s="256">
        <v>-0.57299999999999995</v>
      </c>
      <c r="AV10" s="256">
        <v>-1.1399999999999999</v>
      </c>
      <c r="AW10" s="256">
        <v>-0.35399999999999998</v>
      </c>
      <c r="AX10" s="256">
        <v>0.129</v>
      </c>
      <c r="AY10" s="256">
        <v>-6.2E-2</v>
      </c>
      <c r="AZ10" s="256">
        <v>-0.41344599999999998</v>
      </c>
      <c r="BA10" s="256">
        <v>0.27493030000000002</v>
      </c>
      <c r="BB10" s="342">
        <v>-0.1780669</v>
      </c>
      <c r="BC10" s="342">
        <v>-0.23109660000000001</v>
      </c>
      <c r="BD10" s="342">
        <v>1.645278</v>
      </c>
      <c r="BE10" s="342">
        <v>1.8526609999999999</v>
      </c>
      <c r="BF10" s="342">
        <v>-0.35806320000000003</v>
      </c>
      <c r="BG10" s="342">
        <v>0.2139442</v>
      </c>
      <c r="BH10" s="342">
        <v>-0.96338179999999995</v>
      </c>
      <c r="BI10" s="342">
        <v>-0.31562269999999998</v>
      </c>
      <c r="BJ10" s="342">
        <v>-0.79586129999999999</v>
      </c>
      <c r="BK10" s="342">
        <v>0.11309710000000001</v>
      </c>
      <c r="BL10" s="342">
        <v>-0.38167450000000003</v>
      </c>
      <c r="BM10" s="342">
        <v>2.1352699999999999E-2</v>
      </c>
      <c r="BN10" s="342">
        <v>-0.23128770000000001</v>
      </c>
      <c r="BO10" s="342">
        <v>-0.24466260000000001</v>
      </c>
      <c r="BP10" s="342">
        <v>1.6326229999999999</v>
      </c>
      <c r="BQ10" s="342">
        <v>1.8380209999999999</v>
      </c>
      <c r="BR10" s="342">
        <v>-0.37261699999999998</v>
      </c>
      <c r="BS10" s="342">
        <v>0.13248679999999999</v>
      </c>
      <c r="BT10" s="342">
        <v>-1.0070330000000001</v>
      </c>
      <c r="BU10" s="342">
        <v>-0.36487160000000002</v>
      </c>
      <c r="BV10" s="342">
        <v>-0.88705809999999996</v>
      </c>
    </row>
    <row r="11" spans="1:74" ht="11.15" customHeight="1" x14ac:dyDescent="0.25">
      <c r="A11" s="93" t="s">
        <v>211</v>
      </c>
      <c r="B11" s="199" t="s">
        <v>459</v>
      </c>
      <c r="C11" s="256">
        <v>0.69317200000000001</v>
      </c>
      <c r="D11" s="256">
        <v>0.81884800000000002</v>
      </c>
      <c r="E11" s="256">
        <v>1.185524</v>
      </c>
      <c r="F11" s="256">
        <v>0.74032200000000004</v>
      </c>
      <c r="G11" s="256">
        <v>0.91033299999999995</v>
      </c>
      <c r="H11" s="256">
        <v>0.64115299999999997</v>
      </c>
      <c r="I11" s="256">
        <v>0.99005900000000002</v>
      </c>
      <c r="J11" s="256">
        <v>0.94300799999999996</v>
      </c>
      <c r="K11" s="256">
        <v>0.80000899999999997</v>
      </c>
      <c r="L11" s="256">
        <v>0.76838099999999998</v>
      </c>
      <c r="M11" s="256">
        <v>0.70643500000000004</v>
      </c>
      <c r="N11" s="256">
        <v>0.64911399999999997</v>
      </c>
      <c r="O11" s="256">
        <v>0.74309199999999997</v>
      </c>
      <c r="P11" s="256">
        <v>0.61230099999999998</v>
      </c>
      <c r="Q11" s="256">
        <v>0.55966099999999996</v>
      </c>
      <c r="R11" s="256">
        <v>0.492863</v>
      </c>
      <c r="S11" s="256">
        <v>1.0531200000000001</v>
      </c>
      <c r="T11" s="256">
        <v>0.65106699999999995</v>
      </c>
      <c r="U11" s="256">
        <v>0.95627399999999996</v>
      </c>
      <c r="V11" s="256">
        <v>0.83888600000000002</v>
      </c>
      <c r="W11" s="256">
        <v>0.51282300000000003</v>
      </c>
      <c r="X11" s="256">
        <v>0.58159000000000005</v>
      </c>
      <c r="Y11" s="256">
        <v>0.36757600000000001</v>
      </c>
      <c r="Z11" s="256">
        <v>0.40791899999999998</v>
      </c>
      <c r="AA11" s="256">
        <v>0.49962600000000001</v>
      </c>
      <c r="AB11" s="256">
        <v>0.34919800000000001</v>
      </c>
      <c r="AC11" s="256">
        <v>0.51813799999999999</v>
      </c>
      <c r="AD11" s="256">
        <v>0.49401499999999998</v>
      </c>
      <c r="AE11" s="256">
        <v>0.543771</v>
      </c>
      <c r="AF11" s="256">
        <v>0.50861400000000001</v>
      </c>
      <c r="AG11" s="256">
        <v>0.69199100000000002</v>
      </c>
      <c r="AH11" s="256">
        <v>0.48385499999999998</v>
      </c>
      <c r="AI11" s="256">
        <v>0.26286399999999999</v>
      </c>
      <c r="AJ11" s="256">
        <v>0.30414999999999998</v>
      </c>
      <c r="AK11" s="256">
        <v>0.39988600000000002</v>
      </c>
      <c r="AL11" s="256">
        <v>0.89804200000000001</v>
      </c>
      <c r="AM11" s="256">
        <v>0.624726</v>
      </c>
      <c r="AN11" s="256">
        <v>0.35844100000000001</v>
      </c>
      <c r="AO11" s="256">
        <v>0.70563200000000004</v>
      </c>
      <c r="AP11" s="256">
        <v>0.53663499999999997</v>
      </c>
      <c r="AQ11" s="256">
        <v>0.40755599999999997</v>
      </c>
      <c r="AR11" s="256">
        <v>0.65956099999999995</v>
      </c>
      <c r="AS11" s="256">
        <v>0.51126400000000005</v>
      </c>
      <c r="AT11" s="256">
        <v>0.51892700000000003</v>
      </c>
      <c r="AU11" s="256">
        <v>0.65108299999999997</v>
      </c>
      <c r="AV11" s="256">
        <v>0.74237799999999998</v>
      </c>
      <c r="AW11" s="256">
        <v>0.46596399999999999</v>
      </c>
      <c r="AX11" s="256">
        <v>0.51488</v>
      </c>
      <c r="AY11" s="256">
        <v>0.53513900000000003</v>
      </c>
      <c r="AZ11" s="256">
        <v>0.34311999999999998</v>
      </c>
      <c r="BA11" s="256">
        <v>0.38417050000000003</v>
      </c>
      <c r="BB11" s="342">
        <v>0.36631069999999999</v>
      </c>
      <c r="BC11" s="342">
        <v>0.42951489999999998</v>
      </c>
      <c r="BD11" s="342">
        <v>0.46475509999999998</v>
      </c>
      <c r="BE11" s="342">
        <v>0.54846830000000002</v>
      </c>
      <c r="BF11" s="342">
        <v>0.48485590000000001</v>
      </c>
      <c r="BG11" s="342">
        <v>0.4693117</v>
      </c>
      <c r="BH11" s="342">
        <v>0.48590879999999997</v>
      </c>
      <c r="BI11" s="342">
        <v>0.47463860000000002</v>
      </c>
      <c r="BJ11" s="342">
        <v>0.46583229999999998</v>
      </c>
      <c r="BK11" s="342">
        <v>0.48535430000000002</v>
      </c>
      <c r="BL11" s="342">
        <v>0.32461649999999997</v>
      </c>
      <c r="BM11" s="342">
        <v>0.37883889999999998</v>
      </c>
      <c r="BN11" s="342">
        <v>0.36258659999999998</v>
      </c>
      <c r="BO11" s="342">
        <v>0.42673729999999999</v>
      </c>
      <c r="BP11" s="342">
        <v>0.46281499999999998</v>
      </c>
      <c r="BQ11" s="342">
        <v>0.54702119999999999</v>
      </c>
      <c r="BR11" s="342">
        <v>0.4838114</v>
      </c>
      <c r="BS11" s="342">
        <v>0.4685821</v>
      </c>
      <c r="BT11" s="342">
        <v>0.48536469999999998</v>
      </c>
      <c r="BU11" s="342">
        <v>0.47425859999999997</v>
      </c>
      <c r="BV11" s="342">
        <v>0.46554889999999999</v>
      </c>
    </row>
    <row r="12" spans="1:74" ht="11.15" customHeight="1" x14ac:dyDescent="0.25">
      <c r="A12" s="93" t="s">
        <v>212</v>
      </c>
      <c r="B12" s="199" t="s">
        <v>460</v>
      </c>
      <c r="C12" s="256">
        <v>4.4332520000000004</v>
      </c>
      <c r="D12" s="256">
        <v>4.5113630000000002</v>
      </c>
      <c r="E12" s="256">
        <v>5.2084060000000001</v>
      </c>
      <c r="F12" s="256">
        <v>4.5832699999999997</v>
      </c>
      <c r="G12" s="256">
        <v>4.2086100000000002</v>
      </c>
      <c r="H12" s="256">
        <v>5.4315249999999997</v>
      </c>
      <c r="I12" s="256">
        <v>3.2758970000000001</v>
      </c>
      <c r="J12" s="256">
        <v>5.0031559999999997</v>
      </c>
      <c r="K12" s="256">
        <v>4.2728570000000001</v>
      </c>
      <c r="L12" s="256">
        <v>4.8629439999999997</v>
      </c>
      <c r="M12" s="256">
        <v>6.5535009999999998</v>
      </c>
      <c r="N12" s="256">
        <v>7.9262360000000003</v>
      </c>
      <c r="O12" s="256">
        <v>7.3854649999999999</v>
      </c>
      <c r="P12" s="256">
        <v>6.9083259999999997</v>
      </c>
      <c r="Q12" s="256">
        <v>8.0131139999999998</v>
      </c>
      <c r="R12" s="256">
        <v>7.2364160000000002</v>
      </c>
      <c r="S12" s="256">
        <v>7.2428109999999997</v>
      </c>
      <c r="T12" s="256">
        <v>7.3171759999999999</v>
      </c>
      <c r="U12" s="256">
        <v>7.177251</v>
      </c>
      <c r="V12" s="256">
        <v>8.5731289999999998</v>
      </c>
      <c r="W12" s="256">
        <v>8.8937369999999998</v>
      </c>
      <c r="X12" s="256">
        <v>9.1589869999999998</v>
      </c>
      <c r="Y12" s="256">
        <v>9.5521969999999996</v>
      </c>
      <c r="Z12" s="256">
        <v>9.4947759999999999</v>
      </c>
      <c r="AA12" s="256">
        <v>8.7722200000000008</v>
      </c>
      <c r="AB12" s="256">
        <v>9.0223569999999995</v>
      </c>
      <c r="AC12" s="256">
        <v>9.4261990000000004</v>
      </c>
      <c r="AD12" s="256">
        <v>11.092243</v>
      </c>
      <c r="AE12" s="256">
        <v>9.6454360000000001</v>
      </c>
      <c r="AF12" s="256">
        <v>10.137928</v>
      </c>
      <c r="AG12" s="256">
        <v>9.5316050000000008</v>
      </c>
      <c r="AH12" s="256">
        <v>10.052433000000001</v>
      </c>
      <c r="AI12" s="256">
        <v>9.4826630000000005</v>
      </c>
      <c r="AJ12" s="256">
        <v>10.681054</v>
      </c>
      <c r="AK12" s="256">
        <v>8.872007</v>
      </c>
      <c r="AL12" s="256">
        <v>8.9159070000000007</v>
      </c>
      <c r="AM12" s="256">
        <v>9.2852569999999996</v>
      </c>
      <c r="AN12" s="256">
        <v>6.707471</v>
      </c>
      <c r="AO12" s="256">
        <v>9.2172739999999997</v>
      </c>
      <c r="AP12" s="256">
        <v>8.2852060000000005</v>
      </c>
      <c r="AQ12" s="256">
        <v>9.0854660000000003</v>
      </c>
      <c r="AR12" s="256">
        <v>7.9447279999999996</v>
      </c>
      <c r="AS12" s="256">
        <v>6.4892599999999998</v>
      </c>
      <c r="AT12" s="256">
        <v>7.7058210000000003</v>
      </c>
      <c r="AU12" s="256">
        <v>7.7233239999999999</v>
      </c>
      <c r="AV12" s="256">
        <v>6.4261270000000001</v>
      </c>
      <c r="AW12" s="256">
        <v>7.4913429999999996</v>
      </c>
      <c r="AX12" s="256">
        <v>6.4908400000000004</v>
      </c>
      <c r="AY12" s="256">
        <v>6.2343909999999996</v>
      </c>
      <c r="AZ12" s="256">
        <v>6.8286239999999996</v>
      </c>
      <c r="BA12" s="256">
        <v>6.629931</v>
      </c>
      <c r="BB12" s="342">
        <v>5.4662170000000003</v>
      </c>
      <c r="BC12" s="342">
        <v>4.7922399999999996</v>
      </c>
      <c r="BD12" s="342">
        <v>5.1889339999999997</v>
      </c>
      <c r="BE12" s="342">
        <v>4.4610560000000001</v>
      </c>
      <c r="BF12" s="342">
        <v>4.609864</v>
      </c>
      <c r="BG12" s="342">
        <v>4.8701800000000004</v>
      </c>
      <c r="BH12" s="342">
        <v>4.4410819999999998</v>
      </c>
      <c r="BI12" s="342">
        <v>4.5220029999999998</v>
      </c>
      <c r="BJ12" s="342">
        <v>4.6097390000000003</v>
      </c>
      <c r="BK12" s="342">
        <v>5.0349149999999998</v>
      </c>
      <c r="BL12" s="342">
        <v>6.2290010000000002</v>
      </c>
      <c r="BM12" s="342">
        <v>6.3875310000000001</v>
      </c>
      <c r="BN12" s="342">
        <v>5.5115920000000003</v>
      </c>
      <c r="BO12" s="342">
        <v>5.2047650000000001</v>
      </c>
      <c r="BP12" s="342">
        <v>5.8755139999999999</v>
      </c>
      <c r="BQ12" s="342">
        <v>5.3990660000000004</v>
      </c>
      <c r="BR12" s="342">
        <v>5.7107640000000002</v>
      </c>
      <c r="BS12" s="342">
        <v>6.0477319999999999</v>
      </c>
      <c r="BT12" s="342">
        <v>5.7406290000000002</v>
      </c>
      <c r="BU12" s="342">
        <v>5.7987169999999999</v>
      </c>
      <c r="BV12" s="342">
        <v>5.9761959999999998</v>
      </c>
    </row>
    <row r="13" spans="1:74" ht="11.15" customHeight="1" x14ac:dyDescent="0.25">
      <c r="A13" s="93" t="s">
        <v>213</v>
      </c>
      <c r="B13" s="200" t="s">
        <v>697</v>
      </c>
      <c r="C13" s="256">
        <v>3.0618609999999999</v>
      </c>
      <c r="D13" s="256">
        <v>3.4954900000000002</v>
      </c>
      <c r="E13" s="256">
        <v>3.5958420000000002</v>
      </c>
      <c r="F13" s="256">
        <v>3.363178</v>
      </c>
      <c r="G13" s="256">
        <v>3.2752659999999998</v>
      </c>
      <c r="H13" s="256">
        <v>3.4229989999999999</v>
      </c>
      <c r="I13" s="256">
        <v>2.4252280000000002</v>
      </c>
      <c r="J13" s="256">
        <v>3.8229060000000001</v>
      </c>
      <c r="K13" s="256">
        <v>2.8277830000000002</v>
      </c>
      <c r="L13" s="256">
        <v>3.1570900000000002</v>
      </c>
      <c r="M13" s="256">
        <v>3.8439380000000001</v>
      </c>
      <c r="N13" s="256">
        <v>4.6386539999999998</v>
      </c>
      <c r="O13" s="256">
        <v>4.315226</v>
      </c>
      <c r="P13" s="256">
        <v>3.7764669999999998</v>
      </c>
      <c r="Q13" s="256">
        <v>4.0792520000000003</v>
      </c>
      <c r="R13" s="256">
        <v>4.6110239999999996</v>
      </c>
      <c r="S13" s="256">
        <v>4.5630990000000002</v>
      </c>
      <c r="T13" s="256">
        <v>4.2766669999999998</v>
      </c>
      <c r="U13" s="256">
        <v>4.2208490000000003</v>
      </c>
      <c r="V13" s="256">
        <v>5.1889710000000004</v>
      </c>
      <c r="W13" s="256">
        <v>5.4347409999999998</v>
      </c>
      <c r="X13" s="256">
        <v>4.6611219999999998</v>
      </c>
      <c r="Y13" s="256">
        <v>5.1046760000000004</v>
      </c>
      <c r="Z13" s="256">
        <v>5.0224719999999996</v>
      </c>
      <c r="AA13" s="256">
        <v>4.5720619999999998</v>
      </c>
      <c r="AB13" s="256">
        <v>5.3322390000000004</v>
      </c>
      <c r="AC13" s="256">
        <v>4.9704449999999998</v>
      </c>
      <c r="AD13" s="256">
        <v>5.8902669999999997</v>
      </c>
      <c r="AE13" s="256">
        <v>5.5745570000000004</v>
      </c>
      <c r="AF13" s="256">
        <v>5.4803030000000001</v>
      </c>
      <c r="AG13" s="256">
        <v>4.762721</v>
      </c>
      <c r="AH13" s="256">
        <v>5.6725070000000004</v>
      </c>
      <c r="AI13" s="256">
        <v>4.0854860000000004</v>
      </c>
      <c r="AJ13" s="256">
        <v>5.8357070000000002</v>
      </c>
      <c r="AK13" s="256">
        <v>4.4231559999999996</v>
      </c>
      <c r="AL13" s="256">
        <v>4.9137240000000002</v>
      </c>
      <c r="AM13" s="256">
        <v>4.7910399999999997</v>
      </c>
      <c r="AN13" s="256">
        <v>3.5839210000000001</v>
      </c>
      <c r="AO13" s="256">
        <v>5.4886010000000001</v>
      </c>
      <c r="AP13" s="256">
        <v>4.6545509999999997</v>
      </c>
      <c r="AQ13" s="256">
        <v>5.2975070000000004</v>
      </c>
      <c r="AR13" s="256">
        <v>5.1891959999999999</v>
      </c>
      <c r="AS13" s="256">
        <v>3.655939</v>
      </c>
      <c r="AT13" s="256">
        <v>5.0218749999999996</v>
      </c>
      <c r="AU13" s="256">
        <v>4.7937649999999996</v>
      </c>
      <c r="AV13" s="256">
        <v>3.8349760000000002</v>
      </c>
      <c r="AW13" s="256">
        <v>4.4904440000000001</v>
      </c>
      <c r="AX13" s="256">
        <v>4.3110889999999999</v>
      </c>
      <c r="AY13" s="256">
        <v>3.8252269999999999</v>
      </c>
      <c r="AZ13" s="256">
        <v>3.560686</v>
      </c>
      <c r="BA13" s="256">
        <v>3.1025390000000002</v>
      </c>
      <c r="BB13" s="342">
        <v>3.0197090000000002</v>
      </c>
      <c r="BC13" s="342">
        <v>2.8008120000000001</v>
      </c>
      <c r="BD13" s="342">
        <v>2.9302990000000002</v>
      </c>
      <c r="BE13" s="342">
        <v>2.633076</v>
      </c>
      <c r="BF13" s="342">
        <v>2.8147319999999998</v>
      </c>
      <c r="BG13" s="342">
        <v>2.9492690000000001</v>
      </c>
      <c r="BH13" s="342">
        <v>2.6677940000000002</v>
      </c>
      <c r="BI13" s="342">
        <v>2.693937</v>
      </c>
      <c r="BJ13" s="342">
        <v>2.8466450000000001</v>
      </c>
      <c r="BK13" s="342">
        <v>3.7955179999999999</v>
      </c>
      <c r="BL13" s="342">
        <v>3.935832</v>
      </c>
      <c r="BM13" s="342">
        <v>3.447778</v>
      </c>
      <c r="BN13" s="342">
        <v>3.3933369999999998</v>
      </c>
      <c r="BO13" s="342">
        <v>3.3093889999999999</v>
      </c>
      <c r="BP13" s="342">
        <v>3.5229490000000001</v>
      </c>
      <c r="BQ13" s="342">
        <v>3.3074159999999999</v>
      </c>
      <c r="BR13" s="342">
        <v>3.530516</v>
      </c>
      <c r="BS13" s="342">
        <v>3.6586189999999998</v>
      </c>
      <c r="BT13" s="342">
        <v>3.4110740000000002</v>
      </c>
      <c r="BU13" s="342">
        <v>3.3994450000000001</v>
      </c>
      <c r="BV13" s="342">
        <v>3.5765729999999998</v>
      </c>
    </row>
    <row r="14" spans="1:74" ht="11.15" customHeight="1" x14ac:dyDescent="0.25">
      <c r="A14" s="93" t="s">
        <v>214</v>
      </c>
      <c r="B14" s="200" t="s">
        <v>698</v>
      </c>
      <c r="C14" s="256">
        <v>1.371391</v>
      </c>
      <c r="D14" s="256">
        <v>1.015873</v>
      </c>
      <c r="E14" s="256">
        <v>1.6125640000000001</v>
      </c>
      <c r="F14" s="256">
        <v>1.220092</v>
      </c>
      <c r="G14" s="256">
        <v>0.93334399999999995</v>
      </c>
      <c r="H14" s="256">
        <v>2.0085259999999998</v>
      </c>
      <c r="I14" s="256">
        <v>0.85066900000000001</v>
      </c>
      <c r="J14" s="256">
        <v>1.18025</v>
      </c>
      <c r="K14" s="256">
        <v>1.445074</v>
      </c>
      <c r="L14" s="256">
        <v>1.705854</v>
      </c>
      <c r="M14" s="256">
        <v>2.7095630000000002</v>
      </c>
      <c r="N14" s="256">
        <v>3.287582</v>
      </c>
      <c r="O14" s="256">
        <v>3.0702389999999999</v>
      </c>
      <c r="P14" s="256">
        <v>3.1318589999999999</v>
      </c>
      <c r="Q14" s="256">
        <v>3.933862</v>
      </c>
      <c r="R14" s="256">
        <v>2.6253920000000002</v>
      </c>
      <c r="S14" s="256">
        <v>2.6797119999999999</v>
      </c>
      <c r="T14" s="256">
        <v>3.0405090000000001</v>
      </c>
      <c r="U14" s="256">
        <v>2.9564020000000002</v>
      </c>
      <c r="V14" s="256">
        <v>3.3841580000000002</v>
      </c>
      <c r="W14" s="256">
        <v>3.458996</v>
      </c>
      <c r="X14" s="256">
        <v>4.497865</v>
      </c>
      <c r="Y14" s="256">
        <v>4.4475210000000001</v>
      </c>
      <c r="Z14" s="256">
        <v>4.4723040000000003</v>
      </c>
      <c r="AA14" s="256">
        <v>4.2001580000000001</v>
      </c>
      <c r="AB14" s="256">
        <v>3.690118</v>
      </c>
      <c r="AC14" s="256">
        <v>4.4557539999999998</v>
      </c>
      <c r="AD14" s="256">
        <v>5.2019760000000002</v>
      </c>
      <c r="AE14" s="256">
        <v>4.0708789999999997</v>
      </c>
      <c r="AF14" s="256">
        <v>4.6576250000000003</v>
      </c>
      <c r="AG14" s="256">
        <v>4.7688839999999999</v>
      </c>
      <c r="AH14" s="256">
        <v>4.3799260000000002</v>
      </c>
      <c r="AI14" s="256">
        <v>5.3971770000000001</v>
      </c>
      <c r="AJ14" s="256">
        <v>4.8453470000000003</v>
      </c>
      <c r="AK14" s="256">
        <v>4.4488510000000003</v>
      </c>
      <c r="AL14" s="256">
        <v>4.0021829999999996</v>
      </c>
      <c r="AM14" s="256">
        <v>4.4942169999999999</v>
      </c>
      <c r="AN14" s="256">
        <v>3.1235499999999998</v>
      </c>
      <c r="AO14" s="256">
        <v>3.7286730000000001</v>
      </c>
      <c r="AP14" s="256">
        <v>3.630655</v>
      </c>
      <c r="AQ14" s="256">
        <v>3.7879589999999999</v>
      </c>
      <c r="AR14" s="256">
        <v>2.7555320000000001</v>
      </c>
      <c r="AS14" s="256">
        <v>2.8333210000000002</v>
      </c>
      <c r="AT14" s="256">
        <v>2.6839460000000002</v>
      </c>
      <c r="AU14" s="256">
        <v>2.9295589999999998</v>
      </c>
      <c r="AV14" s="256">
        <v>2.591151</v>
      </c>
      <c r="AW14" s="256">
        <v>3.000899</v>
      </c>
      <c r="AX14" s="256">
        <v>2.179751</v>
      </c>
      <c r="AY14" s="256">
        <v>2.4091640000000001</v>
      </c>
      <c r="AZ14" s="256">
        <v>3.267938</v>
      </c>
      <c r="BA14" s="256">
        <v>3.5273919999999999</v>
      </c>
      <c r="BB14" s="342">
        <v>2.4465080000000001</v>
      </c>
      <c r="BC14" s="342">
        <v>1.9914270000000001</v>
      </c>
      <c r="BD14" s="342">
        <v>2.2586349999999999</v>
      </c>
      <c r="BE14" s="342">
        <v>1.8279799999999999</v>
      </c>
      <c r="BF14" s="342">
        <v>1.7951319999999999</v>
      </c>
      <c r="BG14" s="342">
        <v>1.920911</v>
      </c>
      <c r="BH14" s="342">
        <v>1.773288</v>
      </c>
      <c r="BI14" s="342">
        <v>1.8280650000000001</v>
      </c>
      <c r="BJ14" s="342">
        <v>1.7630939999999999</v>
      </c>
      <c r="BK14" s="342">
        <v>1.2393970000000001</v>
      </c>
      <c r="BL14" s="342">
        <v>2.2931680000000001</v>
      </c>
      <c r="BM14" s="342">
        <v>2.9397530000000001</v>
      </c>
      <c r="BN14" s="342">
        <v>2.118255</v>
      </c>
      <c r="BO14" s="342">
        <v>1.8953759999999999</v>
      </c>
      <c r="BP14" s="342">
        <v>2.3525649999999998</v>
      </c>
      <c r="BQ14" s="342">
        <v>2.09165</v>
      </c>
      <c r="BR14" s="342">
        <v>2.1802480000000002</v>
      </c>
      <c r="BS14" s="342">
        <v>2.389113</v>
      </c>
      <c r="BT14" s="342">
        <v>2.3295560000000002</v>
      </c>
      <c r="BU14" s="342">
        <v>2.3992719999999998</v>
      </c>
      <c r="BV14" s="342">
        <v>2.3996240000000002</v>
      </c>
    </row>
    <row r="15" spans="1:74" ht="11.15" customHeight="1" x14ac:dyDescent="0.25">
      <c r="A15" s="93" t="s">
        <v>215</v>
      </c>
      <c r="B15" s="199" t="s">
        <v>437</v>
      </c>
      <c r="C15" s="256">
        <v>57.463634999999996</v>
      </c>
      <c r="D15" s="256">
        <v>53.613990999999999</v>
      </c>
      <c r="E15" s="256">
        <v>51.356006000000001</v>
      </c>
      <c r="F15" s="256">
        <v>44.569406999999998</v>
      </c>
      <c r="G15" s="256">
        <v>50.782800000000002</v>
      </c>
      <c r="H15" s="256">
        <v>55.843969000000001</v>
      </c>
      <c r="I15" s="256">
        <v>61.036976000000003</v>
      </c>
      <c r="J15" s="256">
        <v>66.453850000000003</v>
      </c>
      <c r="K15" s="256">
        <v>63.440868999999999</v>
      </c>
      <c r="L15" s="256">
        <v>65.487667999999999</v>
      </c>
      <c r="M15" s="256">
        <v>62.082686000000002</v>
      </c>
      <c r="N15" s="256">
        <v>56.369982</v>
      </c>
      <c r="O15" s="256">
        <v>62.107013000000002</v>
      </c>
      <c r="P15" s="256">
        <v>57.897005999999998</v>
      </c>
      <c r="Q15" s="256">
        <v>56.861595000000001</v>
      </c>
      <c r="R15" s="256">
        <v>52.031170000000003</v>
      </c>
      <c r="S15" s="256">
        <v>56.744723</v>
      </c>
      <c r="T15" s="256">
        <v>60.482877999999999</v>
      </c>
      <c r="U15" s="256">
        <v>54.710386999999997</v>
      </c>
      <c r="V15" s="256">
        <v>64.087086999999997</v>
      </c>
      <c r="W15" s="256">
        <v>55.306553999999998</v>
      </c>
      <c r="X15" s="256">
        <v>57.761211000000003</v>
      </c>
      <c r="Y15" s="256">
        <v>54.914611999999998</v>
      </c>
      <c r="Z15" s="256">
        <v>53.838908000000004</v>
      </c>
      <c r="AA15" s="256">
        <v>52.894089000000001</v>
      </c>
      <c r="AB15" s="256">
        <v>51.393404029999999</v>
      </c>
      <c r="AC15" s="256">
        <v>56.76118949</v>
      </c>
      <c r="AD15" s="256">
        <v>48.752713700000001</v>
      </c>
      <c r="AE15" s="256">
        <v>52.669900060000003</v>
      </c>
      <c r="AF15" s="256">
        <v>51.772518290000001</v>
      </c>
      <c r="AG15" s="256">
        <v>56.077353930000001</v>
      </c>
      <c r="AH15" s="256">
        <v>58.951235959999998</v>
      </c>
      <c r="AI15" s="256">
        <v>52.465942200000001</v>
      </c>
      <c r="AJ15" s="256">
        <v>56.666960039999999</v>
      </c>
      <c r="AK15" s="256">
        <v>53.70412503</v>
      </c>
      <c r="AL15" s="256">
        <v>56.042206270000001</v>
      </c>
      <c r="AM15" s="256">
        <v>54.119750000000003</v>
      </c>
      <c r="AN15" s="256">
        <v>47.130651999999998</v>
      </c>
      <c r="AO15" s="256">
        <v>44.038091999999999</v>
      </c>
      <c r="AP15" s="256">
        <v>52.831482000000001</v>
      </c>
      <c r="AQ15" s="256">
        <v>50.061247713999997</v>
      </c>
      <c r="AR15" s="256">
        <v>49.544863999999997</v>
      </c>
      <c r="AS15" s="256">
        <v>52.957599999999999</v>
      </c>
      <c r="AT15" s="256">
        <v>55.127975999999997</v>
      </c>
      <c r="AU15" s="256">
        <v>50.214489999999998</v>
      </c>
      <c r="AV15" s="256">
        <v>50.319229</v>
      </c>
      <c r="AW15" s="256">
        <v>46.981630000000003</v>
      </c>
      <c r="AX15" s="256">
        <v>47.882141464</v>
      </c>
      <c r="AY15" s="256">
        <v>50.481501000000002</v>
      </c>
      <c r="AZ15" s="256">
        <v>40.668920800000002</v>
      </c>
      <c r="BA15" s="256">
        <v>40.122652719999998</v>
      </c>
      <c r="BB15" s="342">
        <v>25.35671</v>
      </c>
      <c r="BC15" s="342">
        <v>34.52505</v>
      </c>
      <c r="BD15" s="342">
        <v>32.401490000000003</v>
      </c>
      <c r="BE15" s="342">
        <v>49.488700000000001</v>
      </c>
      <c r="BF15" s="342">
        <v>48.47813</v>
      </c>
      <c r="BG15" s="342">
        <v>34.95635</v>
      </c>
      <c r="BH15" s="342">
        <v>40.321109999999997</v>
      </c>
      <c r="BI15" s="342">
        <v>41.317610000000002</v>
      </c>
      <c r="BJ15" s="342">
        <v>42.06626</v>
      </c>
      <c r="BK15" s="342">
        <v>43.46752</v>
      </c>
      <c r="BL15" s="342">
        <v>40.059989999999999</v>
      </c>
      <c r="BM15" s="342">
        <v>53.392650000000003</v>
      </c>
      <c r="BN15" s="342">
        <v>29.733080000000001</v>
      </c>
      <c r="BO15" s="342">
        <v>39.080820000000003</v>
      </c>
      <c r="BP15" s="342">
        <v>36.903669999999998</v>
      </c>
      <c r="BQ15" s="342">
        <v>54.578449999999997</v>
      </c>
      <c r="BR15" s="342">
        <v>52.495750000000001</v>
      </c>
      <c r="BS15" s="342">
        <v>41.287570000000002</v>
      </c>
      <c r="BT15" s="342">
        <v>43.974200000000003</v>
      </c>
      <c r="BU15" s="342">
        <v>44.403840000000002</v>
      </c>
      <c r="BV15" s="342">
        <v>46.376289999999997</v>
      </c>
    </row>
    <row r="16" spans="1:74" ht="11.15" customHeight="1" x14ac:dyDescent="0.25">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375"/>
      <c r="BC16" s="375"/>
      <c r="BD16" s="375"/>
      <c r="BE16" s="375"/>
      <c r="BF16" s="375"/>
      <c r="BG16" s="375"/>
      <c r="BH16" s="375"/>
      <c r="BI16" s="375"/>
      <c r="BJ16" s="375"/>
      <c r="BK16" s="375"/>
      <c r="BL16" s="375"/>
      <c r="BM16" s="375"/>
      <c r="BN16" s="375"/>
      <c r="BO16" s="375"/>
      <c r="BP16" s="375"/>
      <c r="BQ16" s="375"/>
      <c r="BR16" s="375"/>
      <c r="BS16" s="375"/>
      <c r="BT16" s="375"/>
      <c r="BU16" s="375"/>
      <c r="BV16" s="375"/>
    </row>
    <row r="17" spans="1:74" ht="11.15" customHeight="1" x14ac:dyDescent="0.25">
      <c r="A17" s="95" t="s">
        <v>216</v>
      </c>
      <c r="B17" s="199" t="s">
        <v>461</v>
      </c>
      <c r="C17" s="256">
        <v>8.6150369999999992</v>
      </c>
      <c r="D17" s="256">
        <v>0.40947299999999998</v>
      </c>
      <c r="E17" s="256">
        <v>-4.2190700000000003</v>
      </c>
      <c r="F17" s="256">
        <v>-1.556351</v>
      </c>
      <c r="G17" s="256">
        <v>0.84440899999999997</v>
      </c>
      <c r="H17" s="256">
        <v>10.40658</v>
      </c>
      <c r="I17" s="256">
        <v>14.042128</v>
      </c>
      <c r="J17" s="256">
        <v>9.2846960000000003</v>
      </c>
      <c r="K17" s="256">
        <v>2.4155259999999998</v>
      </c>
      <c r="L17" s="256">
        <v>-4.339054</v>
      </c>
      <c r="M17" s="256">
        <v>-9.3180019999999999</v>
      </c>
      <c r="N17" s="256">
        <v>8.2938410000000005</v>
      </c>
      <c r="O17" s="256">
        <v>6.0325249999999997</v>
      </c>
      <c r="P17" s="256">
        <v>-4.0495729999999996</v>
      </c>
      <c r="Q17" s="256">
        <v>-1.0762670000000001</v>
      </c>
      <c r="R17" s="256">
        <v>-2.218642</v>
      </c>
      <c r="S17" s="256">
        <v>1.2974509999999999</v>
      </c>
      <c r="T17" s="256">
        <v>4.431063</v>
      </c>
      <c r="U17" s="256">
        <v>12.122949999999999</v>
      </c>
      <c r="V17" s="256">
        <v>4.5278970000000003</v>
      </c>
      <c r="W17" s="256">
        <v>1.5533349999999999</v>
      </c>
      <c r="X17" s="256">
        <v>-1.8184549999999999</v>
      </c>
      <c r="Y17" s="256">
        <v>-1.8886540000000001</v>
      </c>
      <c r="Z17" s="256">
        <v>5.8097529999999997</v>
      </c>
      <c r="AA17" s="256">
        <v>14.193474999999999</v>
      </c>
      <c r="AB17" s="256">
        <v>2.9460130000000002</v>
      </c>
      <c r="AC17" s="256">
        <v>-5.2777849999999997</v>
      </c>
      <c r="AD17" s="256">
        <v>-2.5748579999999999</v>
      </c>
      <c r="AE17" s="256">
        <v>0.57838599999999996</v>
      </c>
      <c r="AF17" s="256">
        <v>6.9302060000000001</v>
      </c>
      <c r="AG17" s="256">
        <v>10.608216000000001</v>
      </c>
      <c r="AH17" s="256">
        <v>6.521026</v>
      </c>
      <c r="AI17" s="256">
        <v>3.2589169999999998</v>
      </c>
      <c r="AJ17" s="256">
        <v>-4.5268579999999998</v>
      </c>
      <c r="AK17" s="256">
        <v>0.72611199999999998</v>
      </c>
      <c r="AL17" s="256">
        <v>1.220005</v>
      </c>
      <c r="AM17" s="256">
        <v>3.7491300000000001</v>
      </c>
      <c r="AN17" s="256">
        <v>0.62766200000000005</v>
      </c>
      <c r="AO17" s="256">
        <v>1.8177319999999999</v>
      </c>
      <c r="AP17" s="256">
        <v>-11.8872</v>
      </c>
      <c r="AQ17" s="256">
        <v>-7.1740750000000002</v>
      </c>
      <c r="AR17" s="256">
        <v>-1.9603820000000001</v>
      </c>
      <c r="AS17" s="256">
        <v>6.6397029999999999</v>
      </c>
      <c r="AT17" s="256">
        <v>0.24652099999999999</v>
      </c>
      <c r="AU17" s="256">
        <v>-0.51883699999999999</v>
      </c>
      <c r="AV17" s="256">
        <v>-7.9989578000000003</v>
      </c>
      <c r="AW17" s="256">
        <v>-3.9516125999999998</v>
      </c>
      <c r="AX17" s="256">
        <v>-5.4609101000000004</v>
      </c>
      <c r="AY17" s="256">
        <v>-5.9764093000000003</v>
      </c>
      <c r="AZ17" s="256">
        <v>2.1321134000000002</v>
      </c>
      <c r="BA17" s="256">
        <v>-10.0228439</v>
      </c>
      <c r="BB17" s="342">
        <v>-7.7148099999999999E-3</v>
      </c>
      <c r="BC17" s="342">
        <v>-0.97141480000000002</v>
      </c>
      <c r="BD17" s="342">
        <v>5.5269779999999997</v>
      </c>
      <c r="BE17" s="342">
        <v>3.2956599999999998</v>
      </c>
      <c r="BF17" s="342">
        <v>3.5021369999999998</v>
      </c>
      <c r="BG17" s="342">
        <v>1.873048</v>
      </c>
      <c r="BH17" s="342">
        <v>-4.6408870000000002</v>
      </c>
      <c r="BI17" s="342">
        <v>-4.9151059999999998</v>
      </c>
      <c r="BJ17" s="342">
        <v>2.1229900000000002</v>
      </c>
      <c r="BK17" s="342">
        <v>5.2449430000000001</v>
      </c>
      <c r="BL17" s="342">
        <v>2.7595700000000001</v>
      </c>
      <c r="BM17" s="342">
        <v>-7.9762370000000002</v>
      </c>
      <c r="BN17" s="342">
        <v>-0.23342640000000001</v>
      </c>
      <c r="BO17" s="342">
        <v>-1.2786120000000001</v>
      </c>
      <c r="BP17" s="342">
        <v>5.2854190000000001</v>
      </c>
      <c r="BQ17" s="342">
        <v>3.224081</v>
      </c>
      <c r="BR17" s="342">
        <v>3.4310740000000002</v>
      </c>
      <c r="BS17" s="342">
        <v>1.8036589999999999</v>
      </c>
      <c r="BT17" s="342">
        <v>-4.7089030000000003</v>
      </c>
      <c r="BU17" s="342">
        <v>-4.98224</v>
      </c>
      <c r="BV17" s="342">
        <v>2.0566110000000002</v>
      </c>
    </row>
    <row r="18" spans="1:74" ht="11.15" customHeight="1" x14ac:dyDescent="0.25">
      <c r="A18" s="95" t="s">
        <v>217</v>
      </c>
      <c r="B18" s="199" t="s">
        <v>139</v>
      </c>
      <c r="C18" s="256">
        <v>1.0772720099999999</v>
      </c>
      <c r="D18" s="256">
        <v>0.93405801300000002</v>
      </c>
      <c r="E18" s="256">
        <v>0.817734988</v>
      </c>
      <c r="F18" s="256">
        <v>0.64196001000000003</v>
      </c>
      <c r="G18" s="256">
        <v>0.70618099199999995</v>
      </c>
      <c r="H18" s="256">
        <v>0.82567299000000005</v>
      </c>
      <c r="I18" s="256">
        <v>1.049962002</v>
      </c>
      <c r="J18" s="256">
        <v>1.06392899</v>
      </c>
      <c r="K18" s="256">
        <v>0.76589001000000001</v>
      </c>
      <c r="L18" s="256">
        <v>0.540818994</v>
      </c>
      <c r="M18" s="256">
        <v>0.70544099999999998</v>
      </c>
      <c r="N18" s="256">
        <v>1.009484</v>
      </c>
      <c r="O18" s="256">
        <v>1.026588002</v>
      </c>
      <c r="P18" s="256">
        <v>0.91623699999999997</v>
      </c>
      <c r="Q18" s="256">
        <v>0.97541500000000003</v>
      </c>
      <c r="R18" s="256">
        <v>0.65110299000000005</v>
      </c>
      <c r="S18" s="256">
        <v>0.69570401500000001</v>
      </c>
      <c r="T18" s="256">
        <v>0.77656499999999995</v>
      </c>
      <c r="U18" s="256">
        <v>0.90704198899999999</v>
      </c>
      <c r="V18" s="256">
        <v>0.90087900300000001</v>
      </c>
      <c r="W18" s="256">
        <v>0.80119598999999997</v>
      </c>
      <c r="X18" s="256">
        <v>0.62979398499999995</v>
      </c>
      <c r="Y18" s="256">
        <v>0.66831600000000002</v>
      </c>
      <c r="Z18" s="256">
        <v>1.0026099980000001</v>
      </c>
      <c r="AA18" s="256">
        <v>1.032850002</v>
      </c>
      <c r="AB18" s="256">
        <v>0.85433000800000003</v>
      </c>
      <c r="AC18" s="256">
        <v>0.92892399000000003</v>
      </c>
      <c r="AD18" s="256">
        <v>0.71429600999999998</v>
      </c>
      <c r="AE18" s="256">
        <v>0.77175600499999997</v>
      </c>
      <c r="AF18" s="256">
        <v>0.78955200000000003</v>
      </c>
      <c r="AG18" s="256">
        <v>0.87780700499999997</v>
      </c>
      <c r="AH18" s="256">
        <v>0.90797598800000001</v>
      </c>
      <c r="AI18" s="256">
        <v>0.80762400000000001</v>
      </c>
      <c r="AJ18" s="256">
        <v>0.71861800600000003</v>
      </c>
      <c r="AK18" s="256">
        <v>0.88725098999999996</v>
      </c>
      <c r="AL18" s="256">
        <v>0.870751002</v>
      </c>
      <c r="AM18" s="256">
        <v>0.77769999999999995</v>
      </c>
      <c r="AN18" s="256">
        <v>0.77769999999999995</v>
      </c>
      <c r="AO18" s="256">
        <v>0.77769999999999995</v>
      </c>
      <c r="AP18" s="256">
        <v>0.77769999999999995</v>
      </c>
      <c r="AQ18" s="256">
        <v>0.77769999999999995</v>
      </c>
      <c r="AR18" s="256">
        <v>0.77769999999999995</v>
      </c>
      <c r="AS18" s="256">
        <v>0.77769999999999995</v>
      </c>
      <c r="AT18" s="256">
        <v>0.77769999999999995</v>
      </c>
      <c r="AU18" s="256">
        <v>0.77769999999999995</v>
      </c>
      <c r="AV18" s="256">
        <v>0.77769999999999995</v>
      </c>
      <c r="AW18" s="256">
        <v>0.77769999999999995</v>
      </c>
      <c r="AX18" s="256">
        <v>0.77769999999999995</v>
      </c>
      <c r="AY18" s="256">
        <v>0.76254999999999995</v>
      </c>
      <c r="AZ18" s="256">
        <v>0.76254999999999995</v>
      </c>
      <c r="BA18" s="256">
        <v>0.76254999999999995</v>
      </c>
      <c r="BB18" s="342">
        <v>0.76254999999999995</v>
      </c>
      <c r="BC18" s="342">
        <v>0.76254999999999995</v>
      </c>
      <c r="BD18" s="342">
        <v>0.76254999999999995</v>
      </c>
      <c r="BE18" s="342">
        <v>0.76254999999999995</v>
      </c>
      <c r="BF18" s="342">
        <v>0.76254999999999995</v>
      </c>
      <c r="BG18" s="342">
        <v>0.76254999999999995</v>
      </c>
      <c r="BH18" s="342">
        <v>0.76254999999999995</v>
      </c>
      <c r="BI18" s="342">
        <v>0.76254999999999995</v>
      </c>
      <c r="BJ18" s="342">
        <v>0.76254999999999995</v>
      </c>
      <c r="BK18" s="342">
        <v>0.66698930000000001</v>
      </c>
      <c r="BL18" s="342">
        <v>0.66698930000000001</v>
      </c>
      <c r="BM18" s="342">
        <v>0.66698930000000001</v>
      </c>
      <c r="BN18" s="342">
        <v>0.66698930000000001</v>
      </c>
      <c r="BO18" s="342">
        <v>0.66698930000000001</v>
      </c>
      <c r="BP18" s="342">
        <v>0.66698930000000001</v>
      </c>
      <c r="BQ18" s="342">
        <v>0.66698930000000001</v>
      </c>
      <c r="BR18" s="342">
        <v>0.66698930000000001</v>
      </c>
      <c r="BS18" s="342">
        <v>0.66698930000000001</v>
      </c>
      <c r="BT18" s="342">
        <v>0.66698930000000001</v>
      </c>
      <c r="BU18" s="342">
        <v>0.66698930000000001</v>
      </c>
      <c r="BV18" s="342">
        <v>0.66698930000000001</v>
      </c>
    </row>
    <row r="19" spans="1:74" ht="11.15" customHeight="1" x14ac:dyDescent="0.25">
      <c r="A19" s="93" t="s">
        <v>218</v>
      </c>
      <c r="B19" s="199" t="s">
        <v>438</v>
      </c>
      <c r="C19" s="256">
        <v>67.155944009999999</v>
      </c>
      <c r="D19" s="256">
        <v>54.957522013000002</v>
      </c>
      <c r="E19" s="256">
        <v>47.954670987999997</v>
      </c>
      <c r="F19" s="256">
        <v>43.655016009999997</v>
      </c>
      <c r="G19" s="256">
        <v>52.333389992000001</v>
      </c>
      <c r="H19" s="256">
        <v>67.076221989999993</v>
      </c>
      <c r="I19" s="256">
        <v>76.129066002000002</v>
      </c>
      <c r="J19" s="256">
        <v>76.802474989999993</v>
      </c>
      <c r="K19" s="256">
        <v>66.622285009999999</v>
      </c>
      <c r="L19" s="256">
        <v>61.689432994000001</v>
      </c>
      <c r="M19" s="256">
        <v>53.470125000000003</v>
      </c>
      <c r="N19" s="256">
        <v>65.673306999999994</v>
      </c>
      <c r="O19" s="256">
        <v>69.166126001999999</v>
      </c>
      <c r="P19" s="256">
        <v>54.763669999999998</v>
      </c>
      <c r="Q19" s="256">
        <v>56.760742999999998</v>
      </c>
      <c r="R19" s="256">
        <v>50.463630989999999</v>
      </c>
      <c r="S19" s="256">
        <v>58.737878015</v>
      </c>
      <c r="T19" s="256">
        <v>65.690505999999999</v>
      </c>
      <c r="U19" s="256">
        <v>67.740378989000007</v>
      </c>
      <c r="V19" s="256">
        <v>69.515863003000007</v>
      </c>
      <c r="W19" s="256">
        <v>57.661084989999999</v>
      </c>
      <c r="X19" s="256">
        <v>56.572549985000002</v>
      </c>
      <c r="Y19" s="256">
        <v>53.694274</v>
      </c>
      <c r="Z19" s="256">
        <v>60.651270998000001</v>
      </c>
      <c r="AA19" s="256">
        <v>68.120414002000004</v>
      </c>
      <c r="AB19" s="256">
        <v>55.193747037999998</v>
      </c>
      <c r="AC19" s="256">
        <v>52.412328479999999</v>
      </c>
      <c r="AD19" s="256">
        <v>46.89215171</v>
      </c>
      <c r="AE19" s="256">
        <v>54.020042064999998</v>
      </c>
      <c r="AF19" s="256">
        <v>59.49227629</v>
      </c>
      <c r="AG19" s="256">
        <v>67.563376934999994</v>
      </c>
      <c r="AH19" s="256">
        <v>66.380237948000001</v>
      </c>
      <c r="AI19" s="256">
        <v>56.532483200000001</v>
      </c>
      <c r="AJ19" s="256">
        <v>52.858720046000002</v>
      </c>
      <c r="AK19" s="256">
        <v>55.317488019999999</v>
      </c>
      <c r="AL19" s="256">
        <v>58.132962272</v>
      </c>
      <c r="AM19" s="256">
        <v>58.64658</v>
      </c>
      <c r="AN19" s="256">
        <v>48.536014000000002</v>
      </c>
      <c r="AO19" s="256">
        <v>46.633524000000001</v>
      </c>
      <c r="AP19" s="256">
        <v>41.721981999999997</v>
      </c>
      <c r="AQ19" s="256">
        <v>43.664872713999998</v>
      </c>
      <c r="AR19" s="256">
        <v>48.362181999999997</v>
      </c>
      <c r="AS19" s="256">
        <v>60.375003</v>
      </c>
      <c r="AT19" s="256">
        <v>56.152197000000001</v>
      </c>
      <c r="AU19" s="256">
        <v>50.473353000000003</v>
      </c>
      <c r="AV19" s="256">
        <v>43.097971200000003</v>
      </c>
      <c r="AW19" s="256">
        <v>43.807717400000001</v>
      </c>
      <c r="AX19" s="256">
        <v>43.198931364000003</v>
      </c>
      <c r="AY19" s="256">
        <v>45.267641699999999</v>
      </c>
      <c r="AZ19" s="256">
        <v>43.563584200000001</v>
      </c>
      <c r="BA19" s="256">
        <v>30.862358820000001</v>
      </c>
      <c r="BB19" s="342">
        <v>26.111550000000001</v>
      </c>
      <c r="BC19" s="342">
        <v>34.316189999999999</v>
      </c>
      <c r="BD19" s="342">
        <v>38.691020000000002</v>
      </c>
      <c r="BE19" s="342">
        <v>53.546909999999997</v>
      </c>
      <c r="BF19" s="342">
        <v>52.742820000000002</v>
      </c>
      <c r="BG19" s="342">
        <v>37.591949999999997</v>
      </c>
      <c r="BH19" s="342">
        <v>36.442779999999999</v>
      </c>
      <c r="BI19" s="342">
        <v>37.165059999999997</v>
      </c>
      <c r="BJ19" s="342">
        <v>44.951799999999999</v>
      </c>
      <c r="BK19" s="342">
        <v>49.379449999999999</v>
      </c>
      <c r="BL19" s="342">
        <v>43.486539999999998</v>
      </c>
      <c r="BM19" s="342">
        <v>46.083399999999997</v>
      </c>
      <c r="BN19" s="342">
        <v>30.166640000000001</v>
      </c>
      <c r="BO19" s="342">
        <v>38.469200000000001</v>
      </c>
      <c r="BP19" s="342">
        <v>42.856079999999999</v>
      </c>
      <c r="BQ19" s="342">
        <v>58.469520000000003</v>
      </c>
      <c r="BR19" s="342">
        <v>56.593809999999998</v>
      </c>
      <c r="BS19" s="342">
        <v>43.758209999999998</v>
      </c>
      <c r="BT19" s="342">
        <v>39.932290000000002</v>
      </c>
      <c r="BU19" s="342">
        <v>40.088590000000003</v>
      </c>
      <c r="BV19" s="342">
        <v>49.099890000000002</v>
      </c>
    </row>
    <row r="20" spans="1:74" ht="11.15" customHeight="1" x14ac:dyDescent="0.25">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375"/>
      <c r="BC20" s="375"/>
      <c r="BD20" s="375"/>
      <c r="BE20" s="375"/>
      <c r="BF20" s="375"/>
      <c r="BG20" s="375"/>
      <c r="BH20" s="375"/>
      <c r="BI20" s="375"/>
      <c r="BJ20" s="375"/>
      <c r="BK20" s="375"/>
      <c r="BL20" s="375"/>
      <c r="BM20" s="375"/>
      <c r="BN20" s="375"/>
      <c r="BO20" s="375"/>
      <c r="BP20" s="375"/>
      <c r="BQ20" s="375"/>
      <c r="BR20" s="375"/>
      <c r="BS20" s="375"/>
      <c r="BT20" s="375"/>
      <c r="BU20" s="375"/>
      <c r="BV20" s="375"/>
    </row>
    <row r="21" spans="1:74" ht="11.15" customHeight="1" x14ac:dyDescent="0.25">
      <c r="A21" s="90"/>
      <c r="B21" s="96" t="s">
        <v>227</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375"/>
      <c r="BC21" s="375"/>
      <c r="BD21" s="375"/>
      <c r="BE21" s="375"/>
      <c r="BF21" s="375"/>
      <c r="BG21" s="375"/>
      <c r="BH21" s="375"/>
      <c r="BI21" s="375"/>
      <c r="BJ21" s="375"/>
      <c r="BK21" s="375"/>
      <c r="BL21" s="375"/>
      <c r="BM21" s="375"/>
      <c r="BN21" s="375"/>
      <c r="BO21" s="375"/>
      <c r="BP21" s="375"/>
      <c r="BQ21" s="375"/>
      <c r="BR21" s="375"/>
      <c r="BS21" s="375"/>
      <c r="BT21" s="375"/>
      <c r="BU21" s="375"/>
      <c r="BV21" s="375"/>
    </row>
    <row r="22" spans="1:74" ht="11.15" customHeight="1" x14ac:dyDescent="0.25">
      <c r="A22" s="93" t="s">
        <v>219</v>
      </c>
      <c r="B22" s="199" t="s">
        <v>462</v>
      </c>
      <c r="C22" s="256">
        <v>1.3284829899999999</v>
      </c>
      <c r="D22" s="256">
        <v>1.3614449909999999</v>
      </c>
      <c r="E22" s="256">
        <v>1.433657</v>
      </c>
      <c r="F22" s="256">
        <v>1.3240310099999999</v>
      </c>
      <c r="G22" s="256">
        <v>1.3668700110000001</v>
      </c>
      <c r="H22" s="256">
        <v>1.4048180100000001</v>
      </c>
      <c r="I22" s="256">
        <v>1.4325400079999999</v>
      </c>
      <c r="J22" s="256">
        <v>1.3946780030000001</v>
      </c>
      <c r="K22" s="256">
        <v>1.33579899</v>
      </c>
      <c r="L22" s="256">
        <v>1.3346700010000001</v>
      </c>
      <c r="M22" s="256">
        <v>1.3259679900000001</v>
      </c>
      <c r="N22" s="256">
        <v>1.441748992</v>
      </c>
      <c r="O22" s="256">
        <v>1.430645009</v>
      </c>
      <c r="P22" s="256">
        <v>1.367727004</v>
      </c>
      <c r="Q22" s="256">
        <v>1.4376689890000001</v>
      </c>
      <c r="R22" s="256">
        <v>1.4408099999999999</v>
      </c>
      <c r="S22" s="256">
        <v>1.4824859990000001</v>
      </c>
      <c r="T22" s="256">
        <v>1.4016639900000001</v>
      </c>
      <c r="U22" s="256">
        <v>1.4944599970000001</v>
      </c>
      <c r="V22" s="256">
        <v>1.528055999</v>
      </c>
      <c r="W22" s="256">
        <v>1.4687669999999999</v>
      </c>
      <c r="X22" s="256">
        <v>1.4695700039999999</v>
      </c>
      <c r="Y22" s="256">
        <v>1.456863</v>
      </c>
      <c r="Z22" s="256">
        <v>1.558946011</v>
      </c>
      <c r="AA22" s="256">
        <v>1.458216006</v>
      </c>
      <c r="AB22" s="256">
        <v>1.2883629919999999</v>
      </c>
      <c r="AC22" s="256">
        <v>1.481761994</v>
      </c>
      <c r="AD22" s="256">
        <v>1.5492090000000001</v>
      </c>
      <c r="AE22" s="256">
        <v>1.5955469980000001</v>
      </c>
      <c r="AF22" s="256">
        <v>1.46502201</v>
      </c>
      <c r="AG22" s="256">
        <v>1.6003989940000001</v>
      </c>
      <c r="AH22" s="256">
        <v>1.576811001</v>
      </c>
      <c r="AI22" s="256">
        <v>1.5847169999999999</v>
      </c>
      <c r="AJ22" s="256">
        <v>1.5485639870000001</v>
      </c>
      <c r="AK22" s="256">
        <v>1.5582680099999999</v>
      </c>
      <c r="AL22" s="256">
        <v>1.6297240019999999</v>
      </c>
      <c r="AM22" s="256">
        <v>1.5147090110000001</v>
      </c>
      <c r="AN22" s="256">
        <v>1.3926020079999999</v>
      </c>
      <c r="AO22" s="256">
        <v>1.555607993</v>
      </c>
      <c r="AP22" s="256">
        <v>1.44957</v>
      </c>
      <c r="AQ22" s="256">
        <v>1.6238929950000001</v>
      </c>
      <c r="AR22" s="256">
        <v>1.586433</v>
      </c>
      <c r="AS22" s="256">
        <v>1.498201015</v>
      </c>
      <c r="AT22" s="256">
        <v>1.4872909990000001</v>
      </c>
      <c r="AU22" s="256">
        <v>1.4693970000000001</v>
      </c>
      <c r="AV22" s="256">
        <v>2.2660038999999998</v>
      </c>
      <c r="AW22" s="256">
        <v>2.0081039999999999</v>
      </c>
      <c r="AX22" s="256">
        <v>2.5357379999999998</v>
      </c>
      <c r="AY22" s="256">
        <v>1.9575899999999999</v>
      </c>
      <c r="AZ22" s="256">
        <v>1.4440409999999999</v>
      </c>
      <c r="BA22" s="256">
        <v>1.482038</v>
      </c>
      <c r="BB22" s="342">
        <v>1.6888909999999999</v>
      </c>
      <c r="BC22" s="342">
        <v>1.5160400000000001</v>
      </c>
      <c r="BD22" s="342">
        <v>1.465862</v>
      </c>
      <c r="BE22" s="342">
        <v>1.6067560000000001</v>
      </c>
      <c r="BF22" s="342">
        <v>1.547911</v>
      </c>
      <c r="BG22" s="342">
        <v>1.4092290000000001</v>
      </c>
      <c r="BH22" s="342">
        <v>1.9183539999999999</v>
      </c>
      <c r="BI22" s="342">
        <v>1.6400939999999999</v>
      </c>
      <c r="BJ22" s="342">
        <v>2.1501290000000002</v>
      </c>
      <c r="BK22" s="342">
        <v>1.919667</v>
      </c>
      <c r="BL22" s="342">
        <v>1.4078139999999999</v>
      </c>
      <c r="BM22" s="342">
        <v>1.5267919999999999</v>
      </c>
      <c r="BN22" s="342">
        <v>1.7332860000000001</v>
      </c>
      <c r="BO22" s="342">
        <v>1.559868</v>
      </c>
      <c r="BP22" s="342">
        <v>1.506569</v>
      </c>
      <c r="BQ22" s="342">
        <v>1.647815</v>
      </c>
      <c r="BR22" s="342">
        <v>1.5883419999999999</v>
      </c>
      <c r="BS22" s="342">
        <v>1.4476389999999999</v>
      </c>
      <c r="BT22" s="342">
        <v>1.9561249999999999</v>
      </c>
      <c r="BU22" s="342">
        <v>1.674936</v>
      </c>
      <c r="BV22" s="342">
        <v>2.185079</v>
      </c>
    </row>
    <row r="23" spans="1:74" ht="11.15" customHeight="1" x14ac:dyDescent="0.25">
      <c r="A23" s="90" t="s">
        <v>220</v>
      </c>
      <c r="B23" s="199" t="s">
        <v>170</v>
      </c>
      <c r="C23" s="256">
        <v>62.134631450000001</v>
      </c>
      <c r="D23" s="256">
        <v>50.661450471999999</v>
      </c>
      <c r="E23" s="256">
        <v>39.948145443000001</v>
      </c>
      <c r="F23" s="256">
        <v>39.158963249999999</v>
      </c>
      <c r="G23" s="256">
        <v>45.081934760000003</v>
      </c>
      <c r="H23" s="256">
        <v>63.250413960000003</v>
      </c>
      <c r="I23" s="256">
        <v>74.236728084000006</v>
      </c>
      <c r="J23" s="256">
        <v>73.889930495000002</v>
      </c>
      <c r="K23" s="256">
        <v>62.385215789999997</v>
      </c>
      <c r="L23" s="256">
        <v>54.621444820999997</v>
      </c>
      <c r="M23" s="256">
        <v>48.179202689999997</v>
      </c>
      <c r="N23" s="256">
        <v>65.006425105000005</v>
      </c>
      <c r="O23" s="256">
        <v>63.595449379000001</v>
      </c>
      <c r="P23" s="256">
        <v>48.048399840000002</v>
      </c>
      <c r="Q23" s="256">
        <v>48.925143392000003</v>
      </c>
      <c r="R23" s="256">
        <v>44.358069540000002</v>
      </c>
      <c r="S23" s="256">
        <v>50.951903459</v>
      </c>
      <c r="T23" s="256">
        <v>58.919965410000003</v>
      </c>
      <c r="U23" s="256">
        <v>69.881800964000007</v>
      </c>
      <c r="V23" s="256">
        <v>65.882626434000002</v>
      </c>
      <c r="W23" s="256">
        <v>54.780291149999996</v>
      </c>
      <c r="X23" s="256">
        <v>50.098851875999998</v>
      </c>
      <c r="Y23" s="256">
        <v>51.01253526</v>
      </c>
      <c r="Z23" s="256">
        <v>58.538016130999999</v>
      </c>
      <c r="AA23" s="256">
        <v>64.960304049000001</v>
      </c>
      <c r="AB23" s="256">
        <v>45.897340131999997</v>
      </c>
      <c r="AC23" s="256">
        <v>44.562375690000003</v>
      </c>
      <c r="AD23" s="256">
        <v>40.603160699999997</v>
      </c>
      <c r="AE23" s="256">
        <v>47.355588312999998</v>
      </c>
      <c r="AF23" s="256">
        <v>56.153628900000001</v>
      </c>
      <c r="AG23" s="256">
        <v>63.893594049000001</v>
      </c>
      <c r="AH23" s="256">
        <v>63.810033332000003</v>
      </c>
      <c r="AI23" s="256">
        <v>53.98738728</v>
      </c>
      <c r="AJ23" s="256">
        <v>48.473661034999999</v>
      </c>
      <c r="AK23" s="256">
        <v>51.806013120000003</v>
      </c>
      <c r="AL23" s="256">
        <v>55.713783389</v>
      </c>
      <c r="AM23" s="256">
        <v>55.982537082999997</v>
      </c>
      <c r="AN23" s="256">
        <v>45.142031760000002</v>
      </c>
      <c r="AO23" s="256">
        <v>44.166946944000003</v>
      </c>
      <c r="AP23" s="256">
        <v>33.520006109999997</v>
      </c>
      <c r="AQ23" s="256">
        <v>40.110433946000001</v>
      </c>
      <c r="AR23" s="256">
        <v>44.376350309999999</v>
      </c>
      <c r="AS23" s="256">
        <v>56.123227018000001</v>
      </c>
      <c r="AT23" s="256">
        <v>52.584641281000003</v>
      </c>
      <c r="AU23" s="256">
        <v>47.461141320000003</v>
      </c>
      <c r="AV23" s="256">
        <v>37.497057159000001</v>
      </c>
      <c r="AW23" s="256">
        <v>41.961719279999997</v>
      </c>
      <c r="AX23" s="256">
        <v>40.488626287999999</v>
      </c>
      <c r="AY23" s="256">
        <v>36.717341541000003</v>
      </c>
      <c r="AZ23" s="256">
        <v>35.77234</v>
      </c>
      <c r="BA23" s="256">
        <v>33.482129999999998</v>
      </c>
      <c r="BB23" s="342">
        <v>21.850930000000002</v>
      </c>
      <c r="BC23" s="342">
        <v>30.53492</v>
      </c>
      <c r="BD23" s="342">
        <v>34.974939999999997</v>
      </c>
      <c r="BE23" s="342">
        <v>49.743220000000001</v>
      </c>
      <c r="BF23" s="342">
        <v>48.999459999999999</v>
      </c>
      <c r="BG23" s="342">
        <v>33.990490000000001</v>
      </c>
      <c r="BH23" s="342">
        <v>32.331949999999999</v>
      </c>
      <c r="BI23" s="342">
        <v>33.22052</v>
      </c>
      <c r="BJ23" s="342">
        <v>40.595199999999998</v>
      </c>
      <c r="BK23" s="342">
        <v>45.099530000000001</v>
      </c>
      <c r="BL23" s="342">
        <v>39.831319999999998</v>
      </c>
      <c r="BM23" s="342">
        <v>42.326340000000002</v>
      </c>
      <c r="BN23" s="342">
        <v>26.051300000000001</v>
      </c>
      <c r="BO23" s="342">
        <v>34.788519999999998</v>
      </c>
      <c r="BP23" s="342">
        <v>39.182549999999999</v>
      </c>
      <c r="BQ23" s="342">
        <v>54.630989999999997</v>
      </c>
      <c r="BR23" s="342">
        <v>52.772950000000002</v>
      </c>
      <c r="BS23" s="342">
        <v>40.04927</v>
      </c>
      <c r="BT23" s="342">
        <v>35.70232</v>
      </c>
      <c r="BU23" s="342">
        <v>36.025620000000004</v>
      </c>
      <c r="BV23" s="342">
        <v>44.623559999999998</v>
      </c>
    </row>
    <row r="24" spans="1:74" ht="11.15" customHeight="1" x14ac:dyDescent="0.25">
      <c r="A24" s="93" t="s">
        <v>221</v>
      </c>
      <c r="B24" s="199" t="s">
        <v>193</v>
      </c>
      <c r="C24" s="256">
        <v>3.1991100069999998</v>
      </c>
      <c r="D24" s="256">
        <v>3.1878220129999999</v>
      </c>
      <c r="E24" s="256">
        <v>3.192803987</v>
      </c>
      <c r="F24" s="256">
        <v>2.90071002</v>
      </c>
      <c r="G24" s="256">
        <v>2.894128008</v>
      </c>
      <c r="H24" s="256">
        <v>2.8959970199999998</v>
      </c>
      <c r="I24" s="256">
        <v>2.8992710009999998</v>
      </c>
      <c r="J24" s="256">
        <v>2.8899280040000002</v>
      </c>
      <c r="K24" s="256">
        <v>2.8938830100000001</v>
      </c>
      <c r="L24" s="256">
        <v>2.9965879989999999</v>
      </c>
      <c r="M24" s="256">
        <v>3.0280710000000002</v>
      </c>
      <c r="N24" s="256">
        <v>3.053184017</v>
      </c>
      <c r="O24" s="256">
        <v>2.9794999930000001</v>
      </c>
      <c r="P24" s="256">
        <v>2.964796996</v>
      </c>
      <c r="Q24" s="256">
        <v>2.9624249759999999</v>
      </c>
      <c r="R24" s="256">
        <v>2.7665670000000002</v>
      </c>
      <c r="S24" s="256">
        <v>2.7672950109999999</v>
      </c>
      <c r="T24" s="256">
        <v>2.7769179899999998</v>
      </c>
      <c r="U24" s="256">
        <v>2.837523</v>
      </c>
      <c r="V24" s="256">
        <v>2.8184480180000002</v>
      </c>
      <c r="W24" s="256">
        <v>2.7903789899999998</v>
      </c>
      <c r="X24" s="256">
        <v>2.8674199890000001</v>
      </c>
      <c r="Y24" s="256">
        <v>2.88787701</v>
      </c>
      <c r="Z24" s="256">
        <v>2.9058190069999998</v>
      </c>
      <c r="AA24" s="256">
        <v>2.8364889949999998</v>
      </c>
      <c r="AB24" s="256">
        <v>2.8388429999999998</v>
      </c>
      <c r="AC24" s="256">
        <v>2.824943014</v>
      </c>
      <c r="AD24" s="256">
        <v>2.6354290200000001</v>
      </c>
      <c r="AE24" s="256">
        <v>2.6222830250000002</v>
      </c>
      <c r="AF24" s="256">
        <v>2.6271399899999999</v>
      </c>
      <c r="AG24" s="256">
        <v>2.5900290130000001</v>
      </c>
      <c r="AH24" s="256">
        <v>2.5905199909999999</v>
      </c>
      <c r="AI24" s="256">
        <v>2.585445</v>
      </c>
      <c r="AJ24" s="256">
        <v>2.7888509849999998</v>
      </c>
      <c r="AK24" s="256">
        <v>2.8069240199999999</v>
      </c>
      <c r="AL24" s="256">
        <v>2.8049589880000001</v>
      </c>
      <c r="AM24" s="256">
        <v>2.7211740170000001</v>
      </c>
      <c r="AN24" s="256">
        <v>2.6867760079999998</v>
      </c>
      <c r="AO24" s="256">
        <v>2.6944960060000001</v>
      </c>
      <c r="AP24" s="256">
        <v>2.40505602</v>
      </c>
      <c r="AQ24" s="256">
        <v>2.3977199859999998</v>
      </c>
      <c r="AR24" s="256">
        <v>2.3951310000000001</v>
      </c>
      <c r="AS24" s="256">
        <v>2.376552008</v>
      </c>
      <c r="AT24" s="256">
        <v>2.395718998</v>
      </c>
      <c r="AU24" s="256">
        <v>2.3957280000000001</v>
      </c>
      <c r="AV24" s="256">
        <v>2.4279812559999998</v>
      </c>
      <c r="AW24" s="256">
        <v>2.6180013</v>
      </c>
      <c r="AX24" s="256">
        <v>2.4376297889999998</v>
      </c>
      <c r="AY24" s="256">
        <v>2.6099625400000002</v>
      </c>
      <c r="AZ24" s="256">
        <v>2.5820785100000001</v>
      </c>
      <c r="BA24" s="256">
        <v>2.4633734600000001</v>
      </c>
      <c r="BB24" s="342">
        <v>2.571726</v>
      </c>
      <c r="BC24" s="342">
        <v>2.265225</v>
      </c>
      <c r="BD24" s="342">
        <v>2.250213</v>
      </c>
      <c r="BE24" s="342">
        <v>2.1969400000000001</v>
      </c>
      <c r="BF24" s="342">
        <v>2.195449</v>
      </c>
      <c r="BG24" s="342">
        <v>2.1922350000000002</v>
      </c>
      <c r="BH24" s="342">
        <v>2.1924700000000001</v>
      </c>
      <c r="BI24" s="342">
        <v>2.3044389999999999</v>
      </c>
      <c r="BJ24" s="342">
        <v>2.2064729999999999</v>
      </c>
      <c r="BK24" s="342">
        <v>2.3602590000000001</v>
      </c>
      <c r="BL24" s="342">
        <v>2.247414</v>
      </c>
      <c r="BM24" s="342">
        <v>2.230267</v>
      </c>
      <c r="BN24" s="342">
        <v>2.382053</v>
      </c>
      <c r="BO24" s="342">
        <v>2.1208140000000002</v>
      </c>
      <c r="BP24" s="342">
        <v>2.1669619999999998</v>
      </c>
      <c r="BQ24" s="342">
        <v>2.1907169999999998</v>
      </c>
      <c r="BR24" s="342">
        <v>2.2325170000000001</v>
      </c>
      <c r="BS24" s="342">
        <v>2.2613089999999998</v>
      </c>
      <c r="BT24" s="342">
        <v>2.273844</v>
      </c>
      <c r="BU24" s="342">
        <v>2.3880249999999998</v>
      </c>
      <c r="BV24" s="342">
        <v>2.2912569999999999</v>
      </c>
    </row>
    <row r="25" spans="1:74" ht="11.15" customHeight="1" x14ac:dyDescent="0.25">
      <c r="A25" s="93" t="s">
        <v>222</v>
      </c>
      <c r="B25" s="200" t="s">
        <v>699</v>
      </c>
      <c r="C25" s="256">
        <v>0.150174013</v>
      </c>
      <c r="D25" s="256">
        <v>0.150423</v>
      </c>
      <c r="E25" s="256">
        <v>0.14766099799999999</v>
      </c>
      <c r="F25" s="256">
        <v>7.4210010000000007E-2</v>
      </c>
      <c r="G25" s="256">
        <v>5.9531004999999998E-2</v>
      </c>
      <c r="H25" s="256">
        <v>7.5209010000000007E-2</v>
      </c>
      <c r="I25" s="256">
        <v>6.3526005999999996E-2</v>
      </c>
      <c r="J25" s="256">
        <v>6.8028011999999999E-2</v>
      </c>
      <c r="K25" s="256">
        <v>6.8294999999999995E-2</v>
      </c>
      <c r="L25" s="256">
        <v>8.7846993999999998E-2</v>
      </c>
      <c r="M25" s="256">
        <v>0.10490600999999999</v>
      </c>
      <c r="N25" s="256">
        <v>0.13289901500000001</v>
      </c>
      <c r="O25" s="256">
        <v>0.13580700100000001</v>
      </c>
      <c r="P25" s="256">
        <v>0.11063698800000001</v>
      </c>
      <c r="Q25" s="256">
        <v>0.126217988</v>
      </c>
      <c r="R25" s="256">
        <v>7.0559010000000005E-2</v>
      </c>
      <c r="S25" s="256">
        <v>6.5743001999999995E-2</v>
      </c>
      <c r="T25" s="256">
        <v>6.7122989999999993E-2</v>
      </c>
      <c r="U25" s="256">
        <v>6.8140014999999998E-2</v>
      </c>
      <c r="V25" s="256">
        <v>6.1712009999999998E-2</v>
      </c>
      <c r="W25" s="256">
        <v>6.5298990000000001E-2</v>
      </c>
      <c r="X25" s="256">
        <v>7.5989989999999993E-2</v>
      </c>
      <c r="Y25" s="256">
        <v>9.4794000000000003E-2</v>
      </c>
      <c r="Z25" s="256">
        <v>0.119121003</v>
      </c>
      <c r="AA25" s="256">
        <v>0.14151899900000001</v>
      </c>
      <c r="AB25" s="256">
        <v>0.10915699199999999</v>
      </c>
      <c r="AC25" s="256">
        <v>0.103729007</v>
      </c>
      <c r="AD25" s="256">
        <v>6.8921010000000005E-2</v>
      </c>
      <c r="AE25" s="256">
        <v>6.1692015000000003E-2</v>
      </c>
      <c r="AF25" s="256">
        <v>6.3065999999999997E-2</v>
      </c>
      <c r="AG25" s="256">
        <v>5.5920000999999997E-2</v>
      </c>
      <c r="AH25" s="256">
        <v>5.8893986000000002E-2</v>
      </c>
      <c r="AI25" s="256">
        <v>6.0267000000000001E-2</v>
      </c>
      <c r="AJ25" s="256">
        <v>7.5895998000000006E-2</v>
      </c>
      <c r="AK25" s="256">
        <v>8.7398009999999998E-2</v>
      </c>
      <c r="AL25" s="256">
        <v>8.5115987000000004E-2</v>
      </c>
      <c r="AM25" s="256">
        <v>0.112204004</v>
      </c>
      <c r="AN25" s="256">
        <v>0.102453008</v>
      </c>
      <c r="AO25" s="256">
        <v>0.10507899499999999</v>
      </c>
      <c r="AP25" s="256">
        <v>6.1901009999999999E-2</v>
      </c>
      <c r="AQ25" s="256">
        <v>6.3604993999999998E-2</v>
      </c>
      <c r="AR25" s="256">
        <v>5.0462010000000002E-2</v>
      </c>
      <c r="AS25" s="256">
        <v>4.9782000999999999E-2</v>
      </c>
      <c r="AT25" s="256">
        <v>5.1391986000000001E-2</v>
      </c>
      <c r="AU25" s="256">
        <v>5.233401E-2</v>
      </c>
      <c r="AV25" s="256">
        <v>5.9364069999999998E-2</v>
      </c>
      <c r="AW25" s="256">
        <v>8.5461300000000004E-2</v>
      </c>
      <c r="AX25" s="256">
        <v>8.0292790000000003E-2</v>
      </c>
      <c r="AY25" s="256">
        <v>5.8163300000000001E-2</v>
      </c>
      <c r="AZ25" s="256">
        <v>5.3580000000000003E-2</v>
      </c>
      <c r="BA25" s="256">
        <v>4.9149199999999997E-2</v>
      </c>
      <c r="BB25" s="342">
        <v>5.5868399999999999E-2</v>
      </c>
      <c r="BC25" s="342">
        <v>5.5615499999999998E-2</v>
      </c>
      <c r="BD25" s="342">
        <v>6.0467300000000002E-2</v>
      </c>
      <c r="BE25" s="342">
        <v>7.2274400000000003E-2</v>
      </c>
      <c r="BF25" s="342">
        <v>7.62153E-2</v>
      </c>
      <c r="BG25" s="342">
        <v>7.6029899999999997E-2</v>
      </c>
      <c r="BH25" s="342">
        <v>8.3104999999999998E-2</v>
      </c>
      <c r="BI25" s="342">
        <v>0.1065352</v>
      </c>
      <c r="BJ25" s="342">
        <v>0.12886619999999999</v>
      </c>
      <c r="BK25" s="342">
        <v>0.10931490000000001</v>
      </c>
      <c r="BL25" s="342">
        <v>8.6012500000000006E-2</v>
      </c>
      <c r="BM25" s="342">
        <v>7.9663800000000007E-2</v>
      </c>
      <c r="BN25" s="342">
        <v>6.5281099999999995E-2</v>
      </c>
      <c r="BO25" s="342">
        <v>5.7731999999999999E-2</v>
      </c>
      <c r="BP25" s="342">
        <v>5.69775E-2</v>
      </c>
      <c r="BQ25" s="342">
        <v>6.3440099999999999E-2</v>
      </c>
      <c r="BR25" s="342">
        <v>6.1324099999999999E-2</v>
      </c>
      <c r="BS25" s="342">
        <v>5.8091499999999997E-2</v>
      </c>
      <c r="BT25" s="342">
        <v>6.1842099999999997E-2</v>
      </c>
      <c r="BU25" s="342">
        <v>7.8150499999999998E-2</v>
      </c>
      <c r="BV25" s="342">
        <v>9.4557600000000006E-2</v>
      </c>
    </row>
    <row r="26" spans="1:74" ht="11.15" customHeight="1" x14ac:dyDescent="0.25">
      <c r="A26" s="93" t="s">
        <v>223</v>
      </c>
      <c r="B26" s="200" t="s">
        <v>700</v>
      </c>
      <c r="C26" s="256">
        <v>3.0489359939999998</v>
      </c>
      <c r="D26" s="256">
        <v>3.0373990129999999</v>
      </c>
      <c r="E26" s="256">
        <v>3.0451429889999999</v>
      </c>
      <c r="F26" s="256">
        <v>2.8265000100000002</v>
      </c>
      <c r="G26" s="256">
        <v>2.8345970029999998</v>
      </c>
      <c r="H26" s="256">
        <v>2.8207880099999998</v>
      </c>
      <c r="I26" s="256">
        <v>2.8357449950000002</v>
      </c>
      <c r="J26" s="256">
        <v>2.8218999920000001</v>
      </c>
      <c r="K26" s="256">
        <v>2.8255880100000001</v>
      </c>
      <c r="L26" s="256">
        <v>2.908741005</v>
      </c>
      <c r="M26" s="256">
        <v>2.9231649900000001</v>
      </c>
      <c r="N26" s="256">
        <v>2.920285002</v>
      </c>
      <c r="O26" s="256">
        <v>2.8436929919999998</v>
      </c>
      <c r="P26" s="256">
        <v>2.854160008</v>
      </c>
      <c r="Q26" s="256">
        <v>2.8362069879999998</v>
      </c>
      <c r="R26" s="256">
        <v>2.69600799</v>
      </c>
      <c r="S26" s="256">
        <v>2.7015520089999998</v>
      </c>
      <c r="T26" s="256">
        <v>2.7097950000000002</v>
      </c>
      <c r="U26" s="256">
        <v>2.769382985</v>
      </c>
      <c r="V26" s="256">
        <v>2.7567360079999998</v>
      </c>
      <c r="W26" s="256">
        <v>2.7250800000000002</v>
      </c>
      <c r="X26" s="256">
        <v>2.791429999</v>
      </c>
      <c r="Y26" s="256">
        <v>2.7930830100000001</v>
      </c>
      <c r="Z26" s="256">
        <v>2.7866980039999998</v>
      </c>
      <c r="AA26" s="256">
        <v>2.6949699960000002</v>
      </c>
      <c r="AB26" s="256">
        <v>2.7296860079999998</v>
      </c>
      <c r="AC26" s="256">
        <v>2.7212140069999999</v>
      </c>
      <c r="AD26" s="256">
        <v>2.5665080100000002</v>
      </c>
      <c r="AE26" s="256">
        <v>2.56059101</v>
      </c>
      <c r="AF26" s="256">
        <v>2.5640739899999998</v>
      </c>
      <c r="AG26" s="256">
        <v>2.534109012</v>
      </c>
      <c r="AH26" s="256">
        <v>2.5316260050000001</v>
      </c>
      <c r="AI26" s="256">
        <v>2.5251779999999999</v>
      </c>
      <c r="AJ26" s="256">
        <v>2.7129549869999998</v>
      </c>
      <c r="AK26" s="256">
        <v>2.71952601</v>
      </c>
      <c r="AL26" s="256">
        <v>2.7198430010000001</v>
      </c>
      <c r="AM26" s="256">
        <v>2.608970013</v>
      </c>
      <c r="AN26" s="256">
        <v>2.5843229999999999</v>
      </c>
      <c r="AO26" s="256">
        <v>2.5894170110000001</v>
      </c>
      <c r="AP26" s="256">
        <v>2.3431550099999998</v>
      </c>
      <c r="AQ26" s="256">
        <v>2.3341149919999999</v>
      </c>
      <c r="AR26" s="256">
        <v>2.3446689900000002</v>
      </c>
      <c r="AS26" s="256">
        <v>2.3267700069999999</v>
      </c>
      <c r="AT26" s="256">
        <v>2.3443270119999999</v>
      </c>
      <c r="AU26" s="256">
        <v>2.34339399</v>
      </c>
      <c r="AV26" s="256">
        <v>2.3686171859999998</v>
      </c>
      <c r="AW26" s="256">
        <v>2.53254</v>
      </c>
      <c r="AX26" s="256">
        <v>2.3573369990000002</v>
      </c>
      <c r="AY26" s="256">
        <v>2.5517991000000002</v>
      </c>
      <c r="AZ26" s="256">
        <v>2.5284984000000001</v>
      </c>
      <c r="BA26" s="256">
        <v>2.4142242</v>
      </c>
      <c r="BB26" s="342">
        <v>2.5158580000000001</v>
      </c>
      <c r="BC26" s="342">
        <v>2.2096089999999999</v>
      </c>
      <c r="BD26" s="342">
        <v>2.189746</v>
      </c>
      <c r="BE26" s="342">
        <v>2.1246649999999998</v>
      </c>
      <c r="BF26" s="342">
        <v>2.1192329999999999</v>
      </c>
      <c r="BG26" s="342">
        <v>2.1162049999999999</v>
      </c>
      <c r="BH26" s="342">
        <v>2.1093649999999999</v>
      </c>
      <c r="BI26" s="342">
        <v>2.1979039999999999</v>
      </c>
      <c r="BJ26" s="342">
        <v>2.077607</v>
      </c>
      <c r="BK26" s="342">
        <v>2.2509440000000001</v>
      </c>
      <c r="BL26" s="342">
        <v>2.1614019999999998</v>
      </c>
      <c r="BM26" s="342">
        <v>2.1506029999999998</v>
      </c>
      <c r="BN26" s="342">
        <v>2.3167719999999998</v>
      </c>
      <c r="BO26" s="342">
        <v>2.0630820000000001</v>
      </c>
      <c r="BP26" s="342">
        <v>2.1099839999999999</v>
      </c>
      <c r="BQ26" s="342">
        <v>2.1272769999999999</v>
      </c>
      <c r="BR26" s="342">
        <v>2.171192</v>
      </c>
      <c r="BS26" s="342">
        <v>2.2032180000000001</v>
      </c>
      <c r="BT26" s="342">
        <v>2.212002</v>
      </c>
      <c r="BU26" s="342">
        <v>2.3098740000000002</v>
      </c>
      <c r="BV26" s="342">
        <v>2.1966990000000002</v>
      </c>
    </row>
    <row r="27" spans="1:74" ht="11.15" customHeight="1" x14ac:dyDescent="0.25">
      <c r="A27" s="93" t="s">
        <v>224</v>
      </c>
      <c r="B27" s="199" t="s">
        <v>463</v>
      </c>
      <c r="C27" s="256">
        <v>66.662224447</v>
      </c>
      <c r="D27" s="256">
        <v>55.210717475999999</v>
      </c>
      <c r="E27" s="256">
        <v>44.574606430000003</v>
      </c>
      <c r="F27" s="256">
        <v>43.383704280000003</v>
      </c>
      <c r="G27" s="256">
        <v>49.342932779000002</v>
      </c>
      <c r="H27" s="256">
        <v>67.551228989999998</v>
      </c>
      <c r="I27" s="256">
        <v>78.568539092999998</v>
      </c>
      <c r="J27" s="256">
        <v>78.174536501999995</v>
      </c>
      <c r="K27" s="256">
        <v>66.614897790000001</v>
      </c>
      <c r="L27" s="256">
        <v>58.952702821000003</v>
      </c>
      <c r="M27" s="256">
        <v>52.533241680000003</v>
      </c>
      <c r="N27" s="256">
        <v>69.501358113999999</v>
      </c>
      <c r="O27" s="256">
        <v>68.005594380999995</v>
      </c>
      <c r="P27" s="256">
        <v>52.380923840000001</v>
      </c>
      <c r="Q27" s="256">
        <v>53.325237356999999</v>
      </c>
      <c r="R27" s="256">
        <v>48.565446540000003</v>
      </c>
      <c r="S27" s="256">
        <v>55.201684469</v>
      </c>
      <c r="T27" s="256">
        <v>63.09854739</v>
      </c>
      <c r="U27" s="256">
        <v>74.213783961000004</v>
      </c>
      <c r="V27" s="256">
        <v>70.229130451000003</v>
      </c>
      <c r="W27" s="256">
        <v>59.039437139999997</v>
      </c>
      <c r="X27" s="256">
        <v>54.435841869000001</v>
      </c>
      <c r="Y27" s="256">
        <v>55.357275270000002</v>
      </c>
      <c r="Z27" s="256">
        <v>63.002781149</v>
      </c>
      <c r="AA27" s="256">
        <v>69.255009049999998</v>
      </c>
      <c r="AB27" s="256">
        <v>50.024546123999997</v>
      </c>
      <c r="AC27" s="256">
        <v>48.869080697999998</v>
      </c>
      <c r="AD27" s="256">
        <v>44.787798719999998</v>
      </c>
      <c r="AE27" s="256">
        <v>51.573418336000003</v>
      </c>
      <c r="AF27" s="256">
        <v>60.245790900000003</v>
      </c>
      <c r="AG27" s="256">
        <v>68.084022055999995</v>
      </c>
      <c r="AH27" s="256">
        <v>67.977364324000007</v>
      </c>
      <c r="AI27" s="256">
        <v>58.157549279999998</v>
      </c>
      <c r="AJ27" s="256">
        <v>52.811076006999997</v>
      </c>
      <c r="AK27" s="256">
        <v>56.171205149999999</v>
      </c>
      <c r="AL27" s="256">
        <v>60.148466378999998</v>
      </c>
      <c r="AM27" s="256">
        <v>60.218420111</v>
      </c>
      <c r="AN27" s="256">
        <v>49.221409776000002</v>
      </c>
      <c r="AO27" s="256">
        <v>48.417050943</v>
      </c>
      <c r="AP27" s="256">
        <v>37.374632130000002</v>
      </c>
      <c r="AQ27" s="256">
        <v>44.132046926999998</v>
      </c>
      <c r="AR27" s="256">
        <v>48.357914309999998</v>
      </c>
      <c r="AS27" s="256">
        <v>59.997980040999998</v>
      </c>
      <c r="AT27" s="256">
        <v>56.467651277999998</v>
      </c>
      <c r="AU27" s="256">
        <v>51.326266320000002</v>
      </c>
      <c r="AV27" s="256">
        <v>42.191042314999997</v>
      </c>
      <c r="AW27" s="256">
        <v>46.587824580000003</v>
      </c>
      <c r="AX27" s="256">
        <v>45.461994077</v>
      </c>
      <c r="AY27" s="256">
        <v>41.284895181000003</v>
      </c>
      <c r="AZ27" s="256">
        <v>39.798460009999999</v>
      </c>
      <c r="BA27" s="256">
        <v>37.42755116</v>
      </c>
      <c r="BB27" s="342">
        <v>26.111550000000001</v>
      </c>
      <c r="BC27" s="342">
        <v>34.316189999999999</v>
      </c>
      <c r="BD27" s="342">
        <v>38.691020000000002</v>
      </c>
      <c r="BE27" s="342">
        <v>53.546909999999997</v>
      </c>
      <c r="BF27" s="342">
        <v>52.742820000000002</v>
      </c>
      <c r="BG27" s="342">
        <v>37.591949999999997</v>
      </c>
      <c r="BH27" s="342">
        <v>36.442779999999999</v>
      </c>
      <c r="BI27" s="342">
        <v>37.165059999999997</v>
      </c>
      <c r="BJ27" s="342">
        <v>44.951799999999999</v>
      </c>
      <c r="BK27" s="342">
        <v>49.379449999999999</v>
      </c>
      <c r="BL27" s="342">
        <v>43.486539999999998</v>
      </c>
      <c r="BM27" s="342">
        <v>46.083399999999997</v>
      </c>
      <c r="BN27" s="342">
        <v>30.166640000000001</v>
      </c>
      <c r="BO27" s="342">
        <v>38.469200000000001</v>
      </c>
      <c r="BP27" s="342">
        <v>42.856079999999999</v>
      </c>
      <c r="BQ27" s="342">
        <v>58.469520000000003</v>
      </c>
      <c r="BR27" s="342">
        <v>56.593809999999998</v>
      </c>
      <c r="BS27" s="342">
        <v>43.758209999999998</v>
      </c>
      <c r="BT27" s="342">
        <v>39.932290000000002</v>
      </c>
      <c r="BU27" s="342">
        <v>40.088590000000003</v>
      </c>
      <c r="BV27" s="342">
        <v>49.099890000000002</v>
      </c>
    </row>
    <row r="28" spans="1:74" ht="11.15" customHeight="1" x14ac:dyDescent="0.25">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375"/>
      <c r="BC28" s="375"/>
      <c r="BD28" s="375"/>
      <c r="BE28" s="375"/>
      <c r="BF28" s="375"/>
      <c r="BG28" s="375"/>
      <c r="BH28" s="375"/>
      <c r="BI28" s="375"/>
      <c r="BJ28" s="375"/>
      <c r="BK28" s="375"/>
      <c r="BL28" s="375"/>
      <c r="BM28" s="375"/>
      <c r="BN28" s="375"/>
      <c r="BO28" s="375"/>
      <c r="BP28" s="375"/>
      <c r="BQ28" s="375"/>
      <c r="BR28" s="375"/>
      <c r="BS28" s="375"/>
      <c r="BT28" s="375"/>
      <c r="BU28" s="375"/>
      <c r="BV28" s="375"/>
    </row>
    <row r="29" spans="1:74" ht="11.15" customHeight="1" x14ac:dyDescent="0.25">
      <c r="A29" s="93" t="s">
        <v>225</v>
      </c>
      <c r="B29" s="97" t="s">
        <v>171</v>
      </c>
      <c r="C29" s="256">
        <v>0.49371956299999997</v>
      </c>
      <c r="D29" s="256">
        <v>-0.25319546300000001</v>
      </c>
      <c r="E29" s="256">
        <v>3.3800645579999999</v>
      </c>
      <c r="F29" s="256">
        <v>0.27131172999999997</v>
      </c>
      <c r="G29" s="256">
        <v>2.990457213</v>
      </c>
      <c r="H29" s="256">
        <v>-0.47500700000000001</v>
      </c>
      <c r="I29" s="256">
        <v>-2.439473091</v>
      </c>
      <c r="J29" s="256">
        <v>-1.3720615119999999</v>
      </c>
      <c r="K29" s="256">
        <v>7.3872199999999999E-3</v>
      </c>
      <c r="L29" s="256">
        <v>2.7367301730000002</v>
      </c>
      <c r="M29" s="256">
        <v>0.93688331999999996</v>
      </c>
      <c r="N29" s="256">
        <v>-3.828051114</v>
      </c>
      <c r="O29" s="256">
        <v>1.1605316210000001</v>
      </c>
      <c r="P29" s="256">
        <v>2.3827461599999999</v>
      </c>
      <c r="Q29" s="256">
        <v>3.4355056429999999</v>
      </c>
      <c r="R29" s="256">
        <v>1.89818445</v>
      </c>
      <c r="S29" s="256">
        <v>3.5361935459999998</v>
      </c>
      <c r="T29" s="256">
        <v>2.5919586099999998</v>
      </c>
      <c r="U29" s="256">
        <v>-6.473404972</v>
      </c>
      <c r="V29" s="256">
        <v>-0.71326744799999997</v>
      </c>
      <c r="W29" s="256">
        <v>-1.37835215</v>
      </c>
      <c r="X29" s="256">
        <v>2.1367081159999999</v>
      </c>
      <c r="Y29" s="256">
        <v>-1.6630012700000001</v>
      </c>
      <c r="Z29" s="256">
        <v>-2.3515101509999998</v>
      </c>
      <c r="AA29" s="256">
        <v>-1.134595048</v>
      </c>
      <c r="AB29" s="256">
        <v>5.1692009140000001</v>
      </c>
      <c r="AC29" s="256">
        <v>3.5432477819999999</v>
      </c>
      <c r="AD29" s="256">
        <v>2.1043529900000002</v>
      </c>
      <c r="AE29" s="256">
        <v>2.4466237290000001</v>
      </c>
      <c r="AF29" s="256">
        <v>-0.75351460999999997</v>
      </c>
      <c r="AG29" s="256">
        <v>-0.52064512100000004</v>
      </c>
      <c r="AH29" s="256">
        <v>-1.5971263760000001</v>
      </c>
      <c r="AI29" s="256">
        <v>-1.6250660800000001</v>
      </c>
      <c r="AJ29" s="256">
        <v>4.7644038999999999E-2</v>
      </c>
      <c r="AK29" s="256">
        <v>-0.85371713000000005</v>
      </c>
      <c r="AL29" s="256">
        <v>-2.0155041069999999</v>
      </c>
      <c r="AM29" s="256">
        <v>-1.571840111</v>
      </c>
      <c r="AN29" s="256">
        <v>-0.68539577600000001</v>
      </c>
      <c r="AO29" s="256">
        <v>-1.783526943</v>
      </c>
      <c r="AP29" s="256">
        <v>4.3473498700000004</v>
      </c>
      <c r="AQ29" s="256">
        <v>-0.46717421270999998</v>
      </c>
      <c r="AR29" s="256">
        <v>4.2676900000000002E-3</v>
      </c>
      <c r="AS29" s="256">
        <v>0.37702295899999999</v>
      </c>
      <c r="AT29" s="256">
        <v>-0.31545427799999998</v>
      </c>
      <c r="AU29" s="256">
        <v>-0.85291331999999997</v>
      </c>
      <c r="AV29" s="256">
        <v>0.90692888500000002</v>
      </c>
      <c r="AW29" s="256">
        <v>-2.7801071799999999</v>
      </c>
      <c r="AX29" s="256">
        <v>-2.2630627127</v>
      </c>
      <c r="AY29" s="256">
        <v>3.9827465191</v>
      </c>
      <c r="AZ29" s="256">
        <v>3.7651241899999999</v>
      </c>
      <c r="BA29" s="256">
        <v>-6.5651923400000003</v>
      </c>
      <c r="BB29" s="342">
        <v>0</v>
      </c>
      <c r="BC29" s="342">
        <v>0</v>
      </c>
      <c r="BD29" s="342">
        <v>0</v>
      </c>
      <c r="BE29" s="342">
        <v>0</v>
      </c>
      <c r="BF29" s="342">
        <v>0</v>
      </c>
      <c r="BG29" s="342">
        <v>0</v>
      </c>
      <c r="BH29" s="342">
        <v>0</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5" customHeight="1" x14ac:dyDescent="0.25">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375"/>
      <c r="BC30" s="375"/>
      <c r="BD30" s="375"/>
      <c r="BE30" s="375"/>
      <c r="BF30" s="375"/>
      <c r="BG30" s="375"/>
      <c r="BH30" s="375"/>
      <c r="BI30" s="375"/>
      <c r="BJ30" s="375"/>
      <c r="BK30" s="375"/>
      <c r="BL30" s="375"/>
      <c r="BM30" s="375"/>
      <c r="BN30" s="375"/>
      <c r="BO30" s="375"/>
      <c r="BP30" s="375"/>
      <c r="BQ30" s="375"/>
      <c r="BR30" s="375"/>
      <c r="BS30" s="375"/>
      <c r="BT30" s="375"/>
      <c r="BU30" s="375"/>
      <c r="BV30" s="375"/>
    </row>
    <row r="31" spans="1:74" ht="11.15" customHeight="1" x14ac:dyDescent="0.25">
      <c r="A31" s="93"/>
      <c r="B31" s="91" t="s">
        <v>695</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376"/>
      <c r="BC31" s="376"/>
      <c r="BD31" s="376"/>
      <c r="BE31" s="376"/>
      <c r="BF31" s="376"/>
      <c r="BG31" s="376"/>
      <c r="BH31" s="376"/>
      <c r="BI31" s="376"/>
      <c r="BJ31" s="376"/>
      <c r="BK31" s="376"/>
      <c r="BL31" s="376"/>
      <c r="BM31" s="376"/>
      <c r="BN31" s="376"/>
      <c r="BO31" s="376"/>
      <c r="BP31" s="376"/>
      <c r="BQ31" s="376"/>
      <c r="BR31" s="376"/>
      <c r="BS31" s="376"/>
      <c r="BT31" s="376"/>
      <c r="BU31" s="376"/>
      <c r="BV31" s="376"/>
    </row>
    <row r="32" spans="1:74" ht="11.15" customHeight="1" x14ac:dyDescent="0.25">
      <c r="A32" s="93" t="s">
        <v>630</v>
      </c>
      <c r="B32" s="199" t="s">
        <v>192</v>
      </c>
      <c r="C32" s="256">
        <v>35.235999999999997</v>
      </c>
      <c r="D32" s="256">
        <v>35.258000000000003</v>
      </c>
      <c r="E32" s="256">
        <v>35.207000000000001</v>
      </c>
      <c r="F32" s="256">
        <v>35.011000000000003</v>
      </c>
      <c r="G32" s="256">
        <v>34.052999999999997</v>
      </c>
      <c r="H32" s="256">
        <v>32.932000000000002</v>
      </c>
      <c r="I32" s="256">
        <v>31.393000000000001</v>
      </c>
      <c r="J32" s="256">
        <v>29.126000000000001</v>
      </c>
      <c r="K32" s="256">
        <v>27.282</v>
      </c>
      <c r="L32" s="256">
        <v>26.425000000000001</v>
      </c>
      <c r="M32" s="256">
        <v>25.645</v>
      </c>
      <c r="N32" s="256">
        <v>25.309000000000001</v>
      </c>
      <c r="O32" s="256">
        <v>24.974</v>
      </c>
      <c r="P32" s="256">
        <v>25.17</v>
      </c>
      <c r="Q32" s="256">
        <v>25.19</v>
      </c>
      <c r="R32" s="256">
        <v>25.169</v>
      </c>
      <c r="S32" s="256">
        <v>24.35</v>
      </c>
      <c r="T32" s="256">
        <v>23.43</v>
      </c>
      <c r="U32" s="256">
        <v>25.465</v>
      </c>
      <c r="V32" s="256">
        <v>24.225999999999999</v>
      </c>
      <c r="W32" s="256">
        <v>23.43</v>
      </c>
      <c r="X32" s="256">
        <v>23.459</v>
      </c>
      <c r="Y32" s="256">
        <v>23.704999999999998</v>
      </c>
      <c r="Z32" s="256">
        <v>23.998999999999999</v>
      </c>
      <c r="AA32" s="256">
        <v>24.768999999999998</v>
      </c>
      <c r="AB32" s="256">
        <v>24.937578970000001</v>
      </c>
      <c r="AC32" s="256">
        <v>24.73547048</v>
      </c>
      <c r="AD32" s="256">
        <v>23.41664278</v>
      </c>
      <c r="AE32" s="256">
        <v>22.84105272</v>
      </c>
      <c r="AF32" s="256">
        <v>22.99659243</v>
      </c>
      <c r="AG32" s="256">
        <v>21.024870499999999</v>
      </c>
      <c r="AH32" s="256">
        <v>21.80629454</v>
      </c>
      <c r="AI32" s="256">
        <v>22.53724734</v>
      </c>
      <c r="AJ32" s="256">
        <v>21.8777683</v>
      </c>
      <c r="AK32" s="256">
        <v>22.419307270000001</v>
      </c>
      <c r="AL32" s="256">
        <v>21.692</v>
      </c>
      <c r="AM32" s="256">
        <v>21.390999999999998</v>
      </c>
      <c r="AN32" s="256">
        <v>23.050999999999998</v>
      </c>
      <c r="AO32" s="256">
        <v>23.158000000000001</v>
      </c>
      <c r="AP32" s="256">
        <v>21.343</v>
      </c>
      <c r="AQ32" s="256">
        <v>22.193000000000001</v>
      </c>
      <c r="AR32" s="256">
        <v>21.878</v>
      </c>
      <c r="AS32" s="256">
        <v>21.977</v>
      </c>
      <c r="AT32" s="256">
        <v>22.5</v>
      </c>
      <c r="AU32" s="256">
        <v>23.073</v>
      </c>
      <c r="AV32" s="256">
        <v>24.213000000000001</v>
      </c>
      <c r="AW32" s="256">
        <v>24.567</v>
      </c>
      <c r="AX32" s="256">
        <v>24.437999999999999</v>
      </c>
      <c r="AY32" s="256">
        <v>24.5</v>
      </c>
      <c r="AZ32" s="256">
        <v>24.913450000000001</v>
      </c>
      <c r="BA32" s="256">
        <v>24.63852</v>
      </c>
      <c r="BB32" s="342">
        <v>24.816590000000001</v>
      </c>
      <c r="BC32" s="342">
        <v>25.04768</v>
      </c>
      <c r="BD32" s="342">
        <v>23.40241</v>
      </c>
      <c r="BE32" s="342">
        <v>21.54974</v>
      </c>
      <c r="BF32" s="342">
        <v>21.907810000000001</v>
      </c>
      <c r="BG32" s="342">
        <v>21.693860000000001</v>
      </c>
      <c r="BH32" s="342">
        <v>22.657240000000002</v>
      </c>
      <c r="BI32" s="342">
        <v>22.97287</v>
      </c>
      <c r="BJ32" s="342">
        <v>23.768730000000001</v>
      </c>
      <c r="BK32" s="342">
        <v>23.655629999999999</v>
      </c>
      <c r="BL32" s="342">
        <v>24.037310000000002</v>
      </c>
      <c r="BM32" s="342">
        <v>24.01595</v>
      </c>
      <c r="BN32" s="342">
        <v>24.247240000000001</v>
      </c>
      <c r="BO32" s="342">
        <v>24.491900000000001</v>
      </c>
      <c r="BP32" s="342">
        <v>22.859279999999998</v>
      </c>
      <c r="BQ32" s="342">
        <v>21.021260000000002</v>
      </c>
      <c r="BR32" s="342">
        <v>21.393879999999999</v>
      </c>
      <c r="BS32" s="342">
        <v>21.261389999999999</v>
      </c>
      <c r="BT32" s="342">
        <v>22.268419999999999</v>
      </c>
      <c r="BU32" s="342">
        <v>22.633289999999999</v>
      </c>
      <c r="BV32" s="342">
        <v>23.520350000000001</v>
      </c>
    </row>
    <row r="33" spans="1:74" ht="11.15" customHeight="1" x14ac:dyDescent="0.25">
      <c r="A33" s="98" t="s">
        <v>631</v>
      </c>
      <c r="B33" s="200" t="s">
        <v>95</v>
      </c>
      <c r="C33" s="256">
        <v>193.944963</v>
      </c>
      <c r="D33" s="256">
        <v>193.53549000000001</v>
      </c>
      <c r="E33" s="256">
        <v>197.75456</v>
      </c>
      <c r="F33" s="256">
        <v>199.310911</v>
      </c>
      <c r="G33" s="256">
        <v>198.46650199999999</v>
      </c>
      <c r="H33" s="256">
        <v>188.059922</v>
      </c>
      <c r="I33" s="256">
        <v>174.01779400000001</v>
      </c>
      <c r="J33" s="256">
        <v>164.73309800000001</v>
      </c>
      <c r="K33" s="256">
        <v>162.31757200000001</v>
      </c>
      <c r="L33" s="256">
        <v>166.65662599999999</v>
      </c>
      <c r="M33" s="256">
        <v>175.974628</v>
      </c>
      <c r="N33" s="256">
        <v>167.68078700000001</v>
      </c>
      <c r="O33" s="256">
        <v>161.64826199999999</v>
      </c>
      <c r="P33" s="256">
        <v>165.697835</v>
      </c>
      <c r="Q33" s="256">
        <v>166.774102</v>
      </c>
      <c r="R33" s="256">
        <v>168.99274399999999</v>
      </c>
      <c r="S33" s="256">
        <v>167.69529299999999</v>
      </c>
      <c r="T33" s="256">
        <v>163.26423</v>
      </c>
      <c r="U33" s="256">
        <v>151.14127999999999</v>
      </c>
      <c r="V33" s="256">
        <v>146.613383</v>
      </c>
      <c r="W33" s="256">
        <v>145.06004799999999</v>
      </c>
      <c r="X33" s="256">
        <v>146.87850299999999</v>
      </c>
      <c r="Y33" s="256">
        <v>148.767157</v>
      </c>
      <c r="Z33" s="256">
        <v>142.957404</v>
      </c>
      <c r="AA33" s="256">
        <v>128.76392899999999</v>
      </c>
      <c r="AB33" s="256">
        <v>125.817916</v>
      </c>
      <c r="AC33" s="256">
        <v>131.09570099999999</v>
      </c>
      <c r="AD33" s="256">
        <v>133.670559</v>
      </c>
      <c r="AE33" s="256">
        <v>133.092173</v>
      </c>
      <c r="AF33" s="256">
        <v>126.161967</v>
      </c>
      <c r="AG33" s="256">
        <v>115.55375100000001</v>
      </c>
      <c r="AH33" s="256">
        <v>109.032725</v>
      </c>
      <c r="AI33" s="256">
        <v>105.773808</v>
      </c>
      <c r="AJ33" s="256">
        <v>110.30066600000001</v>
      </c>
      <c r="AK33" s="256">
        <v>109.57455400000001</v>
      </c>
      <c r="AL33" s="256">
        <v>108.35454900000001</v>
      </c>
      <c r="AM33" s="256">
        <v>104.605419</v>
      </c>
      <c r="AN33" s="256">
        <v>103.977757</v>
      </c>
      <c r="AO33" s="256">
        <v>102.160025</v>
      </c>
      <c r="AP33" s="256">
        <v>114.047225</v>
      </c>
      <c r="AQ33" s="256">
        <v>121.2213</v>
      </c>
      <c r="AR33" s="256">
        <v>123.181682</v>
      </c>
      <c r="AS33" s="256">
        <v>116.541979</v>
      </c>
      <c r="AT33" s="256">
        <v>116.295458</v>
      </c>
      <c r="AU33" s="256">
        <v>116.814295</v>
      </c>
      <c r="AV33" s="256">
        <v>124.8132528</v>
      </c>
      <c r="AW33" s="256">
        <v>128.76486539999999</v>
      </c>
      <c r="AX33" s="256">
        <v>134.2257755</v>
      </c>
      <c r="AY33" s="256">
        <v>140.2021848</v>
      </c>
      <c r="AZ33" s="256">
        <v>138.07007139999999</v>
      </c>
      <c r="BA33" s="256">
        <v>148.09291529999999</v>
      </c>
      <c r="BB33" s="342">
        <v>148.10059999999999</v>
      </c>
      <c r="BC33" s="342">
        <v>149.072</v>
      </c>
      <c r="BD33" s="342">
        <v>143.54509999999999</v>
      </c>
      <c r="BE33" s="342">
        <v>140.24940000000001</v>
      </c>
      <c r="BF33" s="342">
        <v>136.7473</v>
      </c>
      <c r="BG33" s="342">
        <v>134.8742</v>
      </c>
      <c r="BH33" s="342">
        <v>139.51509999999999</v>
      </c>
      <c r="BI33" s="342">
        <v>144.43020000000001</v>
      </c>
      <c r="BJ33" s="342">
        <v>142.30719999999999</v>
      </c>
      <c r="BK33" s="342">
        <v>137.06229999999999</v>
      </c>
      <c r="BL33" s="342">
        <v>134.30269999999999</v>
      </c>
      <c r="BM33" s="342">
        <v>142.279</v>
      </c>
      <c r="BN33" s="342">
        <v>142.51240000000001</v>
      </c>
      <c r="BO33" s="342">
        <v>143.791</v>
      </c>
      <c r="BP33" s="342">
        <v>138.50559999999999</v>
      </c>
      <c r="BQ33" s="342">
        <v>135.28149999999999</v>
      </c>
      <c r="BR33" s="342">
        <v>131.85040000000001</v>
      </c>
      <c r="BS33" s="342">
        <v>130.04679999999999</v>
      </c>
      <c r="BT33" s="342">
        <v>134.75569999999999</v>
      </c>
      <c r="BU33" s="342">
        <v>139.7379</v>
      </c>
      <c r="BV33" s="342">
        <v>137.68129999999999</v>
      </c>
    </row>
    <row r="34" spans="1:74" ht="11.15" customHeight="1" x14ac:dyDescent="0.25">
      <c r="A34" s="98" t="s">
        <v>63</v>
      </c>
      <c r="B34" s="200" t="s">
        <v>64</v>
      </c>
      <c r="C34" s="256">
        <v>187.203047</v>
      </c>
      <c r="D34" s="256">
        <v>187.06361799999999</v>
      </c>
      <c r="E34" s="256">
        <v>191.55273500000001</v>
      </c>
      <c r="F34" s="256">
        <v>193.18521200000001</v>
      </c>
      <c r="G34" s="256">
        <v>192.41693000000001</v>
      </c>
      <c r="H34" s="256">
        <v>182.086476</v>
      </c>
      <c r="I34" s="256">
        <v>168.11860899999999</v>
      </c>
      <c r="J34" s="256">
        <v>158.908174</v>
      </c>
      <c r="K34" s="256">
        <v>156.56690900000001</v>
      </c>
      <c r="L34" s="256">
        <v>160.93226000000001</v>
      </c>
      <c r="M34" s="256">
        <v>170.27655799999999</v>
      </c>
      <c r="N34" s="256">
        <v>162.00901400000001</v>
      </c>
      <c r="O34" s="256">
        <v>156.21421000000001</v>
      </c>
      <c r="P34" s="256">
        <v>160.50150199999999</v>
      </c>
      <c r="Q34" s="256">
        <v>161.81549000000001</v>
      </c>
      <c r="R34" s="256">
        <v>163.93691200000001</v>
      </c>
      <c r="S34" s="256">
        <v>162.54224199999999</v>
      </c>
      <c r="T34" s="256">
        <v>158.013959</v>
      </c>
      <c r="U34" s="256">
        <v>145.81148300000001</v>
      </c>
      <c r="V34" s="256">
        <v>141.204061</v>
      </c>
      <c r="W34" s="256">
        <v>139.5712</v>
      </c>
      <c r="X34" s="256">
        <v>141.46251899999999</v>
      </c>
      <c r="Y34" s="256">
        <v>143.424037</v>
      </c>
      <c r="Z34" s="256">
        <v>137.68714800000001</v>
      </c>
      <c r="AA34" s="256">
        <v>123.692398</v>
      </c>
      <c r="AB34" s="256">
        <v>120.945111</v>
      </c>
      <c r="AC34" s="256">
        <v>126.421621</v>
      </c>
      <c r="AD34" s="256">
        <v>128.96529699999999</v>
      </c>
      <c r="AE34" s="256">
        <v>128.35572999999999</v>
      </c>
      <c r="AF34" s="256">
        <v>121.39434199999999</v>
      </c>
      <c r="AG34" s="256">
        <v>110.67737</v>
      </c>
      <c r="AH34" s="256">
        <v>104.047589</v>
      </c>
      <c r="AI34" s="256">
        <v>100.67991600000001</v>
      </c>
      <c r="AJ34" s="256">
        <v>105.13419500000001</v>
      </c>
      <c r="AK34" s="256">
        <v>104.335503</v>
      </c>
      <c r="AL34" s="256">
        <v>103.042919</v>
      </c>
      <c r="AM34" s="256">
        <v>99.378401999999994</v>
      </c>
      <c r="AN34" s="256">
        <v>98.835352999999998</v>
      </c>
      <c r="AO34" s="256">
        <v>97.102233999999996</v>
      </c>
      <c r="AP34" s="256">
        <v>108.85160399999999</v>
      </c>
      <c r="AQ34" s="256">
        <v>115.88784800000001</v>
      </c>
      <c r="AR34" s="256">
        <v>117.71040000000001</v>
      </c>
      <c r="AS34" s="256">
        <v>110.932793</v>
      </c>
      <c r="AT34" s="256">
        <v>110.55964400000001</v>
      </c>
      <c r="AU34" s="256">
        <v>110.95185499999999</v>
      </c>
      <c r="AV34" s="256">
        <v>119.044652</v>
      </c>
      <c r="AW34" s="256">
        <v>123.033491</v>
      </c>
      <c r="AX34" s="256">
        <v>128.49669900000001</v>
      </c>
      <c r="AY34" s="256">
        <v>134.40232599999999</v>
      </c>
      <c r="AZ34" s="256">
        <v>132.75309999999999</v>
      </c>
      <c r="BA34" s="256">
        <v>142.53479999999999</v>
      </c>
      <c r="BB34" s="342">
        <v>142.43180000000001</v>
      </c>
      <c r="BC34" s="342">
        <v>143.29390000000001</v>
      </c>
      <c r="BD34" s="342">
        <v>137.67359999999999</v>
      </c>
      <c r="BE34" s="342">
        <v>134.34520000000001</v>
      </c>
      <c r="BF34" s="342">
        <v>130.77510000000001</v>
      </c>
      <c r="BG34" s="342">
        <v>128.84049999999999</v>
      </c>
      <c r="BH34" s="342">
        <v>133.56120000000001</v>
      </c>
      <c r="BI34" s="342">
        <v>138.56780000000001</v>
      </c>
      <c r="BJ34" s="342">
        <v>136.50110000000001</v>
      </c>
      <c r="BK34" s="342">
        <v>131.1934</v>
      </c>
      <c r="BL34" s="342">
        <v>128.92099999999999</v>
      </c>
      <c r="BM34" s="342">
        <v>136.65799999999999</v>
      </c>
      <c r="BN34" s="342">
        <v>136.78139999999999</v>
      </c>
      <c r="BO34" s="342">
        <v>137.95070000000001</v>
      </c>
      <c r="BP34" s="342">
        <v>132.57140000000001</v>
      </c>
      <c r="BQ34" s="342">
        <v>129.3135</v>
      </c>
      <c r="BR34" s="342">
        <v>125.8126</v>
      </c>
      <c r="BS34" s="342">
        <v>123.9455</v>
      </c>
      <c r="BT34" s="342">
        <v>128.732</v>
      </c>
      <c r="BU34" s="342">
        <v>133.80330000000001</v>
      </c>
      <c r="BV34" s="342">
        <v>131.8006</v>
      </c>
    </row>
    <row r="35" spans="1:74" ht="11.15" customHeight="1" x14ac:dyDescent="0.25">
      <c r="A35" s="98" t="s">
        <v>61</v>
      </c>
      <c r="B35" s="200" t="s">
        <v>65</v>
      </c>
      <c r="C35" s="256">
        <v>4.2395490000000002</v>
      </c>
      <c r="D35" s="256">
        <v>4.0975729999999997</v>
      </c>
      <c r="E35" s="256">
        <v>3.9555959999999999</v>
      </c>
      <c r="F35" s="256">
        <v>3.9152149999999999</v>
      </c>
      <c r="G35" s="256">
        <v>3.8748339999999999</v>
      </c>
      <c r="H35" s="256">
        <v>3.8344529999999999</v>
      </c>
      <c r="I35" s="256">
        <v>3.796265</v>
      </c>
      <c r="J35" s="256">
        <v>3.7580770000000001</v>
      </c>
      <c r="K35" s="256">
        <v>3.7198889999999998</v>
      </c>
      <c r="L35" s="256">
        <v>3.692218</v>
      </c>
      <c r="M35" s="256">
        <v>3.6645460000000001</v>
      </c>
      <c r="N35" s="256">
        <v>3.6368749999999999</v>
      </c>
      <c r="O35" s="256">
        <v>3.503212</v>
      </c>
      <c r="P35" s="256">
        <v>3.3695499999999998</v>
      </c>
      <c r="Q35" s="256">
        <v>3.235887</v>
      </c>
      <c r="R35" s="256">
        <v>3.25556</v>
      </c>
      <c r="S35" s="256">
        <v>3.2752319999999999</v>
      </c>
      <c r="T35" s="256">
        <v>3.294905</v>
      </c>
      <c r="U35" s="256">
        <v>3.357164</v>
      </c>
      <c r="V35" s="256">
        <v>3.4194230000000001</v>
      </c>
      <c r="W35" s="256">
        <v>3.4816820000000002</v>
      </c>
      <c r="X35" s="256">
        <v>3.4018329999999999</v>
      </c>
      <c r="Y35" s="256">
        <v>3.3219829999999999</v>
      </c>
      <c r="Z35" s="256">
        <v>3.2421340000000001</v>
      </c>
      <c r="AA35" s="256">
        <v>3.1251929999999999</v>
      </c>
      <c r="AB35" s="256">
        <v>3.0082529999999998</v>
      </c>
      <c r="AC35" s="256">
        <v>2.8913120000000001</v>
      </c>
      <c r="AD35" s="256">
        <v>2.8929550000000002</v>
      </c>
      <c r="AE35" s="256">
        <v>2.8945970000000001</v>
      </c>
      <c r="AF35" s="256">
        <v>2.8962400000000001</v>
      </c>
      <c r="AG35" s="256">
        <v>2.9386009999999998</v>
      </c>
      <c r="AH35" s="256">
        <v>2.9809610000000002</v>
      </c>
      <c r="AI35" s="256">
        <v>3.0233219999999998</v>
      </c>
      <c r="AJ35" s="256">
        <v>3.1015000000000001</v>
      </c>
      <c r="AK35" s="256">
        <v>3.1796790000000001</v>
      </c>
      <c r="AL35" s="256">
        <v>3.257857</v>
      </c>
      <c r="AM35" s="256">
        <v>3.1158079999999999</v>
      </c>
      <c r="AN35" s="256">
        <v>2.9737580000000001</v>
      </c>
      <c r="AO35" s="256">
        <v>2.831709</v>
      </c>
      <c r="AP35" s="256">
        <v>2.87907</v>
      </c>
      <c r="AQ35" s="256">
        <v>2.9264299999999999</v>
      </c>
      <c r="AR35" s="256">
        <v>2.9737909999999999</v>
      </c>
      <c r="AS35" s="256">
        <v>3.0461559999999999</v>
      </c>
      <c r="AT35" s="256">
        <v>3.107243</v>
      </c>
      <c r="AU35" s="256">
        <v>3.1683300000000001</v>
      </c>
      <c r="AV35" s="256">
        <v>3.49987</v>
      </c>
      <c r="AW35" s="256">
        <v>3.4429509999999999</v>
      </c>
      <c r="AX35" s="256">
        <v>3.3854380000000002</v>
      </c>
      <c r="AY35" s="256">
        <v>3.5037750000000001</v>
      </c>
      <c r="AZ35" s="256">
        <v>3.2550159999999999</v>
      </c>
      <c r="BA35" s="256">
        <v>3.6671369999999999</v>
      </c>
      <c r="BB35" s="342">
        <v>3.6478999999999999</v>
      </c>
      <c r="BC35" s="342">
        <v>3.6271200000000001</v>
      </c>
      <c r="BD35" s="342">
        <v>3.606347</v>
      </c>
      <c r="BE35" s="342">
        <v>3.6227320000000001</v>
      </c>
      <c r="BF35" s="342">
        <v>3.6396869999999999</v>
      </c>
      <c r="BG35" s="342">
        <v>3.6567219999999998</v>
      </c>
      <c r="BH35" s="342">
        <v>3.5962700000000001</v>
      </c>
      <c r="BI35" s="342">
        <v>3.5364439999999999</v>
      </c>
      <c r="BJ35" s="342">
        <v>3.476248</v>
      </c>
      <c r="BK35" s="342">
        <v>3.5917659999999998</v>
      </c>
      <c r="BL35" s="342">
        <v>3.3401420000000002</v>
      </c>
      <c r="BM35" s="342">
        <v>3.7497560000000001</v>
      </c>
      <c r="BN35" s="342">
        <v>3.7284510000000002</v>
      </c>
      <c r="BO35" s="342">
        <v>3.7060499999999998</v>
      </c>
      <c r="BP35" s="342">
        <v>3.6841360000000001</v>
      </c>
      <c r="BQ35" s="342">
        <v>3.7000090000000001</v>
      </c>
      <c r="BR35" s="342">
        <v>3.716815</v>
      </c>
      <c r="BS35" s="342">
        <v>3.733981</v>
      </c>
      <c r="BT35" s="342">
        <v>3.6737500000000001</v>
      </c>
      <c r="BU35" s="342">
        <v>3.6142400000000001</v>
      </c>
      <c r="BV35" s="342">
        <v>3.5543830000000001</v>
      </c>
    </row>
    <row r="36" spans="1:74" ht="11.15" customHeight="1" x14ac:dyDescent="0.25">
      <c r="A36" s="98" t="s">
        <v>62</v>
      </c>
      <c r="B36" s="200" t="s">
        <v>247</v>
      </c>
      <c r="C36" s="256">
        <v>2.1289310000000001</v>
      </c>
      <c r="D36" s="256">
        <v>2.0215879999999999</v>
      </c>
      <c r="E36" s="256">
        <v>1.9142440000000001</v>
      </c>
      <c r="F36" s="256">
        <v>1.8767229999999999</v>
      </c>
      <c r="G36" s="256">
        <v>1.839202</v>
      </c>
      <c r="H36" s="256">
        <v>1.8016810000000001</v>
      </c>
      <c r="I36" s="256">
        <v>1.7545459999999999</v>
      </c>
      <c r="J36" s="256">
        <v>1.707411</v>
      </c>
      <c r="K36" s="256">
        <v>1.6602760000000001</v>
      </c>
      <c r="L36" s="256">
        <v>1.6650879999999999</v>
      </c>
      <c r="M36" s="256">
        <v>1.6699010000000001</v>
      </c>
      <c r="N36" s="256">
        <v>1.6747129999999999</v>
      </c>
      <c r="O36" s="256">
        <v>1.579061</v>
      </c>
      <c r="P36" s="256">
        <v>1.483409</v>
      </c>
      <c r="Q36" s="256">
        <v>1.3877569999999999</v>
      </c>
      <c r="R36" s="256">
        <v>1.4671380000000001</v>
      </c>
      <c r="S36" s="256">
        <v>1.546519</v>
      </c>
      <c r="T36" s="256">
        <v>1.6258999999999999</v>
      </c>
      <c r="U36" s="256">
        <v>1.640547</v>
      </c>
      <c r="V36" s="256">
        <v>1.6551940000000001</v>
      </c>
      <c r="W36" s="256">
        <v>1.6698409999999999</v>
      </c>
      <c r="X36" s="256">
        <v>1.685878</v>
      </c>
      <c r="Y36" s="256">
        <v>1.701916</v>
      </c>
      <c r="Z36" s="256">
        <v>1.7179530000000001</v>
      </c>
      <c r="AA36" s="256">
        <v>1.6479470000000001</v>
      </c>
      <c r="AB36" s="256">
        <v>1.5779399999999999</v>
      </c>
      <c r="AC36" s="256">
        <v>1.5079340000000001</v>
      </c>
      <c r="AD36" s="256">
        <v>1.5438620000000001</v>
      </c>
      <c r="AE36" s="256">
        <v>1.5797909999999999</v>
      </c>
      <c r="AF36" s="256">
        <v>1.6157189999999999</v>
      </c>
      <c r="AG36" s="256">
        <v>1.680688</v>
      </c>
      <c r="AH36" s="256">
        <v>1.745657</v>
      </c>
      <c r="AI36" s="256">
        <v>1.8106260000000001</v>
      </c>
      <c r="AJ36" s="256">
        <v>1.80938</v>
      </c>
      <c r="AK36" s="256">
        <v>1.808135</v>
      </c>
      <c r="AL36" s="256">
        <v>1.806889</v>
      </c>
      <c r="AM36" s="256">
        <v>1.8730880000000001</v>
      </c>
      <c r="AN36" s="256">
        <v>1.939287</v>
      </c>
      <c r="AO36" s="256">
        <v>2.0054859999999999</v>
      </c>
      <c r="AP36" s="256">
        <v>2.1023290000000001</v>
      </c>
      <c r="AQ36" s="256">
        <v>2.199173</v>
      </c>
      <c r="AR36" s="256">
        <v>2.2960159999999998</v>
      </c>
      <c r="AS36" s="256">
        <v>2.35162</v>
      </c>
      <c r="AT36" s="256">
        <v>2.4072249999999999</v>
      </c>
      <c r="AU36" s="256">
        <v>2.4628290000000002</v>
      </c>
      <c r="AV36" s="256">
        <v>2.054535</v>
      </c>
      <c r="AW36" s="256">
        <v>2.0819749999999999</v>
      </c>
      <c r="AX36" s="256">
        <v>2.143634</v>
      </c>
      <c r="AY36" s="256">
        <v>2.0867779999999998</v>
      </c>
      <c r="AZ36" s="256">
        <v>1.8657760000000001</v>
      </c>
      <c r="BA36" s="256">
        <v>1.693249</v>
      </c>
      <c r="BB36" s="342">
        <v>1.8262100000000001</v>
      </c>
      <c r="BC36" s="342">
        <v>1.9497690000000001</v>
      </c>
      <c r="BD36" s="342">
        <v>2.066875</v>
      </c>
      <c r="BE36" s="342">
        <v>2.084794</v>
      </c>
      <c r="BF36" s="342">
        <v>2.1378520000000001</v>
      </c>
      <c r="BG36" s="342">
        <v>2.1847880000000002</v>
      </c>
      <c r="BH36" s="342">
        <v>2.1658360000000001</v>
      </c>
      <c r="BI36" s="342">
        <v>2.1444549999999998</v>
      </c>
      <c r="BJ36" s="342">
        <v>2.1584319999999999</v>
      </c>
      <c r="BK36" s="342">
        <v>2.0990120000000001</v>
      </c>
      <c r="BL36" s="342">
        <v>1.878706</v>
      </c>
      <c r="BM36" s="342">
        <v>1.7086669999999999</v>
      </c>
      <c r="BN36" s="342">
        <v>1.8441399999999999</v>
      </c>
      <c r="BO36" s="342">
        <v>1.9700439999999999</v>
      </c>
      <c r="BP36" s="342">
        <v>2.0893440000000001</v>
      </c>
      <c r="BQ36" s="342">
        <v>2.109359</v>
      </c>
      <c r="BR36" s="342">
        <v>2.1644369999999999</v>
      </c>
      <c r="BS36" s="342">
        <v>2.2133120000000002</v>
      </c>
      <c r="BT36" s="342">
        <v>2.1961490000000001</v>
      </c>
      <c r="BU36" s="342">
        <v>2.1764169999999998</v>
      </c>
      <c r="BV36" s="342">
        <v>2.191951</v>
      </c>
    </row>
    <row r="37" spans="1:74" ht="11.15" customHeight="1" x14ac:dyDescent="0.25">
      <c r="A37" s="98" t="s">
        <v>204</v>
      </c>
      <c r="B37" s="488" t="s">
        <v>205</v>
      </c>
      <c r="C37" s="256">
        <v>0.37343599999999999</v>
      </c>
      <c r="D37" s="256">
        <v>0.352711</v>
      </c>
      <c r="E37" s="256">
        <v>0.33198499999999997</v>
      </c>
      <c r="F37" s="256">
        <v>0.33376099999999997</v>
      </c>
      <c r="G37" s="256">
        <v>0.335536</v>
      </c>
      <c r="H37" s="256">
        <v>0.337312</v>
      </c>
      <c r="I37" s="256">
        <v>0.34837400000000002</v>
      </c>
      <c r="J37" s="256">
        <v>0.35943599999999998</v>
      </c>
      <c r="K37" s="256">
        <v>0.37049799999999999</v>
      </c>
      <c r="L37" s="256">
        <v>0.36706</v>
      </c>
      <c r="M37" s="256">
        <v>0.36362299999999997</v>
      </c>
      <c r="N37" s="256">
        <v>0.36018499999999998</v>
      </c>
      <c r="O37" s="256">
        <v>0.35177900000000001</v>
      </c>
      <c r="P37" s="256">
        <v>0.34337400000000001</v>
      </c>
      <c r="Q37" s="256">
        <v>0.33496799999999999</v>
      </c>
      <c r="R37" s="256">
        <v>0.33313399999999999</v>
      </c>
      <c r="S37" s="256">
        <v>0.33129999999999998</v>
      </c>
      <c r="T37" s="256">
        <v>0.32946599999999998</v>
      </c>
      <c r="U37" s="256">
        <v>0.33208599999999999</v>
      </c>
      <c r="V37" s="256">
        <v>0.33470499999999997</v>
      </c>
      <c r="W37" s="256">
        <v>0.33732499999999999</v>
      </c>
      <c r="X37" s="256">
        <v>0.32827299999999998</v>
      </c>
      <c r="Y37" s="256">
        <v>0.31922099999999998</v>
      </c>
      <c r="Z37" s="256">
        <v>0.31016899999999997</v>
      </c>
      <c r="AA37" s="256">
        <v>0.29839100000000002</v>
      </c>
      <c r="AB37" s="256">
        <v>0.28661199999999998</v>
      </c>
      <c r="AC37" s="256">
        <v>0.27483400000000002</v>
      </c>
      <c r="AD37" s="256">
        <v>0.26844499999999999</v>
      </c>
      <c r="AE37" s="256">
        <v>0.26205499999999998</v>
      </c>
      <c r="AF37" s="256">
        <v>0.255666</v>
      </c>
      <c r="AG37" s="256">
        <v>0.25709199999999999</v>
      </c>
      <c r="AH37" s="256">
        <v>0.25851800000000003</v>
      </c>
      <c r="AI37" s="256">
        <v>0.25994400000000001</v>
      </c>
      <c r="AJ37" s="256">
        <v>0.25559100000000001</v>
      </c>
      <c r="AK37" s="256">
        <v>0.25123699999999999</v>
      </c>
      <c r="AL37" s="256">
        <v>0.24688399999999999</v>
      </c>
      <c r="AM37" s="256">
        <v>0.238121</v>
      </c>
      <c r="AN37" s="256">
        <v>0.22935900000000001</v>
      </c>
      <c r="AO37" s="256">
        <v>0.22059599999999999</v>
      </c>
      <c r="AP37" s="256">
        <v>0.214222</v>
      </c>
      <c r="AQ37" s="256">
        <v>0.20784900000000001</v>
      </c>
      <c r="AR37" s="256">
        <v>0.20147499999999999</v>
      </c>
      <c r="AS37" s="256">
        <v>0.21140999999999999</v>
      </c>
      <c r="AT37" s="256">
        <v>0.22134599999999999</v>
      </c>
      <c r="AU37" s="256">
        <v>0.23128099999999999</v>
      </c>
      <c r="AV37" s="256">
        <v>0.21419579999999999</v>
      </c>
      <c r="AW37" s="256">
        <v>0.2064484</v>
      </c>
      <c r="AX37" s="256">
        <v>0.2000045</v>
      </c>
      <c r="AY37" s="256">
        <v>0.20930579999999999</v>
      </c>
      <c r="AZ37" s="256">
        <v>0.1961794</v>
      </c>
      <c r="BA37" s="256">
        <v>0.1977293</v>
      </c>
      <c r="BB37" s="342">
        <v>0.1946861</v>
      </c>
      <c r="BC37" s="342">
        <v>0.20127419999999999</v>
      </c>
      <c r="BD37" s="342">
        <v>0.1982622</v>
      </c>
      <c r="BE37" s="342">
        <v>0.19667029999999999</v>
      </c>
      <c r="BF37" s="342">
        <v>0.19467760000000001</v>
      </c>
      <c r="BG37" s="342">
        <v>0.19217119999999999</v>
      </c>
      <c r="BH37" s="342">
        <v>0.1918414</v>
      </c>
      <c r="BI37" s="342">
        <v>0.1815254</v>
      </c>
      <c r="BJ37" s="342">
        <v>0.17139699999999999</v>
      </c>
      <c r="BK37" s="342">
        <v>0.17810599999999999</v>
      </c>
      <c r="BL37" s="342">
        <v>0.1628617</v>
      </c>
      <c r="BM37" s="342">
        <v>0.16254840000000001</v>
      </c>
      <c r="BN37" s="342">
        <v>0.15843270000000001</v>
      </c>
      <c r="BO37" s="342">
        <v>0.1642303</v>
      </c>
      <c r="BP37" s="342">
        <v>0.1606399</v>
      </c>
      <c r="BQ37" s="342">
        <v>0.15866630000000001</v>
      </c>
      <c r="BR37" s="342">
        <v>0.15652540000000001</v>
      </c>
      <c r="BS37" s="342">
        <v>0.15401300000000001</v>
      </c>
      <c r="BT37" s="342">
        <v>0.15378559999999999</v>
      </c>
      <c r="BU37" s="342">
        <v>0.14389489999999999</v>
      </c>
      <c r="BV37" s="342">
        <v>0.1343982</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77"/>
      <c r="BC38" s="377"/>
      <c r="BD38" s="377"/>
      <c r="BE38" s="377"/>
      <c r="BF38" s="377"/>
      <c r="BG38" s="377"/>
      <c r="BH38" s="377"/>
      <c r="BI38" s="377"/>
      <c r="BJ38" s="377"/>
      <c r="BK38" s="377"/>
      <c r="BL38" s="377"/>
      <c r="BM38" s="377"/>
      <c r="BN38" s="377"/>
      <c r="BO38" s="377"/>
      <c r="BP38" s="377"/>
      <c r="BQ38" s="377"/>
      <c r="BR38" s="377"/>
      <c r="BS38" s="377"/>
      <c r="BT38" s="377"/>
      <c r="BU38" s="377"/>
      <c r="BV38" s="377"/>
    </row>
    <row r="39" spans="1:74" ht="11.15" customHeight="1" x14ac:dyDescent="0.25">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77"/>
      <c r="BC39" s="377"/>
      <c r="BD39" s="377"/>
      <c r="BE39" s="377"/>
      <c r="BF39" s="377"/>
      <c r="BG39" s="377"/>
      <c r="BH39" s="377"/>
      <c r="BI39" s="377"/>
      <c r="BJ39" s="377"/>
      <c r="BK39" s="377"/>
      <c r="BL39" s="377"/>
      <c r="BM39" s="377"/>
      <c r="BN39" s="377"/>
      <c r="BO39" s="377"/>
      <c r="BP39" s="377"/>
      <c r="BQ39" s="377"/>
      <c r="BR39" s="377"/>
      <c r="BS39" s="377"/>
      <c r="BT39" s="377"/>
      <c r="BU39" s="377"/>
      <c r="BV39" s="377"/>
    </row>
    <row r="40" spans="1:74" ht="11.15" customHeight="1" x14ac:dyDescent="0.25">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376"/>
      <c r="BC40" s="376"/>
      <c r="BD40" s="376"/>
      <c r="BE40" s="376"/>
      <c r="BF40" s="376"/>
      <c r="BG40" s="376"/>
      <c r="BH40" s="376"/>
      <c r="BI40" s="376"/>
      <c r="BJ40" s="376"/>
      <c r="BK40" s="376"/>
      <c r="BL40" s="376"/>
      <c r="BM40" s="376"/>
      <c r="BN40" s="376"/>
      <c r="BO40" s="376"/>
      <c r="BP40" s="376"/>
      <c r="BQ40" s="376"/>
      <c r="BR40" s="376"/>
      <c r="BS40" s="376"/>
      <c r="BT40" s="376"/>
      <c r="BU40" s="376"/>
      <c r="BV40" s="376"/>
    </row>
    <row r="41" spans="1:74" ht="11.15" customHeight="1" x14ac:dyDescent="0.25">
      <c r="A41" s="98" t="s">
        <v>57</v>
      </c>
      <c r="B41" s="200" t="s">
        <v>59</v>
      </c>
      <c r="C41" s="259">
        <v>6.61</v>
      </c>
      <c r="D41" s="259">
        <v>6.61</v>
      </c>
      <c r="E41" s="259">
        <v>6.61</v>
      </c>
      <c r="F41" s="259">
        <v>6.61</v>
      </c>
      <c r="G41" s="259">
        <v>6.61</v>
      </c>
      <c r="H41" s="259">
        <v>6.61</v>
      </c>
      <c r="I41" s="259">
        <v>6.61</v>
      </c>
      <c r="J41" s="259">
        <v>6.61</v>
      </c>
      <c r="K41" s="259">
        <v>6.61</v>
      </c>
      <c r="L41" s="259">
        <v>6.61</v>
      </c>
      <c r="M41" s="259">
        <v>6.61</v>
      </c>
      <c r="N41" s="259">
        <v>6.61</v>
      </c>
      <c r="O41" s="259">
        <v>6.55</v>
      </c>
      <c r="P41" s="259">
        <v>6.55</v>
      </c>
      <c r="Q41" s="259">
        <v>6.55</v>
      </c>
      <c r="R41" s="259">
        <v>6.55</v>
      </c>
      <c r="S41" s="259">
        <v>6.55</v>
      </c>
      <c r="T41" s="259">
        <v>6.55</v>
      </c>
      <c r="U41" s="259">
        <v>6.55</v>
      </c>
      <c r="V41" s="259">
        <v>6.55</v>
      </c>
      <c r="W41" s="259">
        <v>6.55</v>
      </c>
      <c r="X41" s="259">
        <v>6.55</v>
      </c>
      <c r="Y41" s="259">
        <v>6.55</v>
      </c>
      <c r="Z41" s="259">
        <v>6.55</v>
      </c>
      <c r="AA41" s="259">
        <v>6.4547315496</v>
      </c>
      <c r="AB41" s="259">
        <v>6.4547315496</v>
      </c>
      <c r="AC41" s="259">
        <v>6.4547315496</v>
      </c>
      <c r="AD41" s="259">
        <v>6.4547315496</v>
      </c>
      <c r="AE41" s="259">
        <v>6.4547315496</v>
      </c>
      <c r="AF41" s="259">
        <v>6.4547315496</v>
      </c>
      <c r="AG41" s="259">
        <v>6.4547315496</v>
      </c>
      <c r="AH41" s="259">
        <v>6.4547315496</v>
      </c>
      <c r="AI41" s="259">
        <v>6.4547315496</v>
      </c>
      <c r="AJ41" s="259">
        <v>6.4547315496</v>
      </c>
      <c r="AK41" s="259">
        <v>6.4547315496</v>
      </c>
      <c r="AL41" s="259">
        <v>6.4547315496</v>
      </c>
      <c r="AM41" s="259">
        <v>6.3676961752999999</v>
      </c>
      <c r="AN41" s="259">
        <v>6.3676961752999999</v>
      </c>
      <c r="AO41" s="259">
        <v>6.3676961752999999</v>
      </c>
      <c r="AP41" s="259">
        <v>6.3676961752999999</v>
      </c>
      <c r="AQ41" s="259">
        <v>6.3676961752999999</v>
      </c>
      <c r="AR41" s="259">
        <v>6.3676961752999999</v>
      </c>
      <c r="AS41" s="259">
        <v>6.3676961752999999</v>
      </c>
      <c r="AT41" s="259">
        <v>6.3676961752999999</v>
      </c>
      <c r="AU41" s="259">
        <v>6.3676961752999999</v>
      </c>
      <c r="AV41" s="259">
        <v>6.3676961752999999</v>
      </c>
      <c r="AW41" s="259">
        <v>6.3676961752999999</v>
      </c>
      <c r="AX41" s="259">
        <v>6.3676961752999999</v>
      </c>
      <c r="AY41" s="259">
        <v>6.3653438678000001</v>
      </c>
      <c r="AZ41" s="259">
        <v>6.3653438678000001</v>
      </c>
      <c r="BA41" s="259">
        <v>6.3653438678000001</v>
      </c>
      <c r="BB41" s="378">
        <v>6.3653440000000003</v>
      </c>
      <c r="BC41" s="378">
        <v>6.3653440000000003</v>
      </c>
      <c r="BD41" s="378">
        <v>6.3653440000000003</v>
      </c>
      <c r="BE41" s="378">
        <v>6.3653440000000003</v>
      </c>
      <c r="BF41" s="378">
        <v>6.3653440000000003</v>
      </c>
      <c r="BG41" s="378">
        <v>6.3653440000000003</v>
      </c>
      <c r="BH41" s="378">
        <v>6.3653440000000003</v>
      </c>
      <c r="BI41" s="378">
        <v>6.3653440000000003</v>
      </c>
      <c r="BJ41" s="378">
        <v>6.3653440000000003</v>
      </c>
      <c r="BK41" s="378">
        <v>6.3206499999999997</v>
      </c>
      <c r="BL41" s="378">
        <v>6.3206499999999997</v>
      </c>
      <c r="BM41" s="378">
        <v>6.3206499999999997</v>
      </c>
      <c r="BN41" s="378">
        <v>6.3206499999999997</v>
      </c>
      <c r="BO41" s="378">
        <v>6.3206499999999997</v>
      </c>
      <c r="BP41" s="378">
        <v>6.3206499999999997</v>
      </c>
      <c r="BQ41" s="378">
        <v>6.3206499999999997</v>
      </c>
      <c r="BR41" s="378">
        <v>6.3206499999999997</v>
      </c>
      <c r="BS41" s="378">
        <v>6.3206499999999997</v>
      </c>
      <c r="BT41" s="378">
        <v>6.3206499999999997</v>
      </c>
      <c r="BU41" s="378">
        <v>6.3206499999999997</v>
      </c>
      <c r="BV41" s="378">
        <v>6.3206499999999997</v>
      </c>
    </row>
    <row r="42" spans="1:74" ht="11.15" customHeight="1" x14ac:dyDescent="0.25">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379"/>
      <c r="BC42" s="379"/>
      <c r="BD42" s="379"/>
      <c r="BE42" s="379"/>
      <c r="BF42" s="379"/>
      <c r="BG42" s="379"/>
      <c r="BH42" s="379"/>
      <c r="BI42" s="379"/>
      <c r="BJ42" s="379"/>
      <c r="BK42" s="379"/>
      <c r="BL42" s="379"/>
      <c r="BM42" s="379"/>
      <c r="BN42" s="379"/>
      <c r="BO42" s="379"/>
      <c r="BP42" s="379"/>
      <c r="BQ42" s="379"/>
      <c r="BR42" s="379"/>
      <c r="BS42" s="379"/>
      <c r="BT42" s="379"/>
      <c r="BU42" s="379"/>
      <c r="BV42" s="379"/>
    </row>
    <row r="43" spans="1:74" ht="11.15" customHeight="1" x14ac:dyDescent="0.25">
      <c r="A43" s="98" t="s">
        <v>606</v>
      </c>
      <c r="B43" s="200" t="s">
        <v>60</v>
      </c>
      <c r="C43" s="269">
        <v>0.23306912442</v>
      </c>
      <c r="D43" s="269">
        <v>0.2419408867</v>
      </c>
      <c r="E43" s="269">
        <v>0.23995391704999999</v>
      </c>
      <c r="F43" s="269">
        <v>0.24051428571</v>
      </c>
      <c r="G43" s="269">
        <v>0.25033179723999999</v>
      </c>
      <c r="H43" s="269">
        <v>0.25108095238</v>
      </c>
      <c r="I43" s="269">
        <v>0.24453917050999999</v>
      </c>
      <c r="J43" s="269">
        <v>0.23815668203000001</v>
      </c>
      <c r="K43" s="269">
        <v>0.23178571429</v>
      </c>
      <c r="L43" s="269">
        <v>0.22693087558</v>
      </c>
      <c r="M43" s="269">
        <v>0.22875238095</v>
      </c>
      <c r="N43" s="269">
        <v>0.23537788018</v>
      </c>
      <c r="O43" s="269">
        <v>0.24443317972</v>
      </c>
      <c r="P43" s="269">
        <v>0.25045918366999997</v>
      </c>
      <c r="Q43" s="269">
        <v>0.249</v>
      </c>
      <c r="R43" s="269">
        <v>0.2465952381</v>
      </c>
      <c r="S43" s="269">
        <v>0.24871889401</v>
      </c>
      <c r="T43" s="269">
        <v>0.24690952381</v>
      </c>
      <c r="U43" s="269">
        <v>0.25118433179999999</v>
      </c>
      <c r="V43" s="269">
        <v>0.2512718894</v>
      </c>
      <c r="W43" s="269">
        <v>0.24677142857000001</v>
      </c>
      <c r="X43" s="269">
        <v>0.24806451613</v>
      </c>
      <c r="Y43" s="269">
        <v>0.24651904761999999</v>
      </c>
      <c r="Z43" s="269">
        <v>0.24038709677</v>
      </c>
      <c r="AA43" s="269">
        <v>0.24292626728</v>
      </c>
      <c r="AB43" s="269">
        <v>0.25241836735000001</v>
      </c>
      <c r="AC43" s="269">
        <v>0.25819354839000003</v>
      </c>
      <c r="AD43" s="269">
        <v>0.25464285714000001</v>
      </c>
      <c r="AE43" s="269">
        <v>0.25275115206999998</v>
      </c>
      <c r="AF43" s="269">
        <v>0.25158095238</v>
      </c>
      <c r="AG43" s="269">
        <v>0.25836866358999999</v>
      </c>
      <c r="AH43" s="269">
        <v>0.26530414746999997</v>
      </c>
      <c r="AI43" s="269">
        <v>0.26638571429000002</v>
      </c>
      <c r="AJ43" s="269">
        <v>0.26890322580999998</v>
      </c>
      <c r="AK43" s="269">
        <v>0.27294285713999999</v>
      </c>
      <c r="AL43" s="269">
        <v>0.26907373272000001</v>
      </c>
      <c r="AM43" s="269">
        <v>0.27165898618000001</v>
      </c>
      <c r="AN43" s="269">
        <v>0.27174999999999999</v>
      </c>
      <c r="AO43" s="269">
        <v>0.27561290322999998</v>
      </c>
      <c r="AP43" s="269">
        <v>0.27287619048</v>
      </c>
      <c r="AQ43" s="269">
        <v>0.27204147465</v>
      </c>
      <c r="AR43" s="269">
        <v>0.26721658986000002</v>
      </c>
      <c r="AS43" s="269">
        <v>0.26660952381000003</v>
      </c>
      <c r="AT43" s="269">
        <v>0.26590322580999998</v>
      </c>
      <c r="AU43" s="269">
        <v>0.25984761904999998</v>
      </c>
      <c r="AV43" s="269">
        <v>0.26339170506999998</v>
      </c>
      <c r="AW43" s="269">
        <v>0.26578095237999999</v>
      </c>
      <c r="AX43" s="269">
        <v>0.26488479262999998</v>
      </c>
      <c r="AY43" s="269">
        <v>0.27403686636000002</v>
      </c>
      <c r="AZ43" s="269">
        <v>0.27253201970000002</v>
      </c>
      <c r="BA43" s="269">
        <v>0.26082142857000001</v>
      </c>
      <c r="BB43" s="361">
        <v>0.26198139999999998</v>
      </c>
      <c r="BC43" s="361">
        <v>0.26656580000000002</v>
      </c>
      <c r="BD43" s="361">
        <v>0.26795819999999998</v>
      </c>
      <c r="BE43" s="361">
        <v>0.26344040000000002</v>
      </c>
      <c r="BF43" s="361">
        <v>0.26359670000000002</v>
      </c>
      <c r="BG43" s="361">
        <v>0.26238309999999998</v>
      </c>
      <c r="BH43" s="361">
        <v>0.26648149999999998</v>
      </c>
      <c r="BI43" s="361">
        <v>0.26888210000000001</v>
      </c>
      <c r="BJ43" s="361">
        <v>0.2832192</v>
      </c>
      <c r="BK43" s="361">
        <v>0.26773429999999998</v>
      </c>
      <c r="BL43" s="361">
        <v>0.27466010000000002</v>
      </c>
      <c r="BM43" s="361">
        <v>0.27721420000000002</v>
      </c>
      <c r="BN43" s="361">
        <v>0.27435870000000001</v>
      </c>
      <c r="BO43" s="361">
        <v>0.27675129999999998</v>
      </c>
      <c r="BP43" s="361">
        <v>0.27699889999999999</v>
      </c>
      <c r="BQ43" s="361">
        <v>0.27210289999999998</v>
      </c>
      <c r="BR43" s="361">
        <v>0.27207049999999999</v>
      </c>
      <c r="BS43" s="361">
        <v>0.2704626</v>
      </c>
      <c r="BT43" s="361">
        <v>0.27317010000000003</v>
      </c>
      <c r="BU43" s="361">
        <v>0.27465810000000002</v>
      </c>
      <c r="BV43" s="361">
        <v>0.28876679999999999</v>
      </c>
    </row>
    <row r="44" spans="1:74" ht="11.15" customHeight="1" x14ac:dyDescent="0.25">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379"/>
      <c r="BC44" s="379"/>
      <c r="BD44" s="379"/>
      <c r="BE44" s="379"/>
      <c r="BF44" s="379"/>
      <c r="BG44" s="379"/>
      <c r="BH44" s="379"/>
      <c r="BI44" s="379"/>
      <c r="BJ44" s="379"/>
      <c r="BK44" s="379"/>
      <c r="BL44" s="379"/>
      <c r="BM44" s="379"/>
      <c r="BN44" s="379"/>
      <c r="BO44" s="379"/>
      <c r="BP44" s="379"/>
      <c r="BQ44" s="379"/>
      <c r="BR44" s="379"/>
      <c r="BS44" s="379"/>
      <c r="BT44" s="379"/>
      <c r="BU44" s="379"/>
      <c r="BV44" s="379"/>
    </row>
    <row r="45" spans="1:74" ht="11.15" customHeight="1" x14ac:dyDescent="0.25">
      <c r="A45" s="98" t="s">
        <v>538</v>
      </c>
      <c r="B45" s="201" t="s">
        <v>58</v>
      </c>
      <c r="C45" s="214">
        <v>2.12</v>
      </c>
      <c r="D45" s="214">
        <v>2.11</v>
      </c>
      <c r="E45" s="214">
        <v>2.17</v>
      </c>
      <c r="F45" s="214">
        <v>2.16</v>
      </c>
      <c r="G45" s="214">
        <v>2.16</v>
      </c>
      <c r="H45" s="214">
        <v>2.1</v>
      </c>
      <c r="I45" s="214">
        <v>2.11</v>
      </c>
      <c r="J45" s="214">
        <v>2.11</v>
      </c>
      <c r="K45" s="214">
        <v>2.12</v>
      </c>
      <c r="L45" s="214">
        <v>2.0699999999999998</v>
      </c>
      <c r="M45" s="214">
        <v>2.08</v>
      </c>
      <c r="N45" s="214">
        <v>2.08</v>
      </c>
      <c r="O45" s="214">
        <v>2.09</v>
      </c>
      <c r="P45" s="214">
        <v>2.06</v>
      </c>
      <c r="Q45" s="214">
        <v>2.0699999999999998</v>
      </c>
      <c r="R45" s="214">
        <v>2.08</v>
      </c>
      <c r="S45" s="214">
        <v>2.09</v>
      </c>
      <c r="T45" s="214">
        <v>2.0699999999999998</v>
      </c>
      <c r="U45" s="214">
        <v>2.06</v>
      </c>
      <c r="V45" s="214">
        <v>2.0499999999999998</v>
      </c>
      <c r="W45" s="214">
        <v>2.02</v>
      </c>
      <c r="X45" s="214">
        <v>2.0299999999999998</v>
      </c>
      <c r="Y45" s="214">
        <v>2.04</v>
      </c>
      <c r="Z45" s="214">
        <v>2.04</v>
      </c>
      <c r="AA45" s="214">
        <v>2.06</v>
      </c>
      <c r="AB45" s="214">
        <v>2.0699999999999998</v>
      </c>
      <c r="AC45" s="214">
        <v>2.04</v>
      </c>
      <c r="AD45" s="214">
        <v>2.0699999999999998</v>
      </c>
      <c r="AE45" s="214">
        <v>2.04</v>
      </c>
      <c r="AF45" s="214">
        <v>2.04</v>
      </c>
      <c r="AG45" s="214">
        <v>2.0499999999999998</v>
      </c>
      <c r="AH45" s="214">
        <v>2.06</v>
      </c>
      <c r="AI45" s="214">
        <v>2.0499999999999998</v>
      </c>
      <c r="AJ45" s="214">
        <v>2.04</v>
      </c>
      <c r="AK45" s="214">
        <v>2.06</v>
      </c>
      <c r="AL45" s="214">
        <v>2.11</v>
      </c>
      <c r="AM45" s="214">
        <v>2.1</v>
      </c>
      <c r="AN45" s="214">
        <v>2.0699999999999998</v>
      </c>
      <c r="AO45" s="214">
        <v>2.08</v>
      </c>
      <c r="AP45" s="214">
        <v>2.0699999999999998</v>
      </c>
      <c r="AQ45" s="214">
        <v>2.06</v>
      </c>
      <c r="AR45" s="214">
        <v>2.0299999999999998</v>
      </c>
      <c r="AS45" s="214">
        <v>2.02</v>
      </c>
      <c r="AT45" s="214">
        <v>2</v>
      </c>
      <c r="AU45" s="214">
        <v>1.96</v>
      </c>
      <c r="AV45" s="214">
        <v>1.96</v>
      </c>
      <c r="AW45" s="214">
        <v>1.97</v>
      </c>
      <c r="AX45" s="214">
        <v>1.9059676132000001</v>
      </c>
      <c r="AY45" s="214">
        <v>1.9343928335</v>
      </c>
      <c r="AZ45" s="214">
        <v>2.0649609999999998</v>
      </c>
      <c r="BA45" s="214">
        <v>2.0661839999999998</v>
      </c>
      <c r="BB45" s="380">
        <v>2.0404360000000001</v>
      </c>
      <c r="BC45" s="380">
        <v>2.0144790000000001</v>
      </c>
      <c r="BD45" s="380">
        <v>1.9871239999999999</v>
      </c>
      <c r="BE45" s="380">
        <v>1.98224</v>
      </c>
      <c r="BF45" s="380">
        <v>1.987339</v>
      </c>
      <c r="BG45" s="380">
        <v>1.9932920000000001</v>
      </c>
      <c r="BH45" s="380">
        <v>1.9893339999999999</v>
      </c>
      <c r="BI45" s="380">
        <v>1.9957119999999999</v>
      </c>
      <c r="BJ45" s="380">
        <v>2.0077669999999999</v>
      </c>
      <c r="BK45" s="380">
        <v>2.0046140000000001</v>
      </c>
      <c r="BL45" s="380">
        <v>2.026033</v>
      </c>
      <c r="BM45" s="380">
        <v>2.0504709999999999</v>
      </c>
      <c r="BN45" s="380">
        <v>2.0672600000000001</v>
      </c>
      <c r="BO45" s="380">
        <v>2.058252</v>
      </c>
      <c r="BP45" s="380">
        <v>2.0380959999999999</v>
      </c>
      <c r="BQ45" s="380">
        <v>2.034068</v>
      </c>
      <c r="BR45" s="380">
        <v>2.0395949999999998</v>
      </c>
      <c r="BS45" s="380">
        <v>2.04541</v>
      </c>
      <c r="BT45" s="380">
        <v>2.0359349999999998</v>
      </c>
      <c r="BU45" s="380">
        <v>2.0374850000000002</v>
      </c>
      <c r="BV45" s="380">
        <v>2.0458769999999999</v>
      </c>
    </row>
    <row r="46" spans="1:74" s="287" customFormat="1" ht="11.15" customHeight="1" x14ac:dyDescent="0.25">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5">
      <c r="A47" s="93"/>
      <c r="B47" s="781" t="s">
        <v>829</v>
      </c>
      <c r="C47" s="782"/>
      <c r="D47" s="782"/>
      <c r="E47" s="782"/>
      <c r="F47" s="782"/>
      <c r="G47" s="782"/>
      <c r="H47" s="782"/>
      <c r="I47" s="782"/>
      <c r="J47" s="782"/>
      <c r="K47" s="782"/>
      <c r="L47" s="782"/>
      <c r="M47" s="782"/>
      <c r="N47" s="782"/>
      <c r="O47" s="782"/>
      <c r="P47" s="782"/>
      <c r="Q47" s="782"/>
      <c r="AY47" s="513"/>
      <c r="AZ47" s="513"/>
      <c r="BA47" s="513"/>
      <c r="BB47" s="513"/>
      <c r="BC47" s="513"/>
      <c r="BD47" s="657"/>
      <c r="BE47" s="657"/>
      <c r="BF47" s="657"/>
      <c r="BG47" s="513"/>
      <c r="BH47" s="513"/>
      <c r="BI47" s="513"/>
      <c r="BJ47" s="513"/>
    </row>
    <row r="48" spans="1:74" s="449" customFormat="1" ht="12" customHeight="1" x14ac:dyDescent="0.25">
      <c r="A48" s="448"/>
      <c r="B48" s="843" t="s">
        <v>893</v>
      </c>
      <c r="C48" s="804"/>
      <c r="D48" s="804"/>
      <c r="E48" s="804"/>
      <c r="F48" s="804"/>
      <c r="G48" s="804"/>
      <c r="H48" s="804"/>
      <c r="I48" s="804"/>
      <c r="J48" s="804"/>
      <c r="K48" s="804"/>
      <c r="L48" s="804"/>
      <c r="M48" s="804"/>
      <c r="N48" s="804"/>
      <c r="O48" s="804"/>
      <c r="P48" s="804"/>
      <c r="Q48" s="800"/>
      <c r="AY48" s="514"/>
      <c r="AZ48" s="514"/>
      <c r="BA48" s="514"/>
      <c r="BB48" s="514"/>
      <c r="BC48" s="514"/>
      <c r="BD48" s="658"/>
      <c r="BE48" s="658"/>
      <c r="BF48" s="658"/>
      <c r="BG48" s="514"/>
      <c r="BH48" s="514"/>
      <c r="BI48" s="514"/>
      <c r="BJ48" s="514"/>
    </row>
    <row r="49" spans="1:74" s="449" customFormat="1" ht="12" customHeight="1" x14ac:dyDescent="0.25">
      <c r="A49" s="448"/>
      <c r="B49" s="839" t="s">
        <v>894</v>
      </c>
      <c r="C49" s="804"/>
      <c r="D49" s="804"/>
      <c r="E49" s="804"/>
      <c r="F49" s="804"/>
      <c r="G49" s="804"/>
      <c r="H49" s="804"/>
      <c r="I49" s="804"/>
      <c r="J49" s="804"/>
      <c r="K49" s="804"/>
      <c r="L49" s="804"/>
      <c r="M49" s="804"/>
      <c r="N49" s="804"/>
      <c r="O49" s="804"/>
      <c r="P49" s="804"/>
      <c r="Q49" s="800"/>
      <c r="AY49" s="514"/>
      <c r="AZ49" s="514"/>
      <c r="BA49" s="514"/>
      <c r="BB49" s="514"/>
      <c r="BC49" s="514"/>
      <c r="BD49" s="658"/>
      <c r="BE49" s="658"/>
      <c r="BF49" s="658"/>
      <c r="BG49" s="514"/>
      <c r="BH49" s="514"/>
      <c r="BI49" s="514"/>
      <c r="BJ49" s="514"/>
    </row>
    <row r="50" spans="1:74" s="449" customFormat="1" ht="12" customHeight="1" x14ac:dyDescent="0.25">
      <c r="A50" s="448"/>
      <c r="B50" s="843" t="s">
        <v>895</v>
      </c>
      <c r="C50" s="804"/>
      <c r="D50" s="804"/>
      <c r="E50" s="804"/>
      <c r="F50" s="804"/>
      <c r="G50" s="804"/>
      <c r="H50" s="804"/>
      <c r="I50" s="804"/>
      <c r="J50" s="804"/>
      <c r="K50" s="804"/>
      <c r="L50" s="804"/>
      <c r="M50" s="804"/>
      <c r="N50" s="804"/>
      <c r="O50" s="804"/>
      <c r="P50" s="804"/>
      <c r="Q50" s="800"/>
      <c r="AY50" s="514"/>
      <c r="AZ50" s="514"/>
      <c r="BA50" s="514"/>
      <c r="BB50" s="514"/>
      <c r="BC50" s="514"/>
      <c r="BD50" s="658"/>
      <c r="BE50" s="658"/>
      <c r="BF50" s="658"/>
      <c r="BG50" s="514"/>
      <c r="BH50" s="514"/>
      <c r="BI50" s="514"/>
      <c r="BJ50" s="514"/>
    </row>
    <row r="51" spans="1:74" s="449" customFormat="1" ht="12" customHeight="1" x14ac:dyDescent="0.25">
      <c r="A51" s="448"/>
      <c r="B51" s="843" t="s">
        <v>94</v>
      </c>
      <c r="C51" s="804"/>
      <c r="D51" s="804"/>
      <c r="E51" s="804"/>
      <c r="F51" s="804"/>
      <c r="G51" s="804"/>
      <c r="H51" s="804"/>
      <c r="I51" s="804"/>
      <c r="J51" s="804"/>
      <c r="K51" s="804"/>
      <c r="L51" s="804"/>
      <c r="M51" s="804"/>
      <c r="N51" s="804"/>
      <c r="O51" s="804"/>
      <c r="P51" s="804"/>
      <c r="Q51" s="800"/>
      <c r="AY51" s="514"/>
      <c r="AZ51" s="514"/>
      <c r="BA51" s="514"/>
      <c r="BB51" s="514"/>
      <c r="BC51" s="514"/>
      <c r="BD51" s="658"/>
      <c r="BE51" s="658"/>
      <c r="BF51" s="658"/>
      <c r="BG51" s="514"/>
      <c r="BH51" s="514"/>
      <c r="BI51" s="514"/>
      <c r="BJ51" s="514"/>
    </row>
    <row r="52" spans="1:74" s="449" customFormat="1" ht="12" customHeight="1" x14ac:dyDescent="0.25">
      <c r="A52" s="448"/>
      <c r="B52" s="803" t="s">
        <v>854</v>
      </c>
      <c r="C52" s="804"/>
      <c r="D52" s="804"/>
      <c r="E52" s="804"/>
      <c r="F52" s="804"/>
      <c r="G52" s="804"/>
      <c r="H52" s="804"/>
      <c r="I52" s="804"/>
      <c r="J52" s="804"/>
      <c r="K52" s="804"/>
      <c r="L52" s="804"/>
      <c r="M52" s="804"/>
      <c r="N52" s="804"/>
      <c r="O52" s="804"/>
      <c r="P52" s="804"/>
      <c r="Q52" s="800"/>
      <c r="AY52" s="514"/>
      <c r="AZ52" s="514"/>
      <c r="BA52" s="514"/>
      <c r="BB52" s="514"/>
      <c r="BC52" s="514"/>
      <c r="BD52" s="658"/>
      <c r="BE52" s="658"/>
      <c r="BF52" s="658"/>
      <c r="BG52" s="514"/>
      <c r="BH52" s="514"/>
      <c r="BI52" s="514"/>
      <c r="BJ52" s="514"/>
    </row>
    <row r="53" spans="1:74" s="449" customFormat="1" ht="22.4" customHeight="1" x14ac:dyDescent="0.25">
      <c r="A53" s="448"/>
      <c r="B53" s="803" t="s">
        <v>896</v>
      </c>
      <c r="C53" s="804"/>
      <c r="D53" s="804"/>
      <c r="E53" s="804"/>
      <c r="F53" s="804"/>
      <c r="G53" s="804"/>
      <c r="H53" s="804"/>
      <c r="I53" s="804"/>
      <c r="J53" s="804"/>
      <c r="K53" s="804"/>
      <c r="L53" s="804"/>
      <c r="M53" s="804"/>
      <c r="N53" s="804"/>
      <c r="O53" s="804"/>
      <c r="P53" s="804"/>
      <c r="Q53" s="800"/>
      <c r="AY53" s="514"/>
      <c r="AZ53" s="514"/>
      <c r="BA53" s="514"/>
      <c r="BB53" s="514"/>
      <c r="BC53" s="514"/>
      <c r="BD53" s="658"/>
      <c r="BE53" s="658"/>
      <c r="BF53" s="658"/>
      <c r="BG53" s="514"/>
      <c r="BH53" s="514"/>
      <c r="BI53" s="514"/>
      <c r="BJ53" s="514"/>
    </row>
    <row r="54" spans="1:74" s="449" customFormat="1" ht="12" customHeight="1" x14ac:dyDescent="0.25">
      <c r="A54" s="448"/>
      <c r="B54" s="798" t="s">
        <v>858</v>
      </c>
      <c r="C54" s="799"/>
      <c r="D54" s="799"/>
      <c r="E54" s="799"/>
      <c r="F54" s="799"/>
      <c r="G54" s="799"/>
      <c r="H54" s="799"/>
      <c r="I54" s="799"/>
      <c r="J54" s="799"/>
      <c r="K54" s="799"/>
      <c r="L54" s="799"/>
      <c r="M54" s="799"/>
      <c r="N54" s="799"/>
      <c r="O54" s="799"/>
      <c r="P54" s="799"/>
      <c r="Q54" s="800"/>
      <c r="AY54" s="514"/>
      <c r="AZ54" s="514"/>
      <c r="BA54" s="514"/>
      <c r="BB54" s="514"/>
      <c r="BC54" s="514"/>
      <c r="BD54" s="658"/>
      <c r="BE54" s="658"/>
      <c r="BF54" s="658"/>
      <c r="BG54" s="514"/>
      <c r="BH54" s="514"/>
      <c r="BI54" s="514"/>
      <c r="BJ54" s="514"/>
    </row>
    <row r="55" spans="1:74" s="450" customFormat="1" ht="12" customHeight="1" x14ac:dyDescent="0.25">
      <c r="A55" s="429"/>
      <c r="B55" s="812" t="s">
        <v>954</v>
      </c>
      <c r="C55" s="800"/>
      <c r="D55" s="800"/>
      <c r="E55" s="800"/>
      <c r="F55" s="800"/>
      <c r="G55" s="800"/>
      <c r="H55" s="800"/>
      <c r="I55" s="800"/>
      <c r="J55" s="800"/>
      <c r="K55" s="800"/>
      <c r="L55" s="800"/>
      <c r="M55" s="800"/>
      <c r="N55" s="800"/>
      <c r="O55" s="800"/>
      <c r="P55" s="800"/>
      <c r="Q55" s="800"/>
      <c r="AY55" s="515"/>
      <c r="AZ55" s="515"/>
      <c r="BA55" s="515"/>
      <c r="BB55" s="515"/>
      <c r="BC55" s="515"/>
      <c r="BD55" s="659"/>
      <c r="BE55" s="659"/>
      <c r="BF55" s="659"/>
      <c r="BG55" s="515"/>
      <c r="BH55" s="515"/>
      <c r="BI55" s="515"/>
      <c r="BJ55" s="515"/>
    </row>
    <row r="56" spans="1:74" x14ac:dyDescent="0.25">
      <c r="BK56" s="382"/>
      <c r="BL56" s="382"/>
      <c r="BM56" s="382"/>
      <c r="BN56" s="382"/>
      <c r="BO56" s="382"/>
      <c r="BP56" s="382"/>
      <c r="BQ56" s="382"/>
      <c r="BR56" s="382"/>
      <c r="BS56" s="382"/>
      <c r="BT56" s="382"/>
      <c r="BU56" s="382"/>
      <c r="BV56" s="382"/>
    </row>
    <row r="57" spans="1:74" x14ac:dyDescent="0.25">
      <c r="BK57" s="382"/>
      <c r="BL57" s="382"/>
      <c r="BM57" s="382"/>
      <c r="BN57" s="382"/>
      <c r="BO57" s="382"/>
      <c r="BP57" s="382"/>
      <c r="BQ57" s="382"/>
      <c r="BR57" s="382"/>
      <c r="BS57" s="382"/>
      <c r="BT57" s="382"/>
      <c r="BU57" s="382"/>
      <c r="BV57" s="382"/>
    </row>
    <row r="58" spans="1:74" x14ac:dyDescent="0.25">
      <c r="BK58" s="382"/>
      <c r="BL58" s="382"/>
      <c r="BM58" s="382"/>
      <c r="BN58" s="382"/>
      <c r="BO58" s="382"/>
      <c r="BP58" s="382"/>
      <c r="BQ58" s="382"/>
      <c r="BR58" s="382"/>
      <c r="BS58" s="382"/>
      <c r="BT58" s="382"/>
      <c r="BU58" s="382"/>
      <c r="BV58" s="382"/>
    </row>
    <row r="59" spans="1:74" x14ac:dyDescent="0.25">
      <c r="BK59" s="382"/>
      <c r="BL59" s="382"/>
      <c r="BM59" s="382"/>
      <c r="BN59" s="382"/>
      <c r="BO59" s="382"/>
      <c r="BP59" s="382"/>
      <c r="BQ59" s="382"/>
      <c r="BR59" s="382"/>
      <c r="BS59" s="382"/>
      <c r="BT59" s="382"/>
      <c r="BU59" s="382"/>
      <c r="BV59" s="382"/>
    </row>
    <row r="60" spans="1:74" x14ac:dyDescent="0.25">
      <c r="BK60" s="382"/>
      <c r="BL60" s="382"/>
      <c r="BM60" s="382"/>
      <c r="BN60" s="382"/>
      <c r="BO60" s="382"/>
      <c r="BP60" s="382"/>
      <c r="BQ60" s="382"/>
      <c r="BR60" s="382"/>
      <c r="BS60" s="382"/>
      <c r="BT60" s="382"/>
      <c r="BU60" s="382"/>
      <c r="BV60" s="382"/>
    </row>
    <row r="61" spans="1:74" x14ac:dyDescent="0.25">
      <c r="BK61" s="382"/>
      <c r="BL61" s="382"/>
      <c r="BM61" s="382"/>
      <c r="BN61" s="382"/>
      <c r="BO61" s="382"/>
      <c r="BP61" s="382"/>
      <c r="BQ61" s="382"/>
      <c r="BR61" s="382"/>
      <c r="BS61" s="382"/>
      <c r="BT61" s="382"/>
      <c r="BU61" s="382"/>
      <c r="BV61" s="382"/>
    </row>
    <row r="62" spans="1:74" x14ac:dyDescent="0.25">
      <c r="BK62" s="382"/>
      <c r="BL62" s="382"/>
      <c r="BM62" s="382"/>
      <c r="BN62" s="382"/>
      <c r="BO62" s="382"/>
      <c r="BP62" s="382"/>
      <c r="BQ62" s="382"/>
      <c r="BR62" s="382"/>
      <c r="BS62" s="382"/>
      <c r="BT62" s="382"/>
      <c r="BU62" s="382"/>
      <c r="BV62" s="382"/>
    </row>
    <row r="63" spans="1:74" x14ac:dyDescent="0.25">
      <c r="BK63" s="382"/>
      <c r="BL63" s="382"/>
      <c r="BM63" s="382"/>
      <c r="BN63" s="382"/>
      <c r="BO63" s="382"/>
      <c r="BP63" s="382"/>
      <c r="BQ63" s="382"/>
      <c r="BR63" s="382"/>
      <c r="BS63" s="382"/>
      <c r="BT63" s="382"/>
      <c r="BU63" s="382"/>
      <c r="BV63" s="382"/>
    </row>
    <row r="64" spans="1:74" x14ac:dyDescent="0.25">
      <c r="BK64" s="382"/>
      <c r="BL64" s="382"/>
      <c r="BM64" s="382"/>
      <c r="BN64" s="382"/>
      <c r="BO64" s="382"/>
      <c r="BP64" s="382"/>
      <c r="BQ64" s="382"/>
      <c r="BR64" s="382"/>
      <c r="BS64" s="382"/>
      <c r="BT64" s="382"/>
      <c r="BU64" s="382"/>
      <c r="BV64" s="382"/>
    </row>
    <row r="65" spans="63:74" x14ac:dyDescent="0.25">
      <c r="BK65" s="382"/>
      <c r="BL65" s="382"/>
      <c r="BM65" s="382"/>
      <c r="BN65" s="382"/>
      <c r="BO65" s="382"/>
      <c r="BP65" s="382"/>
      <c r="BQ65" s="382"/>
      <c r="BR65" s="382"/>
      <c r="BS65" s="382"/>
      <c r="BT65" s="382"/>
      <c r="BU65" s="382"/>
      <c r="BV65" s="382"/>
    </row>
    <row r="66" spans="63:74" x14ac:dyDescent="0.25">
      <c r="BK66" s="382"/>
      <c r="BL66" s="382"/>
      <c r="BM66" s="382"/>
      <c r="BN66" s="382"/>
      <c r="BO66" s="382"/>
      <c r="BP66" s="382"/>
      <c r="BQ66" s="382"/>
      <c r="BR66" s="382"/>
      <c r="BS66" s="382"/>
      <c r="BT66" s="382"/>
      <c r="BU66" s="382"/>
      <c r="BV66" s="382"/>
    </row>
    <row r="67" spans="63:74" x14ac:dyDescent="0.25">
      <c r="BK67" s="382"/>
      <c r="BL67" s="382"/>
      <c r="BM67" s="382"/>
      <c r="BN67" s="382"/>
      <c r="BO67" s="382"/>
      <c r="BP67" s="382"/>
      <c r="BQ67" s="382"/>
      <c r="BR67" s="382"/>
      <c r="BS67" s="382"/>
      <c r="BT67" s="382"/>
      <c r="BU67" s="382"/>
      <c r="BV67" s="382"/>
    </row>
    <row r="68" spans="63:74" x14ac:dyDescent="0.25">
      <c r="BK68" s="382"/>
      <c r="BL68" s="382"/>
      <c r="BM68" s="382"/>
      <c r="BN68" s="382"/>
      <c r="BO68" s="382"/>
      <c r="BP68" s="382"/>
      <c r="BQ68" s="382"/>
      <c r="BR68" s="382"/>
      <c r="BS68" s="382"/>
      <c r="BT68" s="382"/>
      <c r="BU68" s="382"/>
      <c r="BV68" s="382"/>
    </row>
    <row r="69" spans="63:74" x14ac:dyDescent="0.25">
      <c r="BK69" s="382"/>
      <c r="BL69" s="382"/>
      <c r="BM69" s="382"/>
      <c r="BN69" s="382"/>
      <c r="BO69" s="382"/>
      <c r="BP69" s="382"/>
      <c r="BQ69" s="382"/>
      <c r="BR69" s="382"/>
      <c r="BS69" s="382"/>
      <c r="BT69" s="382"/>
      <c r="BU69" s="382"/>
      <c r="BV69" s="382"/>
    </row>
    <row r="70" spans="63:74" x14ac:dyDescent="0.25">
      <c r="BK70" s="382"/>
      <c r="BL70" s="382"/>
      <c r="BM70" s="382"/>
      <c r="BN70" s="382"/>
      <c r="BO70" s="382"/>
      <c r="BP70" s="382"/>
      <c r="BQ70" s="382"/>
      <c r="BR70" s="382"/>
      <c r="BS70" s="382"/>
      <c r="BT70" s="382"/>
      <c r="BU70" s="382"/>
      <c r="BV70" s="382"/>
    </row>
    <row r="71" spans="63:74" x14ac:dyDescent="0.25">
      <c r="BK71" s="382"/>
      <c r="BL71" s="382"/>
      <c r="BM71" s="382"/>
      <c r="BN71" s="382"/>
      <c r="BO71" s="382"/>
      <c r="BP71" s="382"/>
      <c r="BQ71" s="382"/>
      <c r="BR71" s="382"/>
      <c r="BS71" s="382"/>
      <c r="BT71" s="382"/>
      <c r="BU71" s="382"/>
      <c r="BV71" s="382"/>
    </row>
    <row r="72" spans="63:74" x14ac:dyDescent="0.25">
      <c r="BK72" s="382"/>
      <c r="BL72" s="382"/>
      <c r="BM72" s="382"/>
      <c r="BN72" s="382"/>
      <c r="BO72" s="382"/>
      <c r="BP72" s="382"/>
      <c r="BQ72" s="382"/>
      <c r="BR72" s="382"/>
      <c r="BS72" s="382"/>
      <c r="BT72" s="382"/>
      <c r="BU72" s="382"/>
      <c r="BV72" s="382"/>
    </row>
    <row r="73" spans="63:74" x14ac:dyDescent="0.25">
      <c r="BK73" s="382"/>
      <c r="BL73" s="382"/>
      <c r="BM73" s="382"/>
      <c r="BN73" s="382"/>
      <c r="BO73" s="382"/>
      <c r="BP73" s="382"/>
      <c r="BQ73" s="382"/>
      <c r="BR73" s="382"/>
      <c r="BS73" s="382"/>
      <c r="BT73" s="382"/>
      <c r="BU73" s="382"/>
      <c r="BV73" s="382"/>
    </row>
    <row r="74" spans="63:74" x14ac:dyDescent="0.25">
      <c r="BK74" s="382"/>
      <c r="BL74" s="382"/>
      <c r="BM74" s="382"/>
      <c r="BN74" s="382"/>
      <c r="BO74" s="382"/>
      <c r="BP74" s="382"/>
      <c r="BQ74" s="382"/>
      <c r="BR74" s="382"/>
      <c r="BS74" s="382"/>
      <c r="BT74" s="382"/>
      <c r="BU74" s="382"/>
      <c r="BV74" s="382"/>
    </row>
    <row r="75" spans="63:74" x14ac:dyDescent="0.25">
      <c r="BK75" s="382"/>
      <c r="BL75" s="382"/>
      <c r="BM75" s="382"/>
      <c r="BN75" s="382"/>
      <c r="BO75" s="382"/>
      <c r="BP75" s="382"/>
      <c r="BQ75" s="382"/>
      <c r="BR75" s="382"/>
      <c r="BS75" s="382"/>
      <c r="BT75" s="382"/>
      <c r="BU75" s="382"/>
      <c r="BV75" s="382"/>
    </row>
    <row r="76" spans="63:74" x14ac:dyDescent="0.25">
      <c r="BK76" s="382"/>
      <c r="BL76" s="382"/>
      <c r="BM76" s="382"/>
      <c r="BN76" s="382"/>
      <c r="BO76" s="382"/>
      <c r="BP76" s="382"/>
      <c r="BQ76" s="382"/>
      <c r="BR76" s="382"/>
      <c r="BS76" s="382"/>
      <c r="BT76" s="382"/>
      <c r="BU76" s="382"/>
      <c r="BV76" s="382"/>
    </row>
    <row r="77" spans="63:74" x14ac:dyDescent="0.25">
      <c r="BK77" s="382"/>
      <c r="BL77" s="382"/>
      <c r="BM77" s="382"/>
      <c r="BN77" s="382"/>
      <c r="BO77" s="382"/>
      <c r="BP77" s="382"/>
      <c r="BQ77" s="382"/>
      <c r="BR77" s="382"/>
      <c r="BS77" s="382"/>
      <c r="BT77" s="382"/>
      <c r="BU77" s="382"/>
      <c r="BV77" s="382"/>
    </row>
    <row r="78" spans="63:74" x14ac:dyDescent="0.25">
      <c r="BK78" s="382"/>
      <c r="BL78" s="382"/>
      <c r="BM78" s="382"/>
      <c r="BN78" s="382"/>
      <c r="BO78" s="382"/>
      <c r="BP78" s="382"/>
      <c r="BQ78" s="382"/>
      <c r="BR78" s="382"/>
      <c r="BS78" s="382"/>
      <c r="BT78" s="382"/>
      <c r="BU78" s="382"/>
      <c r="BV78" s="382"/>
    </row>
    <row r="79" spans="63:74" x14ac:dyDescent="0.25">
      <c r="BK79" s="382"/>
      <c r="BL79" s="382"/>
      <c r="BM79" s="382"/>
      <c r="BN79" s="382"/>
      <c r="BO79" s="382"/>
      <c r="BP79" s="382"/>
      <c r="BQ79" s="382"/>
      <c r="BR79" s="382"/>
      <c r="BS79" s="382"/>
      <c r="BT79" s="382"/>
      <c r="BU79" s="382"/>
      <c r="BV79" s="382"/>
    </row>
    <row r="80" spans="63:74" x14ac:dyDescent="0.25">
      <c r="BK80" s="382"/>
      <c r="BL80" s="382"/>
      <c r="BM80" s="382"/>
      <c r="BN80" s="382"/>
      <c r="BO80" s="382"/>
      <c r="BP80" s="382"/>
      <c r="BQ80" s="382"/>
      <c r="BR80" s="382"/>
      <c r="BS80" s="382"/>
      <c r="BT80" s="382"/>
      <c r="BU80" s="382"/>
      <c r="BV80" s="382"/>
    </row>
    <row r="81" spans="63:74" x14ac:dyDescent="0.25">
      <c r="BK81" s="382"/>
      <c r="BL81" s="382"/>
      <c r="BM81" s="382"/>
      <c r="BN81" s="382"/>
      <c r="BO81" s="382"/>
      <c r="BP81" s="382"/>
      <c r="BQ81" s="382"/>
      <c r="BR81" s="382"/>
      <c r="BS81" s="382"/>
      <c r="BT81" s="382"/>
      <c r="BU81" s="382"/>
      <c r="BV81" s="382"/>
    </row>
    <row r="82" spans="63:74" x14ac:dyDescent="0.25">
      <c r="BK82" s="382"/>
      <c r="BL82" s="382"/>
      <c r="BM82" s="382"/>
      <c r="BN82" s="382"/>
      <c r="BO82" s="382"/>
      <c r="BP82" s="382"/>
      <c r="BQ82" s="382"/>
      <c r="BR82" s="382"/>
      <c r="BS82" s="382"/>
      <c r="BT82" s="382"/>
      <c r="BU82" s="382"/>
      <c r="BV82" s="382"/>
    </row>
    <row r="83" spans="63:74" x14ac:dyDescent="0.25">
      <c r="BK83" s="382"/>
      <c r="BL83" s="382"/>
      <c r="BM83" s="382"/>
      <c r="BN83" s="382"/>
      <c r="BO83" s="382"/>
      <c r="BP83" s="382"/>
      <c r="BQ83" s="382"/>
      <c r="BR83" s="382"/>
      <c r="BS83" s="382"/>
      <c r="BT83" s="382"/>
      <c r="BU83" s="382"/>
      <c r="BV83" s="382"/>
    </row>
    <row r="84" spans="63:74" x14ac:dyDescent="0.25">
      <c r="BK84" s="382"/>
      <c r="BL84" s="382"/>
      <c r="BM84" s="382"/>
      <c r="BN84" s="382"/>
      <c r="BO84" s="382"/>
      <c r="BP84" s="382"/>
      <c r="BQ84" s="382"/>
      <c r="BR84" s="382"/>
      <c r="BS84" s="382"/>
      <c r="BT84" s="382"/>
      <c r="BU84" s="382"/>
      <c r="BV84" s="382"/>
    </row>
    <row r="85" spans="63:74" x14ac:dyDescent="0.25">
      <c r="BK85" s="382"/>
      <c r="BL85" s="382"/>
      <c r="BM85" s="382"/>
      <c r="BN85" s="382"/>
      <c r="BO85" s="382"/>
      <c r="BP85" s="382"/>
      <c r="BQ85" s="382"/>
      <c r="BR85" s="382"/>
      <c r="BS85" s="382"/>
      <c r="BT85" s="382"/>
      <c r="BU85" s="382"/>
      <c r="BV85" s="382"/>
    </row>
    <row r="86" spans="63:74" x14ac:dyDescent="0.25">
      <c r="BK86" s="382"/>
      <c r="BL86" s="382"/>
      <c r="BM86" s="382"/>
      <c r="BN86" s="382"/>
      <c r="BO86" s="382"/>
      <c r="BP86" s="382"/>
      <c r="BQ86" s="382"/>
      <c r="BR86" s="382"/>
      <c r="BS86" s="382"/>
      <c r="BT86" s="382"/>
      <c r="BU86" s="382"/>
      <c r="BV86" s="382"/>
    </row>
    <row r="87" spans="63:74" x14ac:dyDescent="0.25">
      <c r="BK87" s="382"/>
      <c r="BL87" s="382"/>
      <c r="BM87" s="382"/>
      <c r="BN87" s="382"/>
      <c r="BO87" s="382"/>
      <c r="BP87" s="382"/>
      <c r="BQ87" s="382"/>
      <c r="BR87" s="382"/>
      <c r="BS87" s="382"/>
      <c r="BT87" s="382"/>
      <c r="BU87" s="382"/>
      <c r="BV87" s="382"/>
    </row>
    <row r="88" spans="63:74" x14ac:dyDescent="0.25">
      <c r="BK88" s="382"/>
      <c r="BL88" s="382"/>
      <c r="BM88" s="382"/>
      <c r="BN88" s="382"/>
      <c r="BO88" s="382"/>
      <c r="BP88" s="382"/>
      <c r="BQ88" s="382"/>
      <c r="BR88" s="382"/>
      <c r="BS88" s="382"/>
      <c r="BT88" s="382"/>
      <c r="BU88" s="382"/>
      <c r="BV88" s="382"/>
    </row>
    <row r="89" spans="63:74" x14ac:dyDescent="0.25">
      <c r="BK89" s="382"/>
      <c r="BL89" s="382"/>
      <c r="BM89" s="382"/>
      <c r="BN89" s="382"/>
      <c r="BO89" s="382"/>
      <c r="BP89" s="382"/>
      <c r="BQ89" s="382"/>
      <c r="BR89" s="382"/>
      <c r="BS89" s="382"/>
      <c r="BT89" s="382"/>
      <c r="BU89" s="382"/>
      <c r="BV89" s="382"/>
    </row>
    <row r="90" spans="63:74" x14ac:dyDescent="0.25">
      <c r="BK90" s="382"/>
      <c r="BL90" s="382"/>
      <c r="BM90" s="382"/>
      <c r="BN90" s="382"/>
      <c r="BO90" s="382"/>
      <c r="BP90" s="382"/>
      <c r="BQ90" s="382"/>
      <c r="BR90" s="382"/>
      <c r="BS90" s="382"/>
      <c r="BT90" s="382"/>
      <c r="BU90" s="382"/>
      <c r="BV90" s="382"/>
    </row>
    <row r="91" spans="63:74" x14ac:dyDescent="0.25">
      <c r="BK91" s="382"/>
      <c r="BL91" s="382"/>
      <c r="BM91" s="382"/>
      <c r="BN91" s="382"/>
      <c r="BO91" s="382"/>
      <c r="BP91" s="382"/>
      <c r="BQ91" s="382"/>
      <c r="BR91" s="382"/>
      <c r="BS91" s="382"/>
      <c r="BT91" s="382"/>
      <c r="BU91" s="382"/>
      <c r="BV91" s="382"/>
    </row>
    <row r="92" spans="63:74" x14ac:dyDescent="0.25">
      <c r="BK92" s="382"/>
      <c r="BL92" s="382"/>
      <c r="BM92" s="382"/>
      <c r="BN92" s="382"/>
      <c r="BO92" s="382"/>
      <c r="BP92" s="382"/>
      <c r="BQ92" s="382"/>
      <c r="BR92" s="382"/>
      <c r="BS92" s="382"/>
      <c r="BT92" s="382"/>
      <c r="BU92" s="382"/>
      <c r="BV92" s="382"/>
    </row>
    <row r="93" spans="63:74" x14ac:dyDescent="0.25">
      <c r="BK93" s="382"/>
      <c r="BL93" s="382"/>
      <c r="BM93" s="382"/>
      <c r="BN93" s="382"/>
      <c r="BO93" s="382"/>
      <c r="BP93" s="382"/>
      <c r="BQ93" s="382"/>
      <c r="BR93" s="382"/>
      <c r="BS93" s="382"/>
      <c r="BT93" s="382"/>
      <c r="BU93" s="382"/>
      <c r="BV93" s="382"/>
    </row>
    <row r="94" spans="63:74" x14ac:dyDescent="0.25">
      <c r="BK94" s="382"/>
      <c r="BL94" s="382"/>
      <c r="BM94" s="382"/>
      <c r="BN94" s="382"/>
      <c r="BO94" s="382"/>
      <c r="BP94" s="382"/>
      <c r="BQ94" s="382"/>
      <c r="BR94" s="382"/>
      <c r="BS94" s="382"/>
      <c r="BT94" s="382"/>
      <c r="BU94" s="382"/>
      <c r="BV94" s="382"/>
    </row>
    <row r="95" spans="63:74" x14ac:dyDescent="0.25">
      <c r="BK95" s="382"/>
      <c r="BL95" s="382"/>
      <c r="BM95" s="382"/>
      <c r="BN95" s="382"/>
      <c r="BO95" s="382"/>
      <c r="BP95" s="382"/>
      <c r="BQ95" s="382"/>
      <c r="BR95" s="382"/>
      <c r="BS95" s="382"/>
      <c r="BT95" s="382"/>
      <c r="BU95" s="382"/>
      <c r="BV95" s="382"/>
    </row>
    <row r="96" spans="63:74" x14ac:dyDescent="0.25">
      <c r="BK96" s="382"/>
      <c r="BL96" s="382"/>
      <c r="BM96" s="382"/>
      <c r="BN96" s="382"/>
      <c r="BO96" s="382"/>
      <c r="BP96" s="382"/>
      <c r="BQ96" s="382"/>
      <c r="BR96" s="382"/>
      <c r="BS96" s="382"/>
      <c r="BT96" s="382"/>
      <c r="BU96" s="382"/>
      <c r="BV96" s="382"/>
    </row>
    <row r="97" spans="63:74" x14ac:dyDescent="0.25">
      <c r="BK97" s="382"/>
      <c r="BL97" s="382"/>
      <c r="BM97" s="382"/>
      <c r="BN97" s="382"/>
      <c r="BO97" s="382"/>
      <c r="BP97" s="382"/>
      <c r="BQ97" s="382"/>
      <c r="BR97" s="382"/>
      <c r="BS97" s="382"/>
      <c r="BT97" s="382"/>
      <c r="BU97" s="382"/>
      <c r="BV97" s="382"/>
    </row>
    <row r="98" spans="63:74" x14ac:dyDescent="0.25">
      <c r="BK98" s="382"/>
      <c r="BL98" s="382"/>
      <c r="BM98" s="382"/>
      <c r="BN98" s="382"/>
      <c r="BO98" s="382"/>
      <c r="BP98" s="382"/>
      <c r="BQ98" s="382"/>
      <c r="BR98" s="382"/>
      <c r="BS98" s="382"/>
      <c r="BT98" s="382"/>
      <c r="BU98" s="382"/>
      <c r="BV98" s="382"/>
    </row>
    <row r="99" spans="63:74" x14ac:dyDescent="0.25">
      <c r="BK99" s="382"/>
      <c r="BL99" s="382"/>
      <c r="BM99" s="382"/>
      <c r="BN99" s="382"/>
      <c r="BO99" s="382"/>
      <c r="BP99" s="382"/>
      <c r="BQ99" s="382"/>
      <c r="BR99" s="382"/>
      <c r="BS99" s="382"/>
      <c r="BT99" s="382"/>
      <c r="BU99" s="382"/>
      <c r="BV99" s="382"/>
    </row>
    <row r="100" spans="63:74" x14ac:dyDescent="0.25">
      <c r="BK100" s="382"/>
      <c r="BL100" s="382"/>
      <c r="BM100" s="382"/>
      <c r="BN100" s="382"/>
      <c r="BO100" s="382"/>
      <c r="BP100" s="382"/>
      <c r="BQ100" s="382"/>
      <c r="BR100" s="382"/>
      <c r="BS100" s="382"/>
      <c r="BT100" s="382"/>
      <c r="BU100" s="382"/>
      <c r="BV100" s="382"/>
    </row>
    <row r="101" spans="63:74" x14ac:dyDescent="0.25">
      <c r="BK101" s="382"/>
      <c r="BL101" s="382"/>
      <c r="BM101" s="382"/>
      <c r="BN101" s="382"/>
      <c r="BO101" s="382"/>
      <c r="BP101" s="382"/>
      <c r="BQ101" s="382"/>
      <c r="BR101" s="382"/>
      <c r="BS101" s="382"/>
      <c r="BT101" s="382"/>
      <c r="BU101" s="382"/>
      <c r="BV101" s="382"/>
    </row>
    <row r="102" spans="63:74" x14ac:dyDescent="0.25">
      <c r="BK102" s="382"/>
      <c r="BL102" s="382"/>
      <c r="BM102" s="382"/>
      <c r="BN102" s="382"/>
      <c r="BO102" s="382"/>
      <c r="BP102" s="382"/>
      <c r="BQ102" s="382"/>
      <c r="BR102" s="382"/>
      <c r="BS102" s="382"/>
      <c r="BT102" s="382"/>
      <c r="BU102" s="382"/>
      <c r="BV102" s="382"/>
    </row>
    <row r="103" spans="63:74" x14ac:dyDescent="0.25">
      <c r="BK103" s="382"/>
      <c r="BL103" s="382"/>
      <c r="BM103" s="382"/>
      <c r="BN103" s="382"/>
      <c r="BO103" s="382"/>
      <c r="BP103" s="382"/>
      <c r="BQ103" s="382"/>
      <c r="BR103" s="382"/>
      <c r="BS103" s="382"/>
      <c r="BT103" s="382"/>
      <c r="BU103" s="382"/>
      <c r="BV103" s="382"/>
    </row>
    <row r="104" spans="63:74" x14ac:dyDescent="0.25">
      <c r="BK104" s="382"/>
      <c r="BL104" s="382"/>
      <c r="BM104" s="382"/>
      <c r="BN104" s="382"/>
      <c r="BO104" s="382"/>
      <c r="BP104" s="382"/>
      <c r="BQ104" s="382"/>
      <c r="BR104" s="382"/>
      <c r="BS104" s="382"/>
      <c r="BT104" s="382"/>
      <c r="BU104" s="382"/>
      <c r="BV104" s="382"/>
    </row>
    <row r="105" spans="63:74" x14ac:dyDescent="0.25">
      <c r="BK105" s="382"/>
      <c r="BL105" s="382"/>
      <c r="BM105" s="382"/>
      <c r="BN105" s="382"/>
      <c r="BO105" s="382"/>
      <c r="BP105" s="382"/>
      <c r="BQ105" s="382"/>
      <c r="BR105" s="382"/>
      <c r="BS105" s="382"/>
      <c r="BT105" s="382"/>
      <c r="BU105" s="382"/>
      <c r="BV105" s="382"/>
    </row>
    <row r="106" spans="63:74" x14ac:dyDescent="0.25">
      <c r="BK106" s="382"/>
      <c r="BL106" s="382"/>
      <c r="BM106" s="382"/>
      <c r="BN106" s="382"/>
      <c r="BO106" s="382"/>
      <c r="BP106" s="382"/>
      <c r="BQ106" s="382"/>
      <c r="BR106" s="382"/>
      <c r="BS106" s="382"/>
      <c r="BT106" s="382"/>
      <c r="BU106" s="382"/>
      <c r="BV106" s="382"/>
    </row>
    <row r="107" spans="63:74" x14ac:dyDescent="0.25">
      <c r="BK107" s="382"/>
      <c r="BL107" s="382"/>
      <c r="BM107" s="382"/>
      <c r="BN107" s="382"/>
      <c r="BO107" s="382"/>
      <c r="BP107" s="382"/>
      <c r="BQ107" s="382"/>
      <c r="BR107" s="382"/>
      <c r="BS107" s="382"/>
      <c r="BT107" s="382"/>
      <c r="BU107" s="382"/>
      <c r="BV107" s="382"/>
    </row>
    <row r="108" spans="63:74" x14ac:dyDescent="0.25">
      <c r="BK108" s="382"/>
      <c r="BL108" s="382"/>
      <c r="BM108" s="382"/>
      <c r="BN108" s="382"/>
      <c r="BO108" s="382"/>
      <c r="BP108" s="382"/>
      <c r="BQ108" s="382"/>
      <c r="BR108" s="382"/>
      <c r="BS108" s="382"/>
      <c r="BT108" s="382"/>
      <c r="BU108" s="382"/>
      <c r="BV108" s="382"/>
    </row>
    <row r="109" spans="63:74" x14ac:dyDescent="0.25">
      <c r="BK109" s="382"/>
      <c r="BL109" s="382"/>
      <c r="BM109" s="382"/>
      <c r="BN109" s="382"/>
      <c r="BO109" s="382"/>
      <c r="BP109" s="382"/>
      <c r="BQ109" s="382"/>
      <c r="BR109" s="382"/>
      <c r="BS109" s="382"/>
      <c r="BT109" s="382"/>
      <c r="BU109" s="382"/>
      <c r="BV109" s="382"/>
    </row>
    <row r="110" spans="63:74" x14ac:dyDescent="0.25">
      <c r="BK110" s="382"/>
      <c r="BL110" s="382"/>
      <c r="BM110" s="382"/>
      <c r="BN110" s="382"/>
      <c r="BO110" s="382"/>
      <c r="BP110" s="382"/>
      <c r="BQ110" s="382"/>
      <c r="BR110" s="382"/>
      <c r="BS110" s="382"/>
      <c r="BT110" s="382"/>
      <c r="BU110" s="382"/>
      <c r="BV110" s="382"/>
    </row>
    <row r="111" spans="63:74" x14ac:dyDescent="0.25">
      <c r="BK111" s="382"/>
      <c r="BL111" s="382"/>
      <c r="BM111" s="382"/>
      <c r="BN111" s="382"/>
      <c r="BO111" s="382"/>
      <c r="BP111" s="382"/>
      <c r="BQ111" s="382"/>
      <c r="BR111" s="382"/>
      <c r="BS111" s="382"/>
      <c r="BT111" s="382"/>
      <c r="BU111" s="382"/>
      <c r="BV111" s="382"/>
    </row>
    <row r="112" spans="63:74" x14ac:dyDescent="0.25">
      <c r="BK112" s="382"/>
      <c r="BL112" s="382"/>
      <c r="BM112" s="382"/>
      <c r="BN112" s="382"/>
      <c r="BO112" s="382"/>
      <c r="BP112" s="382"/>
      <c r="BQ112" s="382"/>
      <c r="BR112" s="382"/>
      <c r="BS112" s="382"/>
      <c r="BT112" s="382"/>
      <c r="BU112" s="382"/>
      <c r="BV112" s="382"/>
    </row>
    <row r="113" spans="63:74" x14ac:dyDescent="0.25">
      <c r="BK113" s="382"/>
      <c r="BL113" s="382"/>
      <c r="BM113" s="382"/>
      <c r="BN113" s="382"/>
      <c r="BO113" s="382"/>
      <c r="BP113" s="382"/>
      <c r="BQ113" s="382"/>
      <c r="BR113" s="382"/>
      <c r="BS113" s="382"/>
      <c r="BT113" s="382"/>
      <c r="BU113" s="382"/>
      <c r="BV113" s="382"/>
    </row>
    <row r="114" spans="63:74" x14ac:dyDescent="0.25">
      <c r="BK114" s="382"/>
      <c r="BL114" s="382"/>
      <c r="BM114" s="382"/>
      <c r="BN114" s="382"/>
      <c r="BO114" s="382"/>
      <c r="BP114" s="382"/>
      <c r="BQ114" s="382"/>
      <c r="BR114" s="382"/>
      <c r="BS114" s="382"/>
      <c r="BT114" s="382"/>
      <c r="BU114" s="382"/>
      <c r="BV114" s="382"/>
    </row>
    <row r="115" spans="63:74" x14ac:dyDescent="0.25">
      <c r="BK115" s="382"/>
      <c r="BL115" s="382"/>
      <c r="BM115" s="382"/>
      <c r="BN115" s="382"/>
      <c r="BO115" s="382"/>
      <c r="BP115" s="382"/>
      <c r="BQ115" s="382"/>
      <c r="BR115" s="382"/>
      <c r="BS115" s="382"/>
      <c r="BT115" s="382"/>
      <c r="BU115" s="382"/>
      <c r="BV115" s="382"/>
    </row>
    <row r="116" spans="63:74" x14ac:dyDescent="0.25">
      <c r="BK116" s="382"/>
      <c r="BL116" s="382"/>
      <c r="BM116" s="382"/>
      <c r="BN116" s="382"/>
      <c r="BO116" s="382"/>
      <c r="BP116" s="382"/>
      <c r="BQ116" s="382"/>
      <c r="BR116" s="382"/>
      <c r="BS116" s="382"/>
      <c r="BT116" s="382"/>
      <c r="BU116" s="382"/>
      <c r="BV116" s="382"/>
    </row>
    <row r="117" spans="63:74" x14ac:dyDescent="0.25">
      <c r="BK117" s="382"/>
      <c r="BL117" s="382"/>
      <c r="BM117" s="382"/>
      <c r="BN117" s="382"/>
      <c r="BO117" s="382"/>
      <c r="BP117" s="382"/>
      <c r="BQ117" s="382"/>
      <c r="BR117" s="382"/>
      <c r="BS117" s="382"/>
      <c r="BT117" s="382"/>
      <c r="BU117" s="382"/>
      <c r="BV117" s="382"/>
    </row>
    <row r="118" spans="63:74" x14ac:dyDescent="0.25">
      <c r="BK118" s="382"/>
      <c r="BL118" s="382"/>
      <c r="BM118" s="382"/>
      <c r="BN118" s="382"/>
      <c r="BO118" s="382"/>
      <c r="BP118" s="382"/>
      <c r="BQ118" s="382"/>
      <c r="BR118" s="382"/>
      <c r="BS118" s="382"/>
      <c r="BT118" s="382"/>
      <c r="BU118" s="382"/>
      <c r="BV118" s="382"/>
    </row>
    <row r="119" spans="63:74" x14ac:dyDescent="0.25">
      <c r="BK119" s="382"/>
      <c r="BL119" s="382"/>
      <c r="BM119" s="382"/>
      <c r="BN119" s="382"/>
      <c r="BO119" s="382"/>
      <c r="BP119" s="382"/>
      <c r="BQ119" s="382"/>
      <c r="BR119" s="382"/>
      <c r="BS119" s="382"/>
      <c r="BT119" s="382"/>
      <c r="BU119" s="382"/>
      <c r="BV119" s="382"/>
    </row>
    <row r="120" spans="63:74" x14ac:dyDescent="0.25">
      <c r="BK120" s="382"/>
      <c r="BL120" s="382"/>
      <c r="BM120" s="382"/>
      <c r="BN120" s="382"/>
      <c r="BO120" s="382"/>
      <c r="BP120" s="382"/>
      <c r="BQ120" s="382"/>
      <c r="BR120" s="382"/>
      <c r="BS120" s="382"/>
      <c r="BT120" s="382"/>
      <c r="BU120" s="382"/>
      <c r="BV120" s="382"/>
    </row>
    <row r="121" spans="63:74" x14ac:dyDescent="0.25">
      <c r="BK121" s="382"/>
      <c r="BL121" s="382"/>
      <c r="BM121" s="382"/>
      <c r="BN121" s="382"/>
      <c r="BO121" s="382"/>
      <c r="BP121" s="382"/>
      <c r="BQ121" s="382"/>
      <c r="BR121" s="382"/>
      <c r="BS121" s="382"/>
      <c r="BT121" s="382"/>
      <c r="BU121" s="382"/>
      <c r="BV121" s="382"/>
    </row>
    <row r="122" spans="63:74" x14ac:dyDescent="0.25">
      <c r="BK122" s="382"/>
      <c r="BL122" s="382"/>
      <c r="BM122" s="382"/>
      <c r="BN122" s="382"/>
      <c r="BO122" s="382"/>
      <c r="BP122" s="382"/>
      <c r="BQ122" s="382"/>
      <c r="BR122" s="382"/>
      <c r="BS122" s="382"/>
      <c r="BT122" s="382"/>
      <c r="BU122" s="382"/>
      <c r="BV122" s="382"/>
    </row>
    <row r="123" spans="63:74" x14ac:dyDescent="0.25">
      <c r="BK123" s="382"/>
      <c r="BL123" s="382"/>
      <c r="BM123" s="382"/>
      <c r="BN123" s="382"/>
      <c r="BO123" s="382"/>
      <c r="BP123" s="382"/>
      <c r="BQ123" s="382"/>
      <c r="BR123" s="382"/>
      <c r="BS123" s="382"/>
      <c r="BT123" s="382"/>
      <c r="BU123" s="382"/>
      <c r="BV123" s="382"/>
    </row>
    <row r="124" spans="63:74" x14ac:dyDescent="0.25">
      <c r="BK124" s="382"/>
      <c r="BL124" s="382"/>
      <c r="BM124" s="382"/>
      <c r="BN124" s="382"/>
      <c r="BO124" s="382"/>
      <c r="BP124" s="382"/>
      <c r="BQ124" s="382"/>
      <c r="BR124" s="382"/>
      <c r="BS124" s="382"/>
      <c r="BT124" s="382"/>
      <c r="BU124" s="382"/>
      <c r="BV124" s="382"/>
    </row>
    <row r="125" spans="63:74" x14ac:dyDescent="0.25">
      <c r="BK125" s="382"/>
      <c r="BL125" s="382"/>
      <c r="BM125" s="382"/>
      <c r="BN125" s="382"/>
      <c r="BO125" s="382"/>
      <c r="BP125" s="382"/>
      <c r="BQ125" s="382"/>
      <c r="BR125" s="382"/>
      <c r="BS125" s="382"/>
      <c r="BT125" s="382"/>
      <c r="BU125" s="382"/>
      <c r="BV125" s="382"/>
    </row>
    <row r="126" spans="63:74" x14ac:dyDescent="0.25">
      <c r="BK126" s="382"/>
      <c r="BL126" s="382"/>
      <c r="BM126" s="382"/>
      <c r="BN126" s="382"/>
      <c r="BO126" s="382"/>
      <c r="BP126" s="382"/>
      <c r="BQ126" s="382"/>
      <c r="BR126" s="382"/>
      <c r="BS126" s="382"/>
      <c r="BT126" s="382"/>
      <c r="BU126" s="382"/>
      <c r="BV126" s="382"/>
    </row>
    <row r="127" spans="63:74" x14ac:dyDescent="0.25">
      <c r="BK127" s="382"/>
      <c r="BL127" s="382"/>
      <c r="BM127" s="382"/>
      <c r="BN127" s="382"/>
      <c r="BO127" s="382"/>
      <c r="BP127" s="382"/>
      <c r="BQ127" s="382"/>
      <c r="BR127" s="382"/>
      <c r="BS127" s="382"/>
      <c r="BT127" s="382"/>
      <c r="BU127" s="382"/>
      <c r="BV127" s="382"/>
    </row>
    <row r="128" spans="63:74" x14ac:dyDescent="0.25">
      <c r="BK128" s="382"/>
      <c r="BL128" s="382"/>
      <c r="BM128" s="382"/>
      <c r="BN128" s="382"/>
      <c r="BO128" s="382"/>
      <c r="BP128" s="382"/>
      <c r="BQ128" s="382"/>
      <c r="BR128" s="382"/>
      <c r="BS128" s="382"/>
      <c r="BT128" s="382"/>
      <c r="BU128" s="382"/>
      <c r="BV128" s="382"/>
    </row>
    <row r="129" spans="63:74" x14ac:dyDescent="0.25">
      <c r="BK129" s="382"/>
      <c r="BL129" s="382"/>
      <c r="BM129" s="382"/>
      <c r="BN129" s="382"/>
      <c r="BO129" s="382"/>
      <c r="BP129" s="382"/>
      <c r="BQ129" s="382"/>
      <c r="BR129" s="382"/>
      <c r="BS129" s="382"/>
      <c r="BT129" s="382"/>
      <c r="BU129" s="382"/>
      <c r="BV129" s="382"/>
    </row>
    <row r="130" spans="63:74" x14ac:dyDescent="0.25">
      <c r="BK130" s="382"/>
      <c r="BL130" s="382"/>
      <c r="BM130" s="382"/>
      <c r="BN130" s="382"/>
      <c r="BO130" s="382"/>
      <c r="BP130" s="382"/>
      <c r="BQ130" s="382"/>
      <c r="BR130" s="382"/>
      <c r="BS130" s="382"/>
      <c r="BT130" s="382"/>
      <c r="BU130" s="382"/>
      <c r="BV130" s="382"/>
    </row>
    <row r="131" spans="63:74" x14ac:dyDescent="0.25">
      <c r="BK131" s="382"/>
      <c r="BL131" s="382"/>
      <c r="BM131" s="382"/>
      <c r="BN131" s="382"/>
      <c r="BO131" s="382"/>
      <c r="BP131" s="382"/>
      <c r="BQ131" s="382"/>
      <c r="BR131" s="382"/>
      <c r="BS131" s="382"/>
      <c r="BT131" s="382"/>
      <c r="BU131" s="382"/>
      <c r="BV131" s="382"/>
    </row>
    <row r="132" spans="63:74" x14ac:dyDescent="0.25">
      <c r="BK132" s="382"/>
      <c r="BL132" s="382"/>
      <c r="BM132" s="382"/>
      <c r="BN132" s="382"/>
      <c r="BO132" s="382"/>
      <c r="BP132" s="382"/>
      <c r="BQ132" s="382"/>
      <c r="BR132" s="382"/>
      <c r="BS132" s="382"/>
      <c r="BT132" s="382"/>
      <c r="BU132" s="382"/>
      <c r="BV132" s="382"/>
    </row>
    <row r="133" spans="63:74" x14ac:dyDescent="0.25">
      <c r="BK133" s="382"/>
      <c r="BL133" s="382"/>
      <c r="BM133" s="382"/>
      <c r="BN133" s="382"/>
      <c r="BO133" s="382"/>
      <c r="BP133" s="382"/>
      <c r="BQ133" s="382"/>
      <c r="BR133" s="382"/>
      <c r="BS133" s="382"/>
      <c r="BT133" s="382"/>
      <c r="BU133" s="382"/>
      <c r="BV133" s="382"/>
    </row>
    <row r="134" spans="63:74" x14ac:dyDescent="0.25">
      <c r="BK134" s="382"/>
      <c r="BL134" s="382"/>
      <c r="BM134" s="382"/>
      <c r="BN134" s="382"/>
      <c r="BO134" s="382"/>
      <c r="BP134" s="382"/>
      <c r="BQ134" s="382"/>
      <c r="BR134" s="382"/>
      <c r="BS134" s="382"/>
      <c r="BT134" s="382"/>
      <c r="BU134" s="382"/>
      <c r="BV134" s="382"/>
    </row>
    <row r="135" spans="63:74" x14ac:dyDescent="0.25">
      <c r="BK135" s="382"/>
      <c r="BL135" s="382"/>
      <c r="BM135" s="382"/>
      <c r="BN135" s="382"/>
      <c r="BO135" s="382"/>
      <c r="BP135" s="382"/>
      <c r="BQ135" s="382"/>
      <c r="BR135" s="382"/>
      <c r="BS135" s="382"/>
      <c r="BT135" s="382"/>
      <c r="BU135" s="382"/>
      <c r="BV135" s="382"/>
    </row>
    <row r="136" spans="63:74" x14ac:dyDescent="0.25">
      <c r="BK136" s="382"/>
      <c r="BL136" s="382"/>
      <c r="BM136" s="382"/>
      <c r="BN136" s="382"/>
      <c r="BO136" s="382"/>
      <c r="BP136" s="382"/>
      <c r="BQ136" s="382"/>
      <c r="BR136" s="382"/>
      <c r="BS136" s="382"/>
      <c r="BT136" s="382"/>
      <c r="BU136" s="382"/>
      <c r="BV136" s="382"/>
    </row>
    <row r="137" spans="63:74" x14ac:dyDescent="0.25">
      <c r="BK137" s="382"/>
      <c r="BL137" s="382"/>
      <c r="BM137" s="382"/>
      <c r="BN137" s="382"/>
      <c r="BO137" s="382"/>
      <c r="BP137" s="382"/>
      <c r="BQ137" s="382"/>
      <c r="BR137" s="382"/>
      <c r="BS137" s="382"/>
      <c r="BT137" s="382"/>
      <c r="BU137" s="382"/>
      <c r="BV137" s="382"/>
    </row>
    <row r="138" spans="63:74" x14ac:dyDescent="0.25">
      <c r="BK138" s="382"/>
      <c r="BL138" s="382"/>
      <c r="BM138" s="382"/>
      <c r="BN138" s="382"/>
      <c r="BO138" s="382"/>
      <c r="BP138" s="382"/>
      <c r="BQ138" s="382"/>
      <c r="BR138" s="382"/>
      <c r="BS138" s="382"/>
      <c r="BT138" s="382"/>
      <c r="BU138" s="382"/>
      <c r="BV138" s="382"/>
    </row>
    <row r="139" spans="63:74" x14ac:dyDescent="0.25">
      <c r="BK139" s="382"/>
      <c r="BL139" s="382"/>
      <c r="BM139" s="382"/>
      <c r="BN139" s="382"/>
      <c r="BO139" s="382"/>
      <c r="BP139" s="382"/>
      <c r="BQ139" s="382"/>
      <c r="BR139" s="382"/>
      <c r="BS139" s="382"/>
      <c r="BT139" s="382"/>
      <c r="BU139" s="382"/>
      <c r="BV139" s="382"/>
    </row>
    <row r="140" spans="63:74" x14ac:dyDescent="0.25">
      <c r="BK140" s="382"/>
      <c r="BL140" s="382"/>
      <c r="BM140" s="382"/>
      <c r="BN140" s="382"/>
      <c r="BO140" s="382"/>
      <c r="BP140" s="382"/>
      <c r="BQ140" s="382"/>
      <c r="BR140" s="382"/>
      <c r="BS140" s="382"/>
      <c r="BT140" s="382"/>
      <c r="BU140" s="382"/>
      <c r="BV140" s="382"/>
    </row>
    <row r="141" spans="63:74" x14ac:dyDescent="0.25">
      <c r="BK141" s="382"/>
      <c r="BL141" s="382"/>
      <c r="BM141" s="382"/>
      <c r="BN141" s="382"/>
      <c r="BO141" s="382"/>
      <c r="BP141" s="382"/>
      <c r="BQ141" s="382"/>
      <c r="BR141" s="382"/>
      <c r="BS141" s="382"/>
      <c r="BT141" s="382"/>
      <c r="BU141" s="382"/>
      <c r="BV141" s="382"/>
    </row>
    <row r="142" spans="63:74" x14ac:dyDescent="0.25">
      <c r="BK142" s="382"/>
      <c r="BL142" s="382"/>
      <c r="BM142" s="382"/>
      <c r="BN142" s="382"/>
      <c r="BO142" s="382"/>
      <c r="BP142" s="382"/>
      <c r="BQ142" s="382"/>
      <c r="BR142" s="382"/>
      <c r="BS142" s="382"/>
      <c r="BT142" s="382"/>
      <c r="BU142" s="382"/>
      <c r="BV142" s="382"/>
    </row>
    <row r="143" spans="63:74" x14ac:dyDescent="0.25">
      <c r="BK143" s="382"/>
      <c r="BL143" s="382"/>
      <c r="BM143" s="382"/>
      <c r="BN143" s="382"/>
      <c r="BO143" s="382"/>
      <c r="BP143" s="382"/>
      <c r="BQ143" s="382"/>
      <c r="BR143" s="382"/>
      <c r="BS143" s="382"/>
      <c r="BT143" s="382"/>
      <c r="BU143" s="382"/>
      <c r="BV143" s="382"/>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6" sqref="BA6:BA51"/>
    </sheetView>
  </sheetViews>
  <sheetFormatPr defaultColWidth="11" defaultRowHeight="10.5" x14ac:dyDescent="0.25"/>
  <cols>
    <col min="1" max="1" width="11.54296875" style="100" customWidth="1"/>
    <col min="2" max="2" width="26.90625" style="100" customWidth="1"/>
    <col min="3" max="50" width="6.54296875" style="100" customWidth="1"/>
    <col min="51" max="55" width="6.54296875" style="374" customWidth="1"/>
    <col min="56" max="58" width="6.54296875" style="660" customWidth="1"/>
    <col min="59" max="62" width="6.54296875" style="374" customWidth="1"/>
    <col min="63" max="74" width="6.54296875" style="100" customWidth="1"/>
    <col min="75" max="16384" width="11" style="100"/>
  </cols>
  <sheetData>
    <row r="1" spans="1:74" ht="15.65" customHeight="1" x14ac:dyDescent="0.3">
      <c r="A1" s="791" t="s">
        <v>812</v>
      </c>
      <c r="B1" s="847" t="s">
        <v>826</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299"/>
    </row>
    <row r="2" spans="1:74" ht="14.15" customHeight="1"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101"/>
      <c r="B5" s="102" t="s">
        <v>1174</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5" customHeight="1" x14ac:dyDescent="0.25">
      <c r="A6" s="101" t="s">
        <v>1168</v>
      </c>
      <c r="B6" s="202" t="s">
        <v>464</v>
      </c>
      <c r="C6" s="273">
        <v>352.71906594000001</v>
      </c>
      <c r="D6" s="273">
        <v>313.68540066999998</v>
      </c>
      <c r="E6" s="273">
        <v>304.38958091000001</v>
      </c>
      <c r="F6" s="273">
        <v>292.89355019999999</v>
      </c>
      <c r="G6" s="273">
        <v>316.78445670000002</v>
      </c>
      <c r="H6" s="273">
        <v>367.78119572999998</v>
      </c>
      <c r="I6" s="273">
        <v>411.88694217</v>
      </c>
      <c r="J6" s="273">
        <v>409.70081176000002</v>
      </c>
      <c r="K6" s="273">
        <v>351.48446798999998</v>
      </c>
      <c r="L6" s="273">
        <v>312.94516379999999</v>
      </c>
      <c r="M6" s="273">
        <v>297.06177158999998</v>
      </c>
      <c r="N6" s="273">
        <v>345.34257681000003</v>
      </c>
      <c r="O6" s="273">
        <v>343.18996663000001</v>
      </c>
      <c r="P6" s="273">
        <v>289.65253611999998</v>
      </c>
      <c r="Q6" s="273">
        <v>317.93515955999999</v>
      </c>
      <c r="R6" s="273">
        <v>294.32495340000003</v>
      </c>
      <c r="S6" s="273">
        <v>322.51759103000001</v>
      </c>
      <c r="T6" s="273">
        <v>357.91642424999998</v>
      </c>
      <c r="U6" s="273">
        <v>404.38669913000001</v>
      </c>
      <c r="V6" s="273">
        <v>384.34245085999999</v>
      </c>
      <c r="W6" s="273">
        <v>335.86118312999997</v>
      </c>
      <c r="X6" s="273">
        <v>320.3762744</v>
      </c>
      <c r="Y6" s="273">
        <v>310.31542227</v>
      </c>
      <c r="Z6" s="273">
        <v>353.45186092</v>
      </c>
      <c r="AA6" s="273">
        <v>373.21229362999998</v>
      </c>
      <c r="AB6" s="273">
        <v>306.87860791999998</v>
      </c>
      <c r="AC6" s="273">
        <v>321.53034425999999</v>
      </c>
      <c r="AD6" s="273">
        <v>300.74348429999998</v>
      </c>
      <c r="AE6" s="273">
        <v>338.93613680999999</v>
      </c>
      <c r="AF6" s="273">
        <v>371.87049822</v>
      </c>
      <c r="AG6" s="273">
        <v>411.26518549999997</v>
      </c>
      <c r="AH6" s="273">
        <v>408.00439211999998</v>
      </c>
      <c r="AI6" s="273">
        <v>356.23912494000001</v>
      </c>
      <c r="AJ6" s="273">
        <v>324.91053887999999</v>
      </c>
      <c r="AK6" s="273">
        <v>322.34906883000002</v>
      </c>
      <c r="AL6" s="273">
        <v>338.45797931999999</v>
      </c>
      <c r="AM6" s="273">
        <v>357.75365220999998</v>
      </c>
      <c r="AN6" s="273">
        <v>313.68041557999999</v>
      </c>
      <c r="AO6" s="273">
        <v>323.78238920000001</v>
      </c>
      <c r="AP6" s="273">
        <v>294.57676692000001</v>
      </c>
      <c r="AQ6" s="273">
        <v>328.26850844000001</v>
      </c>
      <c r="AR6" s="273">
        <v>351.36268860000001</v>
      </c>
      <c r="AS6" s="273">
        <v>411.61614322000003</v>
      </c>
      <c r="AT6" s="273">
        <v>401.66494265</v>
      </c>
      <c r="AU6" s="273">
        <v>359.54511344999997</v>
      </c>
      <c r="AV6" s="273">
        <v>321.87496382</v>
      </c>
      <c r="AW6" s="273">
        <v>316.67189694000001</v>
      </c>
      <c r="AX6" s="273">
        <v>337.25309453</v>
      </c>
      <c r="AY6" s="273">
        <v>339.32035847999998</v>
      </c>
      <c r="AZ6" s="273">
        <v>315.67880000000002</v>
      </c>
      <c r="BA6" s="273">
        <v>311.5009</v>
      </c>
      <c r="BB6" s="334">
        <v>286.80439999999999</v>
      </c>
      <c r="BC6" s="334">
        <v>320.97730000000001</v>
      </c>
      <c r="BD6" s="334">
        <v>346.858</v>
      </c>
      <c r="BE6" s="334">
        <v>399.65499999999997</v>
      </c>
      <c r="BF6" s="334">
        <v>389.25119999999998</v>
      </c>
      <c r="BG6" s="334">
        <v>326.81349999999998</v>
      </c>
      <c r="BH6" s="334">
        <v>306.62299999999999</v>
      </c>
      <c r="BI6" s="334">
        <v>294.85700000000003</v>
      </c>
      <c r="BJ6" s="334">
        <v>333.80829999999997</v>
      </c>
      <c r="BK6" s="334">
        <v>340.27659999999997</v>
      </c>
      <c r="BL6" s="334">
        <v>301.99189999999999</v>
      </c>
      <c r="BM6" s="334">
        <v>313.25510000000003</v>
      </c>
      <c r="BN6" s="334">
        <v>285.75909999999999</v>
      </c>
      <c r="BO6" s="334">
        <v>320.73899999999998</v>
      </c>
      <c r="BP6" s="334">
        <v>347.65140000000002</v>
      </c>
      <c r="BQ6" s="334">
        <v>403.70150000000001</v>
      </c>
      <c r="BR6" s="334">
        <v>394.62189999999998</v>
      </c>
      <c r="BS6" s="334">
        <v>332.24310000000003</v>
      </c>
      <c r="BT6" s="334">
        <v>312.2525</v>
      </c>
      <c r="BU6" s="334">
        <v>300.37009999999998</v>
      </c>
      <c r="BV6" s="334">
        <v>339.62259999999998</v>
      </c>
    </row>
    <row r="7" spans="1:74" ht="11.15" customHeight="1" x14ac:dyDescent="0.25">
      <c r="A7" s="101" t="s">
        <v>1169</v>
      </c>
      <c r="B7" s="130" t="s">
        <v>1392</v>
      </c>
      <c r="C7" s="273">
        <v>339.20005320000001</v>
      </c>
      <c r="D7" s="273">
        <v>301.12160526999998</v>
      </c>
      <c r="E7" s="273">
        <v>291.26168795000001</v>
      </c>
      <c r="F7" s="273">
        <v>280.54750811999997</v>
      </c>
      <c r="G7" s="273">
        <v>303.87926582</v>
      </c>
      <c r="H7" s="273">
        <v>354.44498069999997</v>
      </c>
      <c r="I7" s="273">
        <v>397.63470692999999</v>
      </c>
      <c r="J7" s="273">
        <v>395.32849757999998</v>
      </c>
      <c r="K7" s="273">
        <v>338.25987989999999</v>
      </c>
      <c r="L7" s="273">
        <v>300.07336966000003</v>
      </c>
      <c r="M7" s="273">
        <v>284.28245021999999</v>
      </c>
      <c r="N7" s="273">
        <v>332.04439511999999</v>
      </c>
      <c r="O7" s="273">
        <v>329.75126311999998</v>
      </c>
      <c r="P7" s="273">
        <v>277.54804584999999</v>
      </c>
      <c r="Q7" s="273">
        <v>304.99628101000002</v>
      </c>
      <c r="R7" s="273">
        <v>281.89227134999999</v>
      </c>
      <c r="S7" s="273">
        <v>309.76233782000003</v>
      </c>
      <c r="T7" s="273">
        <v>344.61752369999999</v>
      </c>
      <c r="U7" s="273">
        <v>390.20383333000001</v>
      </c>
      <c r="V7" s="273">
        <v>370.38718593999999</v>
      </c>
      <c r="W7" s="273">
        <v>323.40031349999998</v>
      </c>
      <c r="X7" s="273">
        <v>307.76029616</v>
      </c>
      <c r="Y7" s="273">
        <v>297.58536959999998</v>
      </c>
      <c r="Z7" s="273">
        <v>339.54776067</v>
      </c>
      <c r="AA7" s="273">
        <v>359.43107200999998</v>
      </c>
      <c r="AB7" s="273">
        <v>294.61779844</v>
      </c>
      <c r="AC7" s="273">
        <v>308.73011622000001</v>
      </c>
      <c r="AD7" s="273">
        <v>288.49658213999999</v>
      </c>
      <c r="AE7" s="273">
        <v>325.89317331000001</v>
      </c>
      <c r="AF7" s="273">
        <v>358.50792419999999</v>
      </c>
      <c r="AG7" s="273">
        <v>396.82871870999998</v>
      </c>
      <c r="AH7" s="273">
        <v>393.47373255000002</v>
      </c>
      <c r="AI7" s="273">
        <v>342.89770499999997</v>
      </c>
      <c r="AJ7" s="273">
        <v>311.72833091000001</v>
      </c>
      <c r="AK7" s="273">
        <v>309.04301400000003</v>
      </c>
      <c r="AL7" s="273">
        <v>324.63872111000001</v>
      </c>
      <c r="AM7" s="273">
        <v>343.56359831999998</v>
      </c>
      <c r="AN7" s="273">
        <v>301.17312204000001</v>
      </c>
      <c r="AO7" s="273">
        <v>310.42133525999998</v>
      </c>
      <c r="AP7" s="273">
        <v>281.88617052000001</v>
      </c>
      <c r="AQ7" s="273">
        <v>315.31014499999998</v>
      </c>
      <c r="AR7" s="273">
        <v>338.27180069999997</v>
      </c>
      <c r="AS7" s="273">
        <v>397.30071881999999</v>
      </c>
      <c r="AT7" s="273">
        <v>387.31513553000002</v>
      </c>
      <c r="AU7" s="273">
        <v>346.09166249999998</v>
      </c>
      <c r="AV7" s="273">
        <v>308.59937477</v>
      </c>
      <c r="AW7" s="273">
        <v>302.8451814</v>
      </c>
      <c r="AX7" s="273">
        <v>323.00280471999997</v>
      </c>
      <c r="AY7" s="273">
        <v>324.83890194000003</v>
      </c>
      <c r="AZ7" s="273">
        <v>304.72680000000003</v>
      </c>
      <c r="BA7" s="273">
        <v>300.12169999999998</v>
      </c>
      <c r="BB7" s="334">
        <v>276.00740000000002</v>
      </c>
      <c r="BC7" s="334">
        <v>310.0659</v>
      </c>
      <c r="BD7" s="334">
        <v>336.08499999999998</v>
      </c>
      <c r="BE7" s="334">
        <v>388.23110000000003</v>
      </c>
      <c r="BF7" s="334">
        <v>378.18920000000003</v>
      </c>
      <c r="BG7" s="334">
        <v>316.47109999999998</v>
      </c>
      <c r="BH7" s="334">
        <v>296.50069999999999</v>
      </c>
      <c r="BI7" s="334">
        <v>284.59840000000003</v>
      </c>
      <c r="BJ7" s="334">
        <v>322.89609999999999</v>
      </c>
      <c r="BK7" s="334">
        <v>329.20940000000002</v>
      </c>
      <c r="BL7" s="334">
        <v>291.9941</v>
      </c>
      <c r="BM7" s="334">
        <v>302.32089999999999</v>
      </c>
      <c r="BN7" s="334">
        <v>275.32600000000002</v>
      </c>
      <c r="BO7" s="334">
        <v>309.98489999999998</v>
      </c>
      <c r="BP7" s="334">
        <v>336.83600000000001</v>
      </c>
      <c r="BQ7" s="334">
        <v>392.00259999999997</v>
      </c>
      <c r="BR7" s="334">
        <v>383.1336</v>
      </c>
      <c r="BS7" s="334">
        <v>321.37920000000003</v>
      </c>
      <c r="BT7" s="334">
        <v>301.52550000000002</v>
      </c>
      <c r="BU7" s="334">
        <v>289.47980000000001</v>
      </c>
      <c r="BV7" s="334">
        <v>328.03559999999999</v>
      </c>
    </row>
    <row r="8" spans="1:74" ht="11.15" customHeight="1" x14ac:dyDescent="0.25">
      <c r="A8" s="101" t="s">
        <v>1393</v>
      </c>
      <c r="B8" s="130" t="s">
        <v>1394</v>
      </c>
      <c r="C8" s="273">
        <v>12.496719163</v>
      </c>
      <c r="D8" s="273">
        <v>11.5966592</v>
      </c>
      <c r="E8" s="273">
        <v>12.116862833000001</v>
      </c>
      <c r="F8" s="273">
        <v>11.38551504</v>
      </c>
      <c r="G8" s="273">
        <v>11.886486643</v>
      </c>
      <c r="H8" s="273">
        <v>12.247643910000001</v>
      </c>
      <c r="I8" s="273">
        <v>12.989266879000001</v>
      </c>
      <c r="J8" s="273">
        <v>13.074737289</v>
      </c>
      <c r="K8" s="273">
        <v>12.11053482</v>
      </c>
      <c r="L8" s="273">
        <v>11.850716022</v>
      </c>
      <c r="M8" s="273">
        <v>11.85238434</v>
      </c>
      <c r="N8" s="273">
        <v>12.282707005000001</v>
      </c>
      <c r="O8" s="273">
        <v>12.341131279000001</v>
      </c>
      <c r="P8" s="273">
        <v>11.141729844</v>
      </c>
      <c r="Q8" s="273">
        <v>11.867903414000001</v>
      </c>
      <c r="R8" s="273">
        <v>11.45693277</v>
      </c>
      <c r="S8" s="273">
        <v>11.686435924</v>
      </c>
      <c r="T8" s="273">
        <v>12.163847730000001</v>
      </c>
      <c r="U8" s="273">
        <v>12.955934656</v>
      </c>
      <c r="V8" s="273">
        <v>12.753570965</v>
      </c>
      <c r="W8" s="273">
        <v>11.3535498</v>
      </c>
      <c r="X8" s="273">
        <v>11.537361481</v>
      </c>
      <c r="Y8" s="273">
        <v>11.71001598</v>
      </c>
      <c r="Z8" s="273">
        <v>12.789874755</v>
      </c>
      <c r="AA8" s="273">
        <v>12.667275831</v>
      </c>
      <c r="AB8" s="273">
        <v>11.265428888000001</v>
      </c>
      <c r="AC8" s="273">
        <v>11.742196926</v>
      </c>
      <c r="AD8" s="273">
        <v>11.25755406</v>
      </c>
      <c r="AE8" s="273">
        <v>11.966810557000001</v>
      </c>
      <c r="AF8" s="273">
        <v>12.19927395</v>
      </c>
      <c r="AG8" s="273">
        <v>13.138078162999999</v>
      </c>
      <c r="AH8" s="273">
        <v>13.212519548</v>
      </c>
      <c r="AI8" s="273">
        <v>12.18539124</v>
      </c>
      <c r="AJ8" s="273">
        <v>12.126956867000001</v>
      </c>
      <c r="AK8" s="273">
        <v>12.3127587</v>
      </c>
      <c r="AL8" s="273">
        <v>12.72413538</v>
      </c>
      <c r="AM8" s="273">
        <v>13.022859347000001</v>
      </c>
      <c r="AN8" s="273">
        <v>11.443426792</v>
      </c>
      <c r="AO8" s="273">
        <v>12.204342725</v>
      </c>
      <c r="AP8" s="273">
        <v>11.64499191</v>
      </c>
      <c r="AQ8" s="273">
        <v>11.873916980000001</v>
      </c>
      <c r="AR8" s="273">
        <v>11.98463244</v>
      </c>
      <c r="AS8" s="273">
        <v>13.068406159</v>
      </c>
      <c r="AT8" s="273">
        <v>13.081698401000001</v>
      </c>
      <c r="AU8" s="273">
        <v>12.31279119</v>
      </c>
      <c r="AV8" s="273">
        <v>12.176255764</v>
      </c>
      <c r="AW8" s="273">
        <v>12.72724485</v>
      </c>
      <c r="AX8" s="273">
        <v>13.1048635</v>
      </c>
      <c r="AY8" s="273">
        <v>13.324250976</v>
      </c>
      <c r="AZ8" s="273">
        <v>10.13306</v>
      </c>
      <c r="BA8" s="273">
        <v>10.5527</v>
      </c>
      <c r="BB8" s="334">
        <v>10.063829999999999</v>
      </c>
      <c r="BC8" s="334">
        <v>10.15757</v>
      </c>
      <c r="BD8" s="334">
        <v>10.016109999999999</v>
      </c>
      <c r="BE8" s="334">
        <v>10.56673</v>
      </c>
      <c r="BF8" s="334">
        <v>10.234590000000001</v>
      </c>
      <c r="BG8" s="334">
        <v>9.6041779999999992</v>
      </c>
      <c r="BH8" s="334">
        <v>9.4444269999999992</v>
      </c>
      <c r="BI8" s="334">
        <v>9.5983459999999994</v>
      </c>
      <c r="BJ8" s="334">
        <v>10.18571</v>
      </c>
      <c r="BK8" s="334">
        <v>10.330019999999999</v>
      </c>
      <c r="BL8" s="334">
        <v>9.3276959999999995</v>
      </c>
      <c r="BM8" s="334">
        <v>10.21102</v>
      </c>
      <c r="BN8" s="334">
        <v>9.7431359999999998</v>
      </c>
      <c r="BO8" s="334">
        <v>10.00897</v>
      </c>
      <c r="BP8" s="334">
        <v>10.03735</v>
      </c>
      <c r="BQ8" s="334">
        <v>10.799709999999999</v>
      </c>
      <c r="BR8" s="334">
        <v>10.59957</v>
      </c>
      <c r="BS8" s="334">
        <v>10.051209999999999</v>
      </c>
      <c r="BT8" s="334">
        <v>9.9589780000000001</v>
      </c>
      <c r="BU8" s="334">
        <v>10.13636</v>
      </c>
      <c r="BV8" s="334">
        <v>10.761010000000001</v>
      </c>
    </row>
    <row r="9" spans="1:74" ht="11.15" customHeight="1" x14ac:dyDescent="0.25">
      <c r="A9" s="101" t="s">
        <v>1395</v>
      </c>
      <c r="B9" s="130" t="s">
        <v>1396</v>
      </c>
      <c r="C9" s="273">
        <v>1.0222935719999999</v>
      </c>
      <c r="D9" s="273">
        <v>0.967136196</v>
      </c>
      <c r="E9" s="273">
        <v>1.011030125</v>
      </c>
      <c r="F9" s="273">
        <v>0.96052704</v>
      </c>
      <c r="G9" s="273">
        <v>1.0187042369999999</v>
      </c>
      <c r="H9" s="273">
        <v>1.0885711199999999</v>
      </c>
      <c r="I9" s="273">
        <v>1.2629683650000001</v>
      </c>
      <c r="J9" s="273">
        <v>1.2975768889999999</v>
      </c>
      <c r="K9" s="273">
        <v>1.1140532700000001</v>
      </c>
      <c r="L9" s="273">
        <v>1.021078124</v>
      </c>
      <c r="M9" s="273">
        <v>0.92693703000000005</v>
      </c>
      <c r="N9" s="273">
        <v>1.0154746880000001</v>
      </c>
      <c r="O9" s="273">
        <v>1.097572236</v>
      </c>
      <c r="P9" s="273">
        <v>0.96276042799999995</v>
      </c>
      <c r="Q9" s="273">
        <v>1.0709751350000001</v>
      </c>
      <c r="R9" s="273">
        <v>0.97574928000000005</v>
      </c>
      <c r="S9" s="273">
        <v>1.0688172869999999</v>
      </c>
      <c r="T9" s="273">
        <v>1.1350528200000001</v>
      </c>
      <c r="U9" s="273">
        <v>1.2269311439999999</v>
      </c>
      <c r="V9" s="273">
        <v>1.201693951</v>
      </c>
      <c r="W9" s="273">
        <v>1.10731983</v>
      </c>
      <c r="X9" s="273">
        <v>1.078616759</v>
      </c>
      <c r="Y9" s="273">
        <v>1.02003669</v>
      </c>
      <c r="Z9" s="273">
        <v>1.1142254979999999</v>
      </c>
      <c r="AA9" s="273">
        <v>1.1139457850000001</v>
      </c>
      <c r="AB9" s="273">
        <v>0.99538059599999995</v>
      </c>
      <c r="AC9" s="273">
        <v>1.058031116</v>
      </c>
      <c r="AD9" s="273">
        <v>0.98934809999999995</v>
      </c>
      <c r="AE9" s="273">
        <v>1.0761529409999999</v>
      </c>
      <c r="AF9" s="273">
        <v>1.16330007</v>
      </c>
      <c r="AG9" s="273">
        <v>1.298388624</v>
      </c>
      <c r="AH9" s="273">
        <v>1.318140026</v>
      </c>
      <c r="AI9" s="273">
        <v>1.1560287</v>
      </c>
      <c r="AJ9" s="273">
        <v>1.0552510980000001</v>
      </c>
      <c r="AK9" s="273">
        <v>0.99329613000000005</v>
      </c>
      <c r="AL9" s="273">
        <v>1.095122833</v>
      </c>
      <c r="AM9" s="273">
        <v>1.167194547</v>
      </c>
      <c r="AN9" s="273">
        <v>1.0638667479999999</v>
      </c>
      <c r="AO9" s="273">
        <v>1.1567112150000001</v>
      </c>
      <c r="AP9" s="273">
        <v>1.0456044900000001</v>
      </c>
      <c r="AQ9" s="273">
        <v>1.084446464</v>
      </c>
      <c r="AR9" s="273">
        <v>1.1062554600000001</v>
      </c>
      <c r="AS9" s="273">
        <v>1.247018245</v>
      </c>
      <c r="AT9" s="273">
        <v>1.2681087230000001</v>
      </c>
      <c r="AU9" s="273">
        <v>1.1406597599999999</v>
      </c>
      <c r="AV9" s="273">
        <v>1.0993332840000001</v>
      </c>
      <c r="AW9" s="273">
        <v>1.09947069</v>
      </c>
      <c r="AX9" s="273">
        <v>1.145426311</v>
      </c>
      <c r="AY9" s="273">
        <v>1.15720556</v>
      </c>
      <c r="AZ9" s="273">
        <v>0.8189438</v>
      </c>
      <c r="BA9" s="273">
        <v>0.82648719999999998</v>
      </c>
      <c r="BB9" s="334">
        <v>0.73317129999999997</v>
      </c>
      <c r="BC9" s="334">
        <v>0.7539034</v>
      </c>
      <c r="BD9" s="334">
        <v>0.75688719999999998</v>
      </c>
      <c r="BE9" s="334">
        <v>0.85718090000000002</v>
      </c>
      <c r="BF9" s="334">
        <v>0.82741399999999998</v>
      </c>
      <c r="BG9" s="334">
        <v>0.7382377</v>
      </c>
      <c r="BH9" s="334">
        <v>0.67790189999999995</v>
      </c>
      <c r="BI9" s="334">
        <v>0.66018370000000004</v>
      </c>
      <c r="BJ9" s="334">
        <v>0.7264697</v>
      </c>
      <c r="BK9" s="334">
        <v>0.73721930000000002</v>
      </c>
      <c r="BL9" s="334">
        <v>0.67011180000000004</v>
      </c>
      <c r="BM9" s="334">
        <v>0.72317980000000004</v>
      </c>
      <c r="BN9" s="334">
        <v>0.68995790000000001</v>
      </c>
      <c r="BO9" s="334">
        <v>0.74519809999999997</v>
      </c>
      <c r="BP9" s="334">
        <v>0.77803999999999995</v>
      </c>
      <c r="BQ9" s="334">
        <v>0.89926530000000005</v>
      </c>
      <c r="BR9" s="334">
        <v>0.88873290000000005</v>
      </c>
      <c r="BS9" s="334">
        <v>0.8127046</v>
      </c>
      <c r="BT9" s="334">
        <v>0.76800190000000002</v>
      </c>
      <c r="BU9" s="334">
        <v>0.75390570000000001</v>
      </c>
      <c r="BV9" s="334">
        <v>0.82597500000000001</v>
      </c>
    </row>
    <row r="10" spans="1:74" ht="11.15" customHeight="1" x14ac:dyDescent="0.25">
      <c r="A10" s="104" t="s">
        <v>1170</v>
      </c>
      <c r="B10" s="130" t="s">
        <v>465</v>
      </c>
      <c r="C10" s="273">
        <v>6.1344340080000004</v>
      </c>
      <c r="D10" s="273">
        <v>4.8807040019999999</v>
      </c>
      <c r="E10" s="273">
        <v>5.1380149890000002</v>
      </c>
      <c r="F10" s="273">
        <v>4.2520869899999996</v>
      </c>
      <c r="G10" s="273">
        <v>5.1911280020000001</v>
      </c>
      <c r="H10" s="273">
        <v>6.1379739899999999</v>
      </c>
      <c r="I10" s="273">
        <v>7.0992690180000002</v>
      </c>
      <c r="J10" s="273">
        <v>6.7621760100000001</v>
      </c>
      <c r="K10" s="273">
        <v>4.7105979900000001</v>
      </c>
      <c r="L10" s="273">
        <v>5.3185119930000004</v>
      </c>
      <c r="M10" s="273">
        <v>6.0039290100000002</v>
      </c>
      <c r="N10" s="273">
        <v>4.873420007</v>
      </c>
      <c r="O10" s="273">
        <v>6.5348150040000004</v>
      </c>
      <c r="P10" s="273">
        <v>4.9823870039999996</v>
      </c>
      <c r="Q10" s="273">
        <v>5.0248839920000004</v>
      </c>
      <c r="R10" s="273">
        <v>4.4557850099999996</v>
      </c>
      <c r="S10" s="273">
        <v>4.2524480020000004</v>
      </c>
      <c r="T10" s="273">
        <v>5.1815790000000002</v>
      </c>
      <c r="U10" s="273">
        <v>5.2049829870000002</v>
      </c>
      <c r="V10" s="273">
        <v>5.7363849870000001</v>
      </c>
      <c r="W10" s="273">
        <v>4.5362460000000002</v>
      </c>
      <c r="X10" s="273">
        <v>3.242437002</v>
      </c>
      <c r="Y10" s="273">
        <v>3.1071029999999999</v>
      </c>
      <c r="Z10" s="273">
        <v>4.0550619809999997</v>
      </c>
      <c r="AA10" s="273">
        <v>4.0852609720000004</v>
      </c>
      <c r="AB10" s="273">
        <v>3.520158012</v>
      </c>
      <c r="AC10" s="273">
        <v>4.4031460080000002</v>
      </c>
      <c r="AD10" s="273">
        <v>2.9071250100000001</v>
      </c>
      <c r="AE10" s="273">
        <v>4.0977549949999998</v>
      </c>
      <c r="AF10" s="273">
        <v>4.2785660099999996</v>
      </c>
      <c r="AG10" s="273">
        <v>4.4353599990000001</v>
      </c>
      <c r="AH10" s="273">
        <v>5.0017699889999996</v>
      </c>
      <c r="AI10" s="273">
        <v>3.1896599999999999</v>
      </c>
      <c r="AJ10" s="273">
        <v>2.834574001</v>
      </c>
      <c r="AK10" s="273">
        <v>2.52829602</v>
      </c>
      <c r="AL10" s="273">
        <v>3.1744389979999998</v>
      </c>
      <c r="AM10" s="273">
        <v>3.3410119800000002</v>
      </c>
      <c r="AN10" s="273">
        <v>3.1338530160000002</v>
      </c>
      <c r="AO10" s="273">
        <v>2.4007799959999998</v>
      </c>
      <c r="AP10" s="273">
        <v>2.3863760100000002</v>
      </c>
      <c r="AQ10" s="273">
        <v>3.041396019</v>
      </c>
      <c r="AR10" s="273">
        <v>3.63049599</v>
      </c>
      <c r="AS10" s="273">
        <v>3.685152993</v>
      </c>
      <c r="AT10" s="273">
        <v>4.0799139990000004</v>
      </c>
      <c r="AU10" s="273">
        <v>3.5169769799999999</v>
      </c>
      <c r="AV10" s="273">
        <v>2.1962630139999999</v>
      </c>
      <c r="AW10" s="273">
        <v>3.5953349999999999</v>
      </c>
      <c r="AX10" s="273">
        <v>3.1604958678999999</v>
      </c>
      <c r="AY10" s="273">
        <v>4.1375160231999999</v>
      </c>
      <c r="AZ10" s="273">
        <v>3.6172170000000001</v>
      </c>
      <c r="BA10" s="273">
        <v>3.9409999999999998</v>
      </c>
      <c r="BB10" s="334">
        <v>3.625642</v>
      </c>
      <c r="BC10" s="334">
        <v>4.2522489999999999</v>
      </c>
      <c r="BD10" s="334">
        <v>4.6781300000000003</v>
      </c>
      <c r="BE10" s="334">
        <v>5.337663</v>
      </c>
      <c r="BF10" s="334">
        <v>5.3340699999999996</v>
      </c>
      <c r="BG10" s="334">
        <v>4.0266469999999996</v>
      </c>
      <c r="BH10" s="334">
        <v>3.4819300000000002</v>
      </c>
      <c r="BI10" s="334">
        <v>3.6167289999999999</v>
      </c>
      <c r="BJ10" s="334">
        <v>3.8206280000000001</v>
      </c>
      <c r="BK10" s="334">
        <v>4.4856870000000004</v>
      </c>
      <c r="BL10" s="334">
        <v>3.6545299999999998</v>
      </c>
      <c r="BM10" s="334">
        <v>4.0140339999999997</v>
      </c>
      <c r="BN10" s="334">
        <v>3.6868059999999998</v>
      </c>
      <c r="BO10" s="334">
        <v>4.2608930000000003</v>
      </c>
      <c r="BP10" s="334">
        <v>4.6537959999999998</v>
      </c>
      <c r="BQ10" s="334">
        <v>5.295661</v>
      </c>
      <c r="BR10" s="334">
        <v>5.3244480000000003</v>
      </c>
      <c r="BS10" s="334">
        <v>4.0224710000000004</v>
      </c>
      <c r="BT10" s="334">
        <v>3.5229050000000002</v>
      </c>
      <c r="BU10" s="334">
        <v>3.6837949999999999</v>
      </c>
      <c r="BV10" s="334">
        <v>3.9003960000000002</v>
      </c>
    </row>
    <row r="11" spans="1:74" ht="11.15" customHeight="1" x14ac:dyDescent="0.25">
      <c r="A11" s="104" t="s">
        <v>1171</v>
      </c>
      <c r="B11" s="130" t="s">
        <v>406</v>
      </c>
      <c r="C11" s="273">
        <v>358.85349994000001</v>
      </c>
      <c r="D11" s="273">
        <v>318.56610467000002</v>
      </c>
      <c r="E11" s="273">
        <v>309.52759589999999</v>
      </c>
      <c r="F11" s="273">
        <v>297.14563719</v>
      </c>
      <c r="G11" s="273">
        <v>321.97558470000001</v>
      </c>
      <c r="H11" s="273">
        <v>373.91916972000001</v>
      </c>
      <c r="I11" s="273">
        <v>418.98621119000001</v>
      </c>
      <c r="J11" s="273">
        <v>416.46298776999998</v>
      </c>
      <c r="K11" s="273">
        <v>356.19506597999998</v>
      </c>
      <c r="L11" s="273">
        <v>318.26367579999999</v>
      </c>
      <c r="M11" s="273">
        <v>303.06570060000001</v>
      </c>
      <c r="N11" s="273">
        <v>350.21599681999999</v>
      </c>
      <c r="O11" s="273">
        <v>349.72478164</v>
      </c>
      <c r="P11" s="273">
        <v>294.63492313</v>
      </c>
      <c r="Q11" s="273">
        <v>322.96004355000002</v>
      </c>
      <c r="R11" s="273">
        <v>298.78073841000003</v>
      </c>
      <c r="S11" s="273">
        <v>326.77003903000002</v>
      </c>
      <c r="T11" s="273">
        <v>363.09800324999998</v>
      </c>
      <c r="U11" s="273">
        <v>409.59168211999997</v>
      </c>
      <c r="V11" s="273">
        <v>390.07883584000001</v>
      </c>
      <c r="W11" s="273">
        <v>340.39742912999998</v>
      </c>
      <c r="X11" s="273">
        <v>323.6187114</v>
      </c>
      <c r="Y11" s="273">
        <v>313.42252526999999</v>
      </c>
      <c r="Z11" s="273">
        <v>357.50692290000001</v>
      </c>
      <c r="AA11" s="273">
        <v>377.29755460000001</v>
      </c>
      <c r="AB11" s="273">
        <v>310.39876593999998</v>
      </c>
      <c r="AC11" s="273">
        <v>325.93349026999999</v>
      </c>
      <c r="AD11" s="273">
        <v>303.65060930999999</v>
      </c>
      <c r="AE11" s="273">
        <v>343.03389179999999</v>
      </c>
      <c r="AF11" s="273">
        <v>376.14906423000002</v>
      </c>
      <c r="AG11" s="273">
        <v>415.70054549999998</v>
      </c>
      <c r="AH11" s="273">
        <v>413.00616210999999</v>
      </c>
      <c r="AI11" s="273">
        <v>359.42878494000001</v>
      </c>
      <c r="AJ11" s="273">
        <v>327.74511288000002</v>
      </c>
      <c r="AK11" s="273">
        <v>324.87736484999999</v>
      </c>
      <c r="AL11" s="273">
        <v>341.63241832</v>
      </c>
      <c r="AM11" s="273">
        <v>361.09466419</v>
      </c>
      <c r="AN11" s="273">
        <v>316.81426859999999</v>
      </c>
      <c r="AO11" s="273">
        <v>326.18316920000001</v>
      </c>
      <c r="AP11" s="273">
        <v>296.96314293</v>
      </c>
      <c r="AQ11" s="273">
        <v>331.30990445999998</v>
      </c>
      <c r="AR11" s="273">
        <v>354.99318459</v>
      </c>
      <c r="AS11" s="273">
        <v>415.30129621999998</v>
      </c>
      <c r="AT11" s="273">
        <v>405.74485664999997</v>
      </c>
      <c r="AU11" s="273">
        <v>363.06209043000001</v>
      </c>
      <c r="AV11" s="273">
        <v>324.07122683</v>
      </c>
      <c r="AW11" s="273">
        <v>320.26723193999999</v>
      </c>
      <c r="AX11" s="273">
        <v>340.41359039000002</v>
      </c>
      <c r="AY11" s="273">
        <v>343.4578745</v>
      </c>
      <c r="AZ11" s="273">
        <v>319.29599999999999</v>
      </c>
      <c r="BA11" s="273">
        <v>315.44189999999998</v>
      </c>
      <c r="BB11" s="334">
        <v>290.43</v>
      </c>
      <c r="BC11" s="334">
        <v>325.2296</v>
      </c>
      <c r="BD11" s="334">
        <v>351.53609999999998</v>
      </c>
      <c r="BE11" s="334">
        <v>404.99259999999998</v>
      </c>
      <c r="BF11" s="334">
        <v>394.58519999999999</v>
      </c>
      <c r="BG11" s="334">
        <v>330.84010000000001</v>
      </c>
      <c r="BH11" s="334">
        <v>310.10500000000002</v>
      </c>
      <c r="BI11" s="334">
        <v>298.47370000000001</v>
      </c>
      <c r="BJ11" s="334">
        <v>337.62889999999999</v>
      </c>
      <c r="BK11" s="334">
        <v>344.76229999999998</v>
      </c>
      <c r="BL11" s="334">
        <v>305.64640000000003</v>
      </c>
      <c r="BM11" s="334">
        <v>317.26909999999998</v>
      </c>
      <c r="BN11" s="334">
        <v>289.44589999999999</v>
      </c>
      <c r="BO11" s="334">
        <v>324.99990000000003</v>
      </c>
      <c r="BP11" s="334">
        <v>352.30520000000001</v>
      </c>
      <c r="BQ11" s="334">
        <v>408.99720000000002</v>
      </c>
      <c r="BR11" s="334">
        <v>399.94639999999998</v>
      </c>
      <c r="BS11" s="334">
        <v>336.26549999999997</v>
      </c>
      <c r="BT11" s="334">
        <v>315.77539999999999</v>
      </c>
      <c r="BU11" s="334">
        <v>304.0539</v>
      </c>
      <c r="BV11" s="334">
        <v>343.52300000000002</v>
      </c>
    </row>
    <row r="12" spans="1:74" ht="11.15" customHeight="1" x14ac:dyDescent="0.25">
      <c r="A12" s="104" t="s">
        <v>1172</v>
      </c>
      <c r="B12" s="130" t="s">
        <v>355</v>
      </c>
      <c r="C12" s="273">
        <v>26.042787334</v>
      </c>
      <c r="D12" s="273">
        <v>10.682067553</v>
      </c>
      <c r="E12" s="273">
        <v>12.13956342</v>
      </c>
      <c r="F12" s="273">
        <v>16.72813257</v>
      </c>
      <c r="G12" s="273">
        <v>25.888639864999998</v>
      </c>
      <c r="H12" s="273">
        <v>32.281900530000001</v>
      </c>
      <c r="I12" s="273">
        <v>34.246867553000001</v>
      </c>
      <c r="J12" s="273">
        <v>22.597702959999999</v>
      </c>
      <c r="K12" s="273">
        <v>7.7820443700000004</v>
      </c>
      <c r="L12" s="273">
        <v>10.233149879000001</v>
      </c>
      <c r="M12" s="273">
        <v>14.48040378</v>
      </c>
      <c r="N12" s="273">
        <v>27.767943317</v>
      </c>
      <c r="O12" s="273">
        <v>19.454637016</v>
      </c>
      <c r="P12" s="273">
        <v>7.9654286320000001</v>
      </c>
      <c r="Q12" s="273">
        <v>19.873213958000001</v>
      </c>
      <c r="R12" s="273">
        <v>14.791894620000001</v>
      </c>
      <c r="S12" s="273">
        <v>23.421546125999999</v>
      </c>
      <c r="T12" s="273">
        <v>22.548226230000001</v>
      </c>
      <c r="U12" s="273">
        <v>29.216052424000001</v>
      </c>
      <c r="V12" s="273">
        <v>17.258417836</v>
      </c>
      <c r="W12" s="273">
        <v>7.4585679599999999</v>
      </c>
      <c r="X12" s="273">
        <v>12.726605274000001</v>
      </c>
      <c r="Y12" s="273">
        <v>18.620246460000001</v>
      </c>
      <c r="Z12" s="273">
        <v>32.779383136</v>
      </c>
      <c r="AA12" s="273">
        <v>20.34083042</v>
      </c>
      <c r="AB12" s="273">
        <v>6.5605728440000002</v>
      </c>
      <c r="AC12" s="273">
        <v>17.337738621</v>
      </c>
      <c r="AD12" s="273">
        <v>14.08470069</v>
      </c>
      <c r="AE12" s="273">
        <v>27.966222261999999</v>
      </c>
      <c r="AF12" s="273">
        <v>25.958749319999999</v>
      </c>
      <c r="AG12" s="273">
        <v>27.599809329999999</v>
      </c>
      <c r="AH12" s="273">
        <v>18.712441402</v>
      </c>
      <c r="AI12" s="273">
        <v>10.07818131</v>
      </c>
      <c r="AJ12" s="273">
        <v>6.6860854869999997</v>
      </c>
      <c r="AK12" s="273">
        <v>22.316508509999998</v>
      </c>
      <c r="AL12" s="273">
        <v>16.979318852999999</v>
      </c>
      <c r="AM12" s="273">
        <v>24.815407651000001</v>
      </c>
      <c r="AN12" s="273">
        <v>14.490777616000001</v>
      </c>
      <c r="AO12" s="273">
        <v>17.240694143999999</v>
      </c>
      <c r="AP12" s="273">
        <v>16.689604559999999</v>
      </c>
      <c r="AQ12" s="273">
        <v>27.678959986999999</v>
      </c>
      <c r="AR12" s="273">
        <v>27.12323829</v>
      </c>
      <c r="AS12" s="273">
        <v>32.143850833999998</v>
      </c>
      <c r="AT12" s="273">
        <v>26.177438531</v>
      </c>
      <c r="AU12" s="273">
        <v>16.06287537</v>
      </c>
      <c r="AV12" s="273">
        <v>9.6290886530000002</v>
      </c>
      <c r="AW12" s="273">
        <v>26.358325019999999</v>
      </c>
      <c r="AX12" s="273">
        <v>22.213763756999999</v>
      </c>
      <c r="AY12" s="273">
        <v>20.880934111999998</v>
      </c>
      <c r="AZ12" s="273">
        <v>13.55716</v>
      </c>
      <c r="BA12" s="273">
        <v>16.02121</v>
      </c>
      <c r="BB12" s="334">
        <v>16.373550000000002</v>
      </c>
      <c r="BC12" s="334">
        <v>28.567270000000001</v>
      </c>
      <c r="BD12" s="334">
        <v>27.038070000000001</v>
      </c>
      <c r="BE12" s="334">
        <v>31.672889999999999</v>
      </c>
      <c r="BF12" s="334">
        <v>24.06654</v>
      </c>
      <c r="BG12" s="334">
        <v>6.3158770000000004</v>
      </c>
      <c r="BH12" s="334">
        <v>11.81474</v>
      </c>
      <c r="BI12" s="334">
        <v>18.887699999999999</v>
      </c>
      <c r="BJ12" s="334">
        <v>26.806979999999999</v>
      </c>
      <c r="BK12" s="334">
        <v>20.32292</v>
      </c>
      <c r="BL12" s="334">
        <v>10.942880000000001</v>
      </c>
      <c r="BM12" s="334">
        <v>17.206219999999998</v>
      </c>
      <c r="BN12" s="334">
        <v>14.64359</v>
      </c>
      <c r="BO12" s="334">
        <v>28.234089999999998</v>
      </c>
      <c r="BP12" s="334">
        <v>26.722460000000002</v>
      </c>
      <c r="BQ12" s="334">
        <v>32.33858</v>
      </c>
      <c r="BR12" s="334">
        <v>24.38148</v>
      </c>
      <c r="BS12" s="334">
        <v>6.4127330000000002</v>
      </c>
      <c r="BT12" s="334">
        <v>11.990790000000001</v>
      </c>
      <c r="BU12" s="334">
        <v>19.198270000000001</v>
      </c>
      <c r="BV12" s="334">
        <v>27.228200000000001</v>
      </c>
    </row>
    <row r="13" spans="1:74" ht="11.15" customHeight="1" x14ac:dyDescent="0.25">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371"/>
      <c r="BC13" s="371"/>
      <c r="BD13" s="371"/>
      <c r="BE13" s="371"/>
      <c r="BF13" s="371"/>
      <c r="BG13" s="371"/>
      <c r="BH13" s="371"/>
      <c r="BI13" s="371"/>
      <c r="BJ13" s="371"/>
      <c r="BK13" s="371"/>
      <c r="BL13" s="371"/>
      <c r="BM13" s="371"/>
      <c r="BN13" s="371"/>
      <c r="BO13" s="371"/>
      <c r="BP13" s="371"/>
      <c r="BQ13" s="371"/>
      <c r="BR13" s="371"/>
      <c r="BS13" s="371"/>
      <c r="BT13" s="371"/>
      <c r="BU13" s="371"/>
      <c r="BV13" s="371"/>
    </row>
    <row r="14" spans="1:74" ht="11.15" customHeight="1" x14ac:dyDescent="0.25">
      <c r="A14" s="101"/>
      <c r="B14" s="106" t="s">
        <v>1173</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371"/>
      <c r="BC14" s="371"/>
      <c r="BD14" s="371"/>
      <c r="BE14" s="371"/>
      <c r="BF14" s="371"/>
      <c r="BG14" s="371"/>
      <c r="BH14" s="371"/>
      <c r="BI14" s="371"/>
      <c r="BJ14" s="371"/>
      <c r="BK14" s="371"/>
      <c r="BL14" s="371"/>
      <c r="BM14" s="371"/>
      <c r="BN14" s="371"/>
      <c r="BO14" s="371"/>
      <c r="BP14" s="371"/>
      <c r="BQ14" s="371"/>
      <c r="BR14" s="371"/>
      <c r="BS14" s="371"/>
      <c r="BT14" s="371"/>
      <c r="BU14" s="371"/>
      <c r="BV14" s="371"/>
    </row>
    <row r="15" spans="1:74" ht="11.15" customHeight="1" x14ac:dyDescent="0.25">
      <c r="A15" s="104" t="s">
        <v>1175</v>
      </c>
      <c r="B15" s="130" t="s">
        <v>466</v>
      </c>
      <c r="C15" s="273">
        <v>320.89016289</v>
      </c>
      <c r="D15" s="273">
        <v>296.80576473999997</v>
      </c>
      <c r="E15" s="273">
        <v>285.81236021000001</v>
      </c>
      <c r="F15" s="273">
        <v>269.53123889</v>
      </c>
      <c r="G15" s="273">
        <v>284.70764095999999</v>
      </c>
      <c r="H15" s="273">
        <v>329.87790533999998</v>
      </c>
      <c r="I15" s="273">
        <v>372.17227167999999</v>
      </c>
      <c r="J15" s="273">
        <v>381.19232786999999</v>
      </c>
      <c r="K15" s="273">
        <v>336.75208588999999</v>
      </c>
      <c r="L15" s="273">
        <v>296.68067066999998</v>
      </c>
      <c r="M15" s="273">
        <v>277.31697881999997</v>
      </c>
      <c r="N15" s="273">
        <v>310.72222674</v>
      </c>
      <c r="O15" s="273">
        <v>318.17717861</v>
      </c>
      <c r="P15" s="273">
        <v>275.77713528999999</v>
      </c>
      <c r="Q15" s="273">
        <v>291.44363643999998</v>
      </c>
      <c r="R15" s="273">
        <v>272.80115833000002</v>
      </c>
      <c r="S15" s="273">
        <v>291.87053995000002</v>
      </c>
      <c r="T15" s="273">
        <v>328.58261573999999</v>
      </c>
      <c r="U15" s="273">
        <v>367.61302477999999</v>
      </c>
      <c r="V15" s="273">
        <v>360.26261635999998</v>
      </c>
      <c r="W15" s="273">
        <v>321.72580771000003</v>
      </c>
      <c r="X15" s="273">
        <v>299.53948041000001</v>
      </c>
      <c r="Y15" s="273">
        <v>283.34700346</v>
      </c>
      <c r="Z15" s="273">
        <v>312.21578289000001</v>
      </c>
      <c r="AA15" s="273">
        <v>344.47768812999999</v>
      </c>
      <c r="AB15" s="273">
        <v>292.73228481000001</v>
      </c>
      <c r="AC15" s="273">
        <v>296.99930554000002</v>
      </c>
      <c r="AD15" s="273">
        <v>278.46798732000002</v>
      </c>
      <c r="AE15" s="273">
        <v>303.24800969</v>
      </c>
      <c r="AF15" s="273">
        <v>338.08298767999997</v>
      </c>
      <c r="AG15" s="273">
        <v>375.02342897</v>
      </c>
      <c r="AH15" s="273">
        <v>381.13063082999997</v>
      </c>
      <c r="AI15" s="273">
        <v>337.26254918000001</v>
      </c>
      <c r="AJ15" s="273">
        <v>309.11358574000002</v>
      </c>
      <c r="AK15" s="273">
        <v>290.5071001</v>
      </c>
      <c r="AL15" s="273">
        <v>312.13970977999998</v>
      </c>
      <c r="AM15" s="273">
        <v>323.50695809000001</v>
      </c>
      <c r="AN15" s="273">
        <v>291.06582318</v>
      </c>
      <c r="AO15" s="273">
        <v>296.91634722999999</v>
      </c>
      <c r="AP15" s="273">
        <v>268.85088302999998</v>
      </c>
      <c r="AQ15" s="273">
        <v>291.96727272999999</v>
      </c>
      <c r="AR15" s="273">
        <v>316.08699494000001</v>
      </c>
      <c r="AS15" s="273">
        <v>370.27230230999999</v>
      </c>
      <c r="AT15" s="273">
        <v>366.65132639000001</v>
      </c>
      <c r="AU15" s="273">
        <v>334.88992443000001</v>
      </c>
      <c r="AV15" s="273">
        <v>302.49293998000002</v>
      </c>
      <c r="AW15" s="273">
        <v>281.46364326999998</v>
      </c>
      <c r="AX15" s="273">
        <v>305.37330974999998</v>
      </c>
      <c r="AY15" s="273">
        <v>309.54364246</v>
      </c>
      <c r="AZ15" s="273">
        <v>293.63926937999997</v>
      </c>
      <c r="BA15" s="273">
        <v>286.81854939999999</v>
      </c>
      <c r="BB15" s="334">
        <v>262.0951</v>
      </c>
      <c r="BC15" s="334">
        <v>284.5711</v>
      </c>
      <c r="BD15" s="334">
        <v>312.4522</v>
      </c>
      <c r="BE15" s="334">
        <v>360.58879999999999</v>
      </c>
      <c r="BF15" s="334">
        <v>358.06380000000001</v>
      </c>
      <c r="BG15" s="334">
        <v>312.9633</v>
      </c>
      <c r="BH15" s="334">
        <v>286.93549999999999</v>
      </c>
      <c r="BI15" s="334">
        <v>268.05380000000002</v>
      </c>
      <c r="BJ15" s="334">
        <v>298.58749999999998</v>
      </c>
      <c r="BK15" s="334">
        <v>312.07839999999999</v>
      </c>
      <c r="BL15" s="334">
        <v>283.5016</v>
      </c>
      <c r="BM15" s="334">
        <v>287.82769999999999</v>
      </c>
      <c r="BN15" s="334">
        <v>263.14210000000003</v>
      </c>
      <c r="BO15" s="334">
        <v>284.79329999999999</v>
      </c>
      <c r="BP15" s="334">
        <v>313.47969999999998</v>
      </c>
      <c r="BQ15" s="334">
        <v>363.6626</v>
      </c>
      <c r="BR15" s="334">
        <v>362.71039999999999</v>
      </c>
      <c r="BS15" s="334">
        <v>317.8082</v>
      </c>
      <c r="BT15" s="334">
        <v>291.87169999999998</v>
      </c>
      <c r="BU15" s="334">
        <v>272.74189999999999</v>
      </c>
      <c r="BV15" s="334">
        <v>303.4402</v>
      </c>
    </row>
    <row r="16" spans="1:74" ht="11.15" customHeight="1" x14ac:dyDescent="0.25">
      <c r="A16" s="104" t="s">
        <v>1176</v>
      </c>
      <c r="B16" s="130" t="s">
        <v>400</v>
      </c>
      <c r="C16" s="273">
        <v>130.97184831999999</v>
      </c>
      <c r="D16" s="273">
        <v>115.95942503000001</v>
      </c>
      <c r="E16" s="273">
        <v>100.22657547</v>
      </c>
      <c r="F16" s="273">
        <v>88.244340370000003</v>
      </c>
      <c r="G16" s="273">
        <v>94.198029730000002</v>
      </c>
      <c r="H16" s="273">
        <v>125.21123946</v>
      </c>
      <c r="I16" s="273">
        <v>154.40932699000001</v>
      </c>
      <c r="J16" s="273">
        <v>156.44152359</v>
      </c>
      <c r="K16" s="273">
        <v>129.36293162000001</v>
      </c>
      <c r="L16" s="273">
        <v>101.50796584</v>
      </c>
      <c r="M16" s="273">
        <v>93.244091310000002</v>
      </c>
      <c r="N16" s="273">
        <v>121.28085552</v>
      </c>
      <c r="O16" s="273">
        <v>129.21249867</v>
      </c>
      <c r="P16" s="273">
        <v>100.96823572</v>
      </c>
      <c r="Q16" s="273">
        <v>103.09552026999999</v>
      </c>
      <c r="R16" s="273">
        <v>90.724503889999994</v>
      </c>
      <c r="S16" s="273">
        <v>98.281158820000002</v>
      </c>
      <c r="T16" s="273">
        <v>122.54316910999999</v>
      </c>
      <c r="U16" s="273">
        <v>149.90048182000001</v>
      </c>
      <c r="V16" s="273">
        <v>142.00716657000001</v>
      </c>
      <c r="W16" s="273">
        <v>118.77878235999999</v>
      </c>
      <c r="X16" s="273">
        <v>102.81104302999999</v>
      </c>
      <c r="Y16" s="273">
        <v>98.320565540000004</v>
      </c>
      <c r="Z16" s="273">
        <v>122.00461661</v>
      </c>
      <c r="AA16" s="273">
        <v>148.91738377999999</v>
      </c>
      <c r="AB16" s="273">
        <v>113.75128017999999</v>
      </c>
      <c r="AC16" s="273">
        <v>107.218431</v>
      </c>
      <c r="AD16" s="273">
        <v>95.453615799999994</v>
      </c>
      <c r="AE16" s="273">
        <v>103.84799901</v>
      </c>
      <c r="AF16" s="273">
        <v>129.91289918999999</v>
      </c>
      <c r="AG16" s="273">
        <v>153.56605024000001</v>
      </c>
      <c r="AH16" s="273">
        <v>153.49649427</v>
      </c>
      <c r="AI16" s="273">
        <v>128.90979259</v>
      </c>
      <c r="AJ16" s="273">
        <v>107.0487529</v>
      </c>
      <c r="AK16" s="273">
        <v>103.78995653</v>
      </c>
      <c r="AL16" s="273">
        <v>123.18040376</v>
      </c>
      <c r="AM16" s="273">
        <v>133.01118431</v>
      </c>
      <c r="AN16" s="273">
        <v>116.24920246000001</v>
      </c>
      <c r="AO16" s="273">
        <v>112.13951462</v>
      </c>
      <c r="AP16" s="273">
        <v>89.864353120000004</v>
      </c>
      <c r="AQ16" s="273">
        <v>99.810154030000007</v>
      </c>
      <c r="AR16" s="273">
        <v>119.51889115</v>
      </c>
      <c r="AS16" s="273">
        <v>153.14090583000001</v>
      </c>
      <c r="AT16" s="273">
        <v>149.54884629</v>
      </c>
      <c r="AU16" s="273">
        <v>131.12289641000001</v>
      </c>
      <c r="AV16" s="273">
        <v>107.63613441</v>
      </c>
      <c r="AW16" s="273">
        <v>102.16681398</v>
      </c>
      <c r="AX16" s="273">
        <v>120.93829985000001</v>
      </c>
      <c r="AY16" s="273">
        <v>123.73063204</v>
      </c>
      <c r="AZ16" s="273">
        <v>115.29779777</v>
      </c>
      <c r="BA16" s="273">
        <v>106.94174934999999</v>
      </c>
      <c r="BB16" s="334">
        <v>90.091989999999996</v>
      </c>
      <c r="BC16" s="334">
        <v>102.7145</v>
      </c>
      <c r="BD16" s="334">
        <v>127.1665</v>
      </c>
      <c r="BE16" s="334">
        <v>156.27610000000001</v>
      </c>
      <c r="BF16" s="334">
        <v>153.41970000000001</v>
      </c>
      <c r="BG16" s="334">
        <v>124.7276</v>
      </c>
      <c r="BH16" s="334">
        <v>102.77290000000001</v>
      </c>
      <c r="BI16" s="334">
        <v>98.253169999999997</v>
      </c>
      <c r="BJ16" s="334">
        <v>122.1494</v>
      </c>
      <c r="BK16" s="334">
        <v>133.36500000000001</v>
      </c>
      <c r="BL16" s="334">
        <v>117.7216</v>
      </c>
      <c r="BM16" s="334">
        <v>112.7757</v>
      </c>
      <c r="BN16" s="334">
        <v>93.191460000000006</v>
      </c>
      <c r="BO16" s="334">
        <v>103.369</v>
      </c>
      <c r="BP16" s="334">
        <v>127.0204</v>
      </c>
      <c r="BQ16" s="334">
        <v>156.4</v>
      </c>
      <c r="BR16" s="334">
        <v>153.77459999999999</v>
      </c>
      <c r="BS16" s="334">
        <v>124.9365</v>
      </c>
      <c r="BT16" s="334">
        <v>102.9097</v>
      </c>
      <c r="BU16" s="334">
        <v>98.279179999999997</v>
      </c>
      <c r="BV16" s="334">
        <v>122.1767</v>
      </c>
    </row>
    <row r="17" spans="1:74" ht="11.15" customHeight="1" x14ac:dyDescent="0.25">
      <c r="A17" s="104" t="s">
        <v>1177</v>
      </c>
      <c r="B17" s="130" t="s">
        <v>399</v>
      </c>
      <c r="C17" s="273">
        <v>110.41047644</v>
      </c>
      <c r="D17" s="273">
        <v>103.45168962</v>
      </c>
      <c r="E17" s="273">
        <v>105.73917845</v>
      </c>
      <c r="F17" s="273">
        <v>102.04512867</v>
      </c>
      <c r="G17" s="273">
        <v>108.4368922</v>
      </c>
      <c r="H17" s="273">
        <v>120.36327305</v>
      </c>
      <c r="I17" s="273">
        <v>130.03831815999999</v>
      </c>
      <c r="J17" s="273">
        <v>135.01884086000001</v>
      </c>
      <c r="K17" s="273">
        <v>123.4928238</v>
      </c>
      <c r="L17" s="273">
        <v>112.96281664999999</v>
      </c>
      <c r="M17" s="273">
        <v>105.05986756</v>
      </c>
      <c r="N17" s="273">
        <v>110.17208073</v>
      </c>
      <c r="O17" s="273">
        <v>109.48838655</v>
      </c>
      <c r="P17" s="273">
        <v>99.639935519999995</v>
      </c>
      <c r="Q17" s="273">
        <v>107.17286437</v>
      </c>
      <c r="R17" s="273">
        <v>102.58904968</v>
      </c>
      <c r="S17" s="273">
        <v>109.87209982</v>
      </c>
      <c r="T17" s="273">
        <v>120.01315532</v>
      </c>
      <c r="U17" s="273">
        <v>129.27662307</v>
      </c>
      <c r="V17" s="273">
        <v>128.48100787999999</v>
      </c>
      <c r="W17" s="273">
        <v>118.78875909</v>
      </c>
      <c r="X17" s="273">
        <v>113.28719169999999</v>
      </c>
      <c r="Y17" s="273">
        <v>104.97310007</v>
      </c>
      <c r="Z17" s="273">
        <v>109.30552114</v>
      </c>
      <c r="AA17" s="273">
        <v>114.92525915</v>
      </c>
      <c r="AB17" s="273">
        <v>102.68544876999999</v>
      </c>
      <c r="AC17" s="273">
        <v>108.10834278</v>
      </c>
      <c r="AD17" s="273">
        <v>103.33147963</v>
      </c>
      <c r="AE17" s="273">
        <v>113.17548257999999</v>
      </c>
      <c r="AF17" s="273">
        <v>122.01117547</v>
      </c>
      <c r="AG17" s="273">
        <v>131.52157206000001</v>
      </c>
      <c r="AH17" s="273">
        <v>134.84807015999999</v>
      </c>
      <c r="AI17" s="273">
        <v>122.03347847000001</v>
      </c>
      <c r="AJ17" s="273">
        <v>116.13334136</v>
      </c>
      <c r="AK17" s="273">
        <v>104.98311214</v>
      </c>
      <c r="AL17" s="273">
        <v>107.99808272</v>
      </c>
      <c r="AM17" s="273">
        <v>111.43295869000001</v>
      </c>
      <c r="AN17" s="273">
        <v>101.54686918</v>
      </c>
      <c r="AO17" s="273">
        <v>106.88913761000001</v>
      </c>
      <c r="AP17" s="273">
        <v>101.95974332999999</v>
      </c>
      <c r="AQ17" s="273">
        <v>110.88937773000001</v>
      </c>
      <c r="AR17" s="273">
        <v>115.33808587999999</v>
      </c>
      <c r="AS17" s="273">
        <v>130.42916013000001</v>
      </c>
      <c r="AT17" s="273">
        <v>130.10067307</v>
      </c>
      <c r="AU17" s="273">
        <v>121.31829052000001</v>
      </c>
      <c r="AV17" s="273">
        <v>114.37209412999999</v>
      </c>
      <c r="AW17" s="273">
        <v>102.81005857</v>
      </c>
      <c r="AX17" s="273">
        <v>107.45853314999999</v>
      </c>
      <c r="AY17" s="273">
        <v>107.7146063</v>
      </c>
      <c r="AZ17" s="273">
        <v>104.32807449000001</v>
      </c>
      <c r="BA17" s="273">
        <v>103.92810946</v>
      </c>
      <c r="BB17" s="334">
        <v>98.324169999999995</v>
      </c>
      <c r="BC17" s="334">
        <v>104.9252</v>
      </c>
      <c r="BD17" s="334">
        <v>109.2852</v>
      </c>
      <c r="BE17" s="334">
        <v>122.7577</v>
      </c>
      <c r="BF17" s="334">
        <v>122.75879999999999</v>
      </c>
      <c r="BG17" s="334">
        <v>110.1378</v>
      </c>
      <c r="BH17" s="334">
        <v>107.08799999999999</v>
      </c>
      <c r="BI17" s="334">
        <v>96.703360000000004</v>
      </c>
      <c r="BJ17" s="334">
        <v>102.98220000000001</v>
      </c>
      <c r="BK17" s="334">
        <v>104.0437</v>
      </c>
      <c r="BL17" s="334">
        <v>97.180980000000005</v>
      </c>
      <c r="BM17" s="334">
        <v>101.5137</v>
      </c>
      <c r="BN17" s="334">
        <v>97.538039999999995</v>
      </c>
      <c r="BO17" s="334">
        <v>105.18640000000001</v>
      </c>
      <c r="BP17" s="334">
        <v>110.5583</v>
      </c>
      <c r="BQ17" s="334">
        <v>125.25360000000001</v>
      </c>
      <c r="BR17" s="334">
        <v>126.2115</v>
      </c>
      <c r="BS17" s="334">
        <v>113.7881</v>
      </c>
      <c r="BT17" s="334">
        <v>110.99079999999999</v>
      </c>
      <c r="BU17" s="334">
        <v>100.51600000000001</v>
      </c>
      <c r="BV17" s="334">
        <v>107.01600000000001</v>
      </c>
    </row>
    <row r="18" spans="1:74" ht="11.15" customHeight="1" x14ac:dyDescent="0.25">
      <c r="A18" s="104" t="s">
        <v>1178</v>
      </c>
      <c r="B18" s="130" t="s">
        <v>398</v>
      </c>
      <c r="C18" s="273">
        <v>78.847863129999993</v>
      </c>
      <c r="D18" s="273">
        <v>76.748459089999997</v>
      </c>
      <c r="E18" s="273">
        <v>79.237361289999996</v>
      </c>
      <c r="F18" s="273">
        <v>78.646726849999993</v>
      </c>
      <c r="G18" s="273">
        <v>81.491456029999995</v>
      </c>
      <c r="H18" s="273">
        <v>83.672033830000004</v>
      </c>
      <c r="I18" s="273">
        <v>87.076398530000006</v>
      </c>
      <c r="J18" s="273">
        <v>89.100538420000007</v>
      </c>
      <c r="K18" s="273">
        <v>83.259307469999996</v>
      </c>
      <c r="L18" s="273">
        <v>81.597272180000004</v>
      </c>
      <c r="M18" s="273">
        <v>78.421431949999999</v>
      </c>
      <c r="N18" s="273">
        <v>78.616332490000005</v>
      </c>
      <c r="O18" s="273">
        <v>78.809113389999993</v>
      </c>
      <c r="P18" s="273">
        <v>74.533794049999997</v>
      </c>
      <c r="Q18" s="273">
        <v>80.530224799999999</v>
      </c>
      <c r="R18" s="273">
        <v>78.898557760000003</v>
      </c>
      <c r="S18" s="273">
        <v>83.134470309999998</v>
      </c>
      <c r="T18" s="273">
        <v>85.398538310000006</v>
      </c>
      <c r="U18" s="273">
        <v>87.806131890000003</v>
      </c>
      <c r="V18" s="273">
        <v>89.134442910000004</v>
      </c>
      <c r="W18" s="273">
        <v>83.540140260000001</v>
      </c>
      <c r="X18" s="273">
        <v>82.815130679999996</v>
      </c>
      <c r="Y18" s="273">
        <v>79.455591850000005</v>
      </c>
      <c r="Z18" s="273">
        <v>80.241809140000001</v>
      </c>
      <c r="AA18" s="273">
        <v>79.889791200000005</v>
      </c>
      <c r="AB18" s="273">
        <v>75.661188859999996</v>
      </c>
      <c r="AC18" s="273">
        <v>81.052926760000005</v>
      </c>
      <c r="AD18" s="273">
        <v>79.083418890000004</v>
      </c>
      <c r="AE18" s="273">
        <v>85.637647099999995</v>
      </c>
      <c r="AF18" s="273">
        <v>85.536241020000006</v>
      </c>
      <c r="AG18" s="273">
        <v>89.301356670000004</v>
      </c>
      <c r="AH18" s="273">
        <v>92.105751400000003</v>
      </c>
      <c r="AI18" s="273">
        <v>85.678994119999999</v>
      </c>
      <c r="AJ18" s="273">
        <v>85.300743479999994</v>
      </c>
      <c r="AK18" s="273">
        <v>81.118357430000003</v>
      </c>
      <c r="AL18" s="273">
        <v>80.306136300000006</v>
      </c>
      <c r="AM18" s="273">
        <v>78.389833089999996</v>
      </c>
      <c r="AN18" s="273">
        <v>72.567760539999995</v>
      </c>
      <c r="AO18" s="273">
        <v>77.198317000000003</v>
      </c>
      <c r="AP18" s="273">
        <v>76.413163580000003</v>
      </c>
      <c r="AQ18" s="273">
        <v>80.65694397</v>
      </c>
      <c r="AR18" s="273">
        <v>80.618426909999997</v>
      </c>
      <c r="AS18" s="273">
        <v>86.056501350000005</v>
      </c>
      <c r="AT18" s="273">
        <v>86.345165030000004</v>
      </c>
      <c r="AU18" s="273">
        <v>81.767481500000002</v>
      </c>
      <c r="AV18" s="273">
        <v>79.938902440000007</v>
      </c>
      <c r="AW18" s="273">
        <v>75.869114719999999</v>
      </c>
      <c r="AX18" s="273">
        <v>76.326964750000002</v>
      </c>
      <c r="AY18" s="273">
        <v>77.383926119999998</v>
      </c>
      <c r="AZ18" s="273">
        <v>73.345416700000001</v>
      </c>
      <c r="BA18" s="273">
        <v>75.30934997</v>
      </c>
      <c r="BB18" s="334">
        <v>73.064300000000003</v>
      </c>
      <c r="BC18" s="334">
        <v>76.320239999999998</v>
      </c>
      <c r="BD18" s="334">
        <v>75.369029999999995</v>
      </c>
      <c r="BE18" s="334">
        <v>80.898970000000006</v>
      </c>
      <c r="BF18" s="334">
        <v>81.233090000000004</v>
      </c>
      <c r="BG18" s="334">
        <v>77.458039999999997</v>
      </c>
      <c r="BH18" s="334">
        <v>76.447540000000004</v>
      </c>
      <c r="BI18" s="334">
        <v>72.485249999999994</v>
      </c>
      <c r="BJ18" s="334">
        <v>72.788430000000005</v>
      </c>
      <c r="BK18" s="334">
        <v>73.966530000000006</v>
      </c>
      <c r="BL18" s="334">
        <v>67.936369999999997</v>
      </c>
      <c r="BM18" s="334">
        <v>72.884249999999994</v>
      </c>
      <c r="BN18" s="334">
        <v>71.795339999999996</v>
      </c>
      <c r="BO18" s="334">
        <v>75.627600000000001</v>
      </c>
      <c r="BP18" s="334">
        <v>75.272859999999994</v>
      </c>
      <c r="BQ18" s="334">
        <v>81.357979999999998</v>
      </c>
      <c r="BR18" s="334">
        <v>82.07893</v>
      </c>
      <c r="BS18" s="334">
        <v>78.451520000000002</v>
      </c>
      <c r="BT18" s="334">
        <v>77.353250000000003</v>
      </c>
      <c r="BU18" s="334">
        <v>73.344009999999997</v>
      </c>
      <c r="BV18" s="334">
        <v>73.589590000000001</v>
      </c>
    </row>
    <row r="19" spans="1:74" ht="11.15" customHeight="1" x14ac:dyDescent="0.25">
      <c r="A19" s="104" t="s">
        <v>1179</v>
      </c>
      <c r="B19" s="130" t="s">
        <v>825</v>
      </c>
      <c r="C19" s="273">
        <v>0.65997499999999998</v>
      </c>
      <c r="D19" s="273">
        <v>0.64619099999999996</v>
      </c>
      <c r="E19" s="273">
        <v>0.60924500000000004</v>
      </c>
      <c r="F19" s="273">
        <v>0.59504299999999999</v>
      </c>
      <c r="G19" s="273">
        <v>0.58126299999999997</v>
      </c>
      <c r="H19" s="273">
        <v>0.631359</v>
      </c>
      <c r="I19" s="273">
        <v>0.64822800000000003</v>
      </c>
      <c r="J19" s="273">
        <v>0.63142500000000001</v>
      </c>
      <c r="K19" s="273">
        <v>0.63702300000000001</v>
      </c>
      <c r="L19" s="273">
        <v>0.61261600000000005</v>
      </c>
      <c r="M19" s="273">
        <v>0.591588</v>
      </c>
      <c r="N19" s="273">
        <v>0.65295800000000004</v>
      </c>
      <c r="O19" s="273">
        <v>0.66718</v>
      </c>
      <c r="P19" s="273">
        <v>0.63517000000000001</v>
      </c>
      <c r="Q19" s="273">
        <v>0.64502700000000002</v>
      </c>
      <c r="R19" s="273">
        <v>0.58904699999999999</v>
      </c>
      <c r="S19" s="273">
        <v>0.58281099999999997</v>
      </c>
      <c r="T19" s="273">
        <v>0.62775300000000001</v>
      </c>
      <c r="U19" s="273">
        <v>0.62978800000000001</v>
      </c>
      <c r="V19" s="273">
        <v>0.63999899999999998</v>
      </c>
      <c r="W19" s="273">
        <v>0.61812599999999995</v>
      </c>
      <c r="X19" s="273">
        <v>0.62611499999999998</v>
      </c>
      <c r="Y19" s="273">
        <v>0.597746</v>
      </c>
      <c r="Z19" s="273">
        <v>0.66383599999999998</v>
      </c>
      <c r="AA19" s="273">
        <v>0.74525399999999997</v>
      </c>
      <c r="AB19" s="273">
        <v>0.63436700000000001</v>
      </c>
      <c r="AC19" s="273">
        <v>0.61960499999999996</v>
      </c>
      <c r="AD19" s="273">
        <v>0.59947300000000003</v>
      </c>
      <c r="AE19" s="273">
        <v>0.58688099999999999</v>
      </c>
      <c r="AF19" s="273">
        <v>0.622672</v>
      </c>
      <c r="AG19" s="273">
        <v>0.63444999999999996</v>
      </c>
      <c r="AH19" s="273">
        <v>0.680315</v>
      </c>
      <c r="AI19" s="273">
        <v>0.64028399999999996</v>
      </c>
      <c r="AJ19" s="273">
        <v>0.63074799999999998</v>
      </c>
      <c r="AK19" s="273">
        <v>0.61567400000000005</v>
      </c>
      <c r="AL19" s="273">
        <v>0.65508699999999997</v>
      </c>
      <c r="AM19" s="273">
        <v>0.67298199999999997</v>
      </c>
      <c r="AN19" s="273">
        <v>0.70199100000000003</v>
      </c>
      <c r="AO19" s="273">
        <v>0.68937800000000005</v>
      </c>
      <c r="AP19" s="273">
        <v>0.61362300000000003</v>
      </c>
      <c r="AQ19" s="273">
        <v>0.61079700000000003</v>
      </c>
      <c r="AR19" s="273">
        <v>0.611591</v>
      </c>
      <c r="AS19" s="273">
        <v>0.64573499999999995</v>
      </c>
      <c r="AT19" s="273">
        <v>0.65664199999999995</v>
      </c>
      <c r="AU19" s="273">
        <v>0.68125599999999997</v>
      </c>
      <c r="AV19" s="273">
        <v>0.54580899999999999</v>
      </c>
      <c r="AW19" s="273">
        <v>0.61765599999999998</v>
      </c>
      <c r="AX19" s="273">
        <v>0.64951199999999998</v>
      </c>
      <c r="AY19" s="273">
        <v>0.71447799999999995</v>
      </c>
      <c r="AZ19" s="273">
        <v>0.66798042329999996</v>
      </c>
      <c r="BA19" s="273">
        <v>0.639340621</v>
      </c>
      <c r="BB19" s="334">
        <v>0.61463939999999995</v>
      </c>
      <c r="BC19" s="334">
        <v>0.61109530000000001</v>
      </c>
      <c r="BD19" s="334">
        <v>0.63142790000000004</v>
      </c>
      <c r="BE19" s="334">
        <v>0.65603319999999998</v>
      </c>
      <c r="BF19" s="334">
        <v>0.65208929999999998</v>
      </c>
      <c r="BG19" s="334">
        <v>0.63993840000000002</v>
      </c>
      <c r="BH19" s="334">
        <v>0.62700979999999995</v>
      </c>
      <c r="BI19" s="334">
        <v>0.61197310000000005</v>
      </c>
      <c r="BJ19" s="334">
        <v>0.66757860000000002</v>
      </c>
      <c r="BK19" s="334">
        <v>0.70312839999999999</v>
      </c>
      <c r="BL19" s="334">
        <v>0.66267160000000003</v>
      </c>
      <c r="BM19" s="334">
        <v>0.65394819999999998</v>
      </c>
      <c r="BN19" s="334">
        <v>0.61721400000000004</v>
      </c>
      <c r="BO19" s="334">
        <v>0.61036259999999998</v>
      </c>
      <c r="BP19" s="334">
        <v>0.62809269999999995</v>
      </c>
      <c r="BQ19" s="334">
        <v>0.65098109999999998</v>
      </c>
      <c r="BR19" s="334">
        <v>0.64537429999999996</v>
      </c>
      <c r="BS19" s="334">
        <v>0.63217089999999998</v>
      </c>
      <c r="BT19" s="334">
        <v>0.61795389999999994</v>
      </c>
      <c r="BU19" s="334">
        <v>0.60266189999999997</v>
      </c>
      <c r="BV19" s="334">
        <v>0.65778910000000002</v>
      </c>
    </row>
    <row r="20" spans="1:74" ht="11.15" customHeight="1" x14ac:dyDescent="0.25">
      <c r="A20" s="104" t="s">
        <v>1180</v>
      </c>
      <c r="B20" s="130" t="s">
        <v>356</v>
      </c>
      <c r="C20" s="273">
        <v>11.920549749999999</v>
      </c>
      <c r="D20" s="273">
        <v>11.07827223</v>
      </c>
      <c r="E20" s="273">
        <v>11.575672268</v>
      </c>
      <c r="F20" s="273">
        <v>10.88626573</v>
      </c>
      <c r="G20" s="273">
        <v>11.379303879</v>
      </c>
      <c r="H20" s="273">
        <v>11.759363759999999</v>
      </c>
      <c r="I20" s="273">
        <v>12.567071990000001</v>
      </c>
      <c r="J20" s="273">
        <v>12.672956689999999</v>
      </c>
      <c r="K20" s="273">
        <v>11.66093581</v>
      </c>
      <c r="L20" s="273">
        <v>11.349855217</v>
      </c>
      <c r="M20" s="273">
        <v>11.268318000000001</v>
      </c>
      <c r="N20" s="273">
        <v>11.72582667</v>
      </c>
      <c r="O20" s="273">
        <v>12.092965919999999</v>
      </c>
      <c r="P20" s="273">
        <v>10.892359150000001</v>
      </c>
      <c r="Q20" s="273">
        <v>11.643193122</v>
      </c>
      <c r="R20" s="273">
        <v>11.18768543</v>
      </c>
      <c r="S20" s="273">
        <v>11.477952924</v>
      </c>
      <c r="T20" s="273">
        <v>11.96716116</v>
      </c>
      <c r="U20" s="273">
        <v>12.762605130000001</v>
      </c>
      <c r="V20" s="273">
        <v>12.55780174</v>
      </c>
      <c r="W20" s="273">
        <v>11.21305349</v>
      </c>
      <c r="X20" s="273">
        <v>11.352625809999999</v>
      </c>
      <c r="Y20" s="273">
        <v>11.455275350000001</v>
      </c>
      <c r="Z20" s="273">
        <v>12.51175694</v>
      </c>
      <c r="AA20" s="273">
        <v>12.479036109999999</v>
      </c>
      <c r="AB20" s="273">
        <v>11.10590831</v>
      </c>
      <c r="AC20" s="273">
        <v>11.596446074999999</v>
      </c>
      <c r="AD20" s="273">
        <v>11.097921270000001</v>
      </c>
      <c r="AE20" s="273">
        <v>11.81965982</v>
      </c>
      <c r="AF20" s="273">
        <v>12.10732732</v>
      </c>
      <c r="AG20" s="273">
        <v>13.07730701</v>
      </c>
      <c r="AH20" s="273">
        <v>13.16308985</v>
      </c>
      <c r="AI20" s="273">
        <v>12.088054420000001</v>
      </c>
      <c r="AJ20" s="273">
        <v>11.94544168</v>
      </c>
      <c r="AK20" s="273">
        <v>12.0537563</v>
      </c>
      <c r="AL20" s="273">
        <v>12.51338975</v>
      </c>
      <c r="AM20" s="273">
        <v>12.77229867</v>
      </c>
      <c r="AN20" s="273">
        <v>11.257667939999999</v>
      </c>
      <c r="AO20" s="273">
        <v>12.02612776</v>
      </c>
      <c r="AP20" s="273">
        <v>11.422655369999999</v>
      </c>
      <c r="AQ20" s="273">
        <v>11.663671591</v>
      </c>
      <c r="AR20" s="273">
        <v>11.78295136</v>
      </c>
      <c r="AS20" s="273">
        <v>12.885142979999999</v>
      </c>
      <c r="AT20" s="273">
        <v>12.916091979999999</v>
      </c>
      <c r="AU20" s="273">
        <v>12.109290570000001</v>
      </c>
      <c r="AV20" s="273">
        <v>11.9491982</v>
      </c>
      <c r="AW20" s="273">
        <v>12.44526374</v>
      </c>
      <c r="AX20" s="273">
        <v>12.826516887</v>
      </c>
      <c r="AY20" s="273">
        <v>13.033297927</v>
      </c>
      <c r="AZ20" s="273">
        <v>12.099589999999999</v>
      </c>
      <c r="BA20" s="273">
        <v>12.6021</v>
      </c>
      <c r="BB20" s="334">
        <v>11.96139</v>
      </c>
      <c r="BC20" s="334">
        <v>12.091229999999999</v>
      </c>
      <c r="BD20" s="334">
        <v>12.0458</v>
      </c>
      <c r="BE20" s="334">
        <v>12.73099</v>
      </c>
      <c r="BF20" s="334">
        <v>12.454929999999999</v>
      </c>
      <c r="BG20" s="334">
        <v>11.56096</v>
      </c>
      <c r="BH20" s="334">
        <v>11.354760000000001</v>
      </c>
      <c r="BI20" s="334">
        <v>11.53224</v>
      </c>
      <c r="BJ20" s="334">
        <v>12.234389999999999</v>
      </c>
      <c r="BK20" s="334">
        <v>12.361039999999999</v>
      </c>
      <c r="BL20" s="334">
        <v>11.20195</v>
      </c>
      <c r="BM20" s="334">
        <v>12.235239999999999</v>
      </c>
      <c r="BN20" s="334">
        <v>11.660310000000001</v>
      </c>
      <c r="BO20" s="334">
        <v>11.972530000000001</v>
      </c>
      <c r="BP20" s="334">
        <v>12.10304</v>
      </c>
      <c r="BQ20" s="334">
        <v>12.996040000000001</v>
      </c>
      <c r="BR20" s="334">
        <v>12.85449</v>
      </c>
      <c r="BS20" s="334">
        <v>12.044589999999999</v>
      </c>
      <c r="BT20" s="334">
        <v>11.912890000000001</v>
      </c>
      <c r="BU20" s="334">
        <v>12.113720000000001</v>
      </c>
      <c r="BV20" s="334">
        <v>12.854649999999999</v>
      </c>
    </row>
    <row r="21" spans="1:74" ht="11.15" customHeight="1" x14ac:dyDescent="0.25">
      <c r="A21" s="107" t="s">
        <v>1181</v>
      </c>
      <c r="B21" s="203" t="s">
        <v>467</v>
      </c>
      <c r="C21" s="273">
        <v>332.81071264000002</v>
      </c>
      <c r="D21" s="273">
        <v>307.88403697000001</v>
      </c>
      <c r="E21" s="273">
        <v>297.38803247999999</v>
      </c>
      <c r="F21" s="273">
        <v>280.41750461999999</v>
      </c>
      <c r="G21" s="273">
        <v>296.08694484</v>
      </c>
      <c r="H21" s="273">
        <v>341.63726910000003</v>
      </c>
      <c r="I21" s="273">
        <v>384.73934366999998</v>
      </c>
      <c r="J21" s="273">
        <v>393.86528456000002</v>
      </c>
      <c r="K21" s="273">
        <v>348.4130217</v>
      </c>
      <c r="L21" s="273">
        <v>308.03052588999998</v>
      </c>
      <c r="M21" s="273">
        <v>288.58529682</v>
      </c>
      <c r="N21" s="273">
        <v>322.44805341</v>
      </c>
      <c r="O21" s="273">
        <v>330.27014452999998</v>
      </c>
      <c r="P21" s="273">
        <v>286.66949443999999</v>
      </c>
      <c r="Q21" s="273">
        <v>303.08682956000001</v>
      </c>
      <c r="R21" s="273">
        <v>283.98884376000001</v>
      </c>
      <c r="S21" s="273">
        <v>303.34849286999997</v>
      </c>
      <c r="T21" s="273">
        <v>340.54977689999998</v>
      </c>
      <c r="U21" s="273">
        <v>380.37562990999999</v>
      </c>
      <c r="V21" s="273">
        <v>372.82041809999998</v>
      </c>
      <c r="W21" s="273">
        <v>332.93886120000002</v>
      </c>
      <c r="X21" s="273">
        <v>310.89210622000002</v>
      </c>
      <c r="Y21" s="273">
        <v>294.80227881000002</v>
      </c>
      <c r="Z21" s="273">
        <v>324.72753983000001</v>
      </c>
      <c r="AA21" s="273">
        <v>356.95672424000003</v>
      </c>
      <c r="AB21" s="273">
        <v>303.83819312000003</v>
      </c>
      <c r="AC21" s="273">
        <v>308.59575161999999</v>
      </c>
      <c r="AD21" s="273">
        <v>289.56590858999999</v>
      </c>
      <c r="AE21" s="273">
        <v>315.06766950999997</v>
      </c>
      <c r="AF21" s="273">
        <v>350.190315</v>
      </c>
      <c r="AG21" s="273">
        <v>388.10073598000002</v>
      </c>
      <c r="AH21" s="273">
        <v>394.29372067999998</v>
      </c>
      <c r="AI21" s="273">
        <v>349.3506036</v>
      </c>
      <c r="AJ21" s="273">
        <v>321.05902742000001</v>
      </c>
      <c r="AK21" s="273">
        <v>302.56085639999998</v>
      </c>
      <c r="AL21" s="273">
        <v>324.65309953000002</v>
      </c>
      <c r="AM21" s="273">
        <v>336.27925676000001</v>
      </c>
      <c r="AN21" s="273">
        <v>302.32349112000003</v>
      </c>
      <c r="AO21" s="273">
        <v>308.94247498999999</v>
      </c>
      <c r="AP21" s="273">
        <v>280.27353840000001</v>
      </c>
      <c r="AQ21" s="273">
        <v>303.63094432000003</v>
      </c>
      <c r="AR21" s="273">
        <v>327.86994629999998</v>
      </c>
      <c r="AS21" s="273">
        <v>383.15744529</v>
      </c>
      <c r="AT21" s="273">
        <v>379.56741836999998</v>
      </c>
      <c r="AU21" s="273">
        <v>346.99921499999999</v>
      </c>
      <c r="AV21" s="273">
        <v>314.44213817999997</v>
      </c>
      <c r="AW21" s="273">
        <v>293.90890701000001</v>
      </c>
      <c r="AX21" s="273">
        <v>318.19982664000003</v>
      </c>
      <c r="AY21" s="273">
        <v>322.57694039</v>
      </c>
      <c r="AZ21" s="273">
        <v>305.7389</v>
      </c>
      <c r="BA21" s="273">
        <v>299.42059999999998</v>
      </c>
      <c r="BB21" s="334">
        <v>274.05650000000003</v>
      </c>
      <c r="BC21" s="334">
        <v>296.66230000000002</v>
      </c>
      <c r="BD21" s="334">
        <v>324.49799999999999</v>
      </c>
      <c r="BE21" s="334">
        <v>373.31979999999999</v>
      </c>
      <c r="BF21" s="334">
        <v>370.51870000000002</v>
      </c>
      <c r="BG21" s="334">
        <v>324.52429999999998</v>
      </c>
      <c r="BH21" s="334">
        <v>298.29020000000003</v>
      </c>
      <c r="BI21" s="334">
        <v>279.58600000000001</v>
      </c>
      <c r="BJ21" s="334">
        <v>310.82190000000003</v>
      </c>
      <c r="BK21" s="334">
        <v>324.43939999999998</v>
      </c>
      <c r="BL21" s="334">
        <v>294.70350000000002</v>
      </c>
      <c r="BM21" s="334">
        <v>300.06290000000001</v>
      </c>
      <c r="BN21" s="334">
        <v>274.80239999999998</v>
      </c>
      <c r="BO21" s="334">
        <v>296.76580000000001</v>
      </c>
      <c r="BP21" s="334">
        <v>325.58269999999999</v>
      </c>
      <c r="BQ21" s="334">
        <v>376.65859999999998</v>
      </c>
      <c r="BR21" s="334">
        <v>375.56490000000002</v>
      </c>
      <c r="BS21" s="334">
        <v>329.8528</v>
      </c>
      <c r="BT21" s="334">
        <v>303.78460000000001</v>
      </c>
      <c r="BU21" s="334">
        <v>284.85559999999998</v>
      </c>
      <c r="BV21" s="334">
        <v>316.29480000000001</v>
      </c>
    </row>
    <row r="22" spans="1:74" ht="11.15" customHeight="1" x14ac:dyDescent="0.25">
      <c r="A22" s="107"/>
      <c r="B22" s="108" t="s">
        <v>188</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351"/>
      <c r="BC22" s="351"/>
      <c r="BD22" s="351"/>
      <c r="BE22" s="351"/>
      <c r="BF22" s="351"/>
      <c r="BG22" s="351"/>
      <c r="BH22" s="351"/>
      <c r="BI22" s="351"/>
      <c r="BJ22" s="351"/>
      <c r="BK22" s="351"/>
      <c r="BL22" s="351"/>
      <c r="BM22" s="351"/>
      <c r="BN22" s="351"/>
      <c r="BO22" s="351"/>
      <c r="BP22" s="351"/>
      <c r="BQ22" s="351"/>
      <c r="BR22" s="351"/>
      <c r="BS22" s="351"/>
      <c r="BT22" s="351"/>
      <c r="BU22" s="351"/>
      <c r="BV22" s="351"/>
    </row>
    <row r="23" spans="1:74" ht="11.15" customHeight="1" x14ac:dyDescent="0.25">
      <c r="A23" s="107" t="s">
        <v>189</v>
      </c>
      <c r="B23" s="203" t="s">
        <v>190</v>
      </c>
      <c r="C23" s="273">
        <v>999.26060428000005</v>
      </c>
      <c r="D23" s="273">
        <v>884.72207283</v>
      </c>
      <c r="E23" s="273">
        <v>764.68698926000002</v>
      </c>
      <c r="F23" s="273">
        <v>673.26753049000001</v>
      </c>
      <c r="G23" s="273">
        <v>718.69169839000006</v>
      </c>
      <c r="H23" s="273">
        <v>955.30956011000001</v>
      </c>
      <c r="I23" s="273">
        <v>1178.0787961000001</v>
      </c>
      <c r="J23" s="273">
        <v>1193.583609</v>
      </c>
      <c r="K23" s="273">
        <v>986.98524056999997</v>
      </c>
      <c r="L23" s="273">
        <v>774.46346359999995</v>
      </c>
      <c r="M23" s="273">
        <v>711.41354591000004</v>
      </c>
      <c r="N23" s="273">
        <v>925.32236910999995</v>
      </c>
      <c r="O23" s="273">
        <v>974.60209114999998</v>
      </c>
      <c r="P23" s="273">
        <v>761.56606122000005</v>
      </c>
      <c r="Q23" s="273">
        <v>777.61138185000004</v>
      </c>
      <c r="R23" s="273">
        <v>684.30138044</v>
      </c>
      <c r="S23" s="273">
        <v>741.29843391999998</v>
      </c>
      <c r="T23" s="273">
        <v>924.29780477999998</v>
      </c>
      <c r="U23" s="273">
        <v>1130.6438971</v>
      </c>
      <c r="V23" s="273">
        <v>1071.1075393000001</v>
      </c>
      <c r="W23" s="273">
        <v>895.90442770000004</v>
      </c>
      <c r="X23" s="273">
        <v>775.46567524</v>
      </c>
      <c r="Y23" s="273">
        <v>741.59566423000001</v>
      </c>
      <c r="Z23" s="273">
        <v>920.23570243999995</v>
      </c>
      <c r="AA23" s="273">
        <v>1112.4343824</v>
      </c>
      <c r="AB23" s="273">
        <v>849.73850535999998</v>
      </c>
      <c r="AC23" s="273">
        <v>800.93717767999999</v>
      </c>
      <c r="AD23" s="273">
        <v>713.05230757000004</v>
      </c>
      <c r="AE23" s="273">
        <v>775.75956353000004</v>
      </c>
      <c r="AF23" s="273">
        <v>970.46813548</v>
      </c>
      <c r="AG23" s="273">
        <v>1147.1605927999999</v>
      </c>
      <c r="AH23" s="273">
        <v>1146.6409997000001</v>
      </c>
      <c r="AI23" s="273">
        <v>962.97478418000003</v>
      </c>
      <c r="AJ23" s="273">
        <v>799.66965775000006</v>
      </c>
      <c r="AK23" s="273">
        <v>775.32597781000004</v>
      </c>
      <c r="AL23" s="273">
        <v>920.17542145000004</v>
      </c>
      <c r="AM23" s="273">
        <v>985.28291334000005</v>
      </c>
      <c r="AN23" s="273">
        <v>861.11820947000001</v>
      </c>
      <c r="AO23" s="273">
        <v>830.67561752999995</v>
      </c>
      <c r="AP23" s="273">
        <v>665.67192907000003</v>
      </c>
      <c r="AQ23" s="273">
        <v>739.34564115000001</v>
      </c>
      <c r="AR23" s="273">
        <v>885.33849151000004</v>
      </c>
      <c r="AS23" s="273">
        <v>1134.3942138</v>
      </c>
      <c r="AT23" s="273">
        <v>1107.7859633999999</v>
      </c>
      <c r="AU23" s="273">
        <v>971.29538430000002</v>
      </c>
      <c r="AV23" s="273">
        <v>797.31674176000001</v>
      </c>
      <c r="AW23" s="273">
        <v>756.80264518000001</v>
      </c>
      <c r="AX23" s="273">
        <v>895.85278817000005</v>
      </c>
      <c r="AY23" s="273">
        <v>907.85805526000001</v>
      </c>
      <c r="AZ23" s="273">
        <v>845.98320000000001</v>
      </c>
      <c r="BA23" s="273">
        <v>784.67169999999999</v>
      </c>
      <c r="BB23" s="334">
        <v>661.03869999999995</v>
      </c>
      <c r="BC23" s="334">
        <v>753.65520000000004</v>
      </c>
      <c r="BD23" s="334">
        <v>933.06859999999995</v>
      </c>
      <c r="BE23" s="334">
        <v>1146.6559999999999</v>
      </c>
      <c r="BF23" s="334">
        <v>1125.6980000000001</v>
      </c>
      <c r="BG23" s="334">
        <v>915.17290000000003</v>
      </c>
      <c r="BH23" s="334">
        <v>754.08320000000003</v>
      </c>
      <c r="BI23" s="334">
        <v>720.9203</v>
      </c>
      <c r="BJ23" s="334">
        <v>896.25559999999996</v>
      </c>
      <c r="BK23" s="334">
        <v>970.01869999999997</v>
      </c>
      <c r="BL23" s="334">
        <v>856.23789999999997</v>
      </c>
      <c r="BM23" s="334">
        <v>820.26480000000004</v>
      </c>
      <c r="BN23" s="334">
        <v>677.8202</v>
      </c>
      <c r="BO23" s="334">
        <v>751.84569999999997</v>
      </c>
      <c r="BP23" s="334">
        <v>923.8723</v>
      </c>
      <c r="BQ23" s="334">
        <v>1137.5619999999999</v>
      </c>
      <c r="BR23" s="334">
        <v>1118.4659999999999</v>
      </c>
      <c r="BS23" s="334">
        <v>908.71489999999994</v>
      </c>
      <c r="BT23" s="334">
        <v>748.50519999999995</v>
      </c>
      <c r="BU23" s="334">
        <v>714.82529999999997</v>
      </c>
      <c r="BV23" s="334">
        <v>888.6422</v>
      </c>
    </row>
    <row r="24" spans="1:74" ht="11.15" customHeight="1" x14ac:dyDescent="0.25">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372"/>
      <c r="BC24" s="372"/>
      <c r="BD24" s="372"/>
      <c r="BE24" s="372"/>
      <c r="BF24" s="372"/>
      <c r="BG24" s="372"/>
      <c r="BH24" s="372"/>
      <c r="BI24" s="372"/>
      <c r="BJ24" s="372"/>
      <c r="BK24" s="372"/>
      <c r="BL24" s="372"/>
      <c r="BM24" s="372"/>
      <c r="BN24" s="372"/>
      <c r="BO24" s="372"/>
      <c r="BP24" s="372"/>
      <c r="BQ24" s="372"/>
      <c r="BR24" s="372"/>
      <c r="BS24" s="372"/>
      <c r="BT24" s="372"/>
      <c r="BU24" s="372"/>
      <c r="BV24" s="372"/>
    </row>
    <row r="25" spans="1:74" ht="11.15" customHeight="1" x14ac:dyDescent="0.25">
      <c r="A25" s="107"/>
      <c r="B25" s="109" t="s">
        <v>93</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372"/>
      <c r="BC25" s="372"/>
      <c r="BD25" s="372"/>
      <c r="BE25" s="372"/>
      <c r="BF25" s="372"/>
      <c r="BG25" s="372"/>
      <c r="BH25" s="372"/>
      <c r="BI25" s="372"/>
      <c r="BJ25" s="372"/>
      <c r="BK25" s="372"/>
      <c r="BL25" s="372"/>
      <c r="BM25" s="372"/>
      <c r="BN25" s="372"/>
      <c r="BO25" s="372"/>
      <c r="BP25" s="372"/>
      <c r="BQ25" s="372"/>
      <c r="BR25" s="372"/>
      <c r="BS25" s="372"/>
      <c r="BT25" s="372"/>
      <c r="BU25" s="372"/>
      <c r="BV25" s="372"/>
    </row>
    <row r="26" spans="1:74" ht="11.15" customHeight="1" x14ac:dyDescent="0.25">
      <c r="A26" s="107" t="s">
        <v>63</v>
      </c>
      <c r="B26" s="203" t="s">
        <v>81</v>
      </c>
      <c r="C26" s="256">
        <v>187.203047</v>
      </c>
      <c r="D26" s="256">
        <v>187.06361799999999</v>
      </c>
      <c r="E26" s="256">
        <v>191.55273500000001</v>
      </c>
      <c r="F26" s="256">
        <v>193.18521200000001</v>
      </c>
      <c r="G26" s="256">
        <v>192.41693000000001</v>
      </c>
      <c r="H26" s="256">
        <v>182.086476</v>
      </c>
      <c r="I26" s="256">
        <v>168.11860899999999</v>
      </c>
      <c r="J26" s="256">
        <v>158.908174</v>
      </c>
      <c r="K26" s="256">
        <v>156.56690900000001</v>
      </c>
      <c r="L26" s="256">
        <v>160.93226000000001</v>
      </c>
      <c r="M26" s="256">
        <v>170.27655799999999</v>
      </c>
      <c r="N26" s="256">
        <v>162.00901400000001</v>
      </c>
      <c r="O26" s="256">
        <v>156.21421000000001</v>
      </c>
      <c r="P26" s="256">
        <v>160.50150199999999</v>
      </c>
      <c r="Q26" s="256">
        <v>161.81549000000001</v>
      </c>
      <c r="R26" s="256">
        <v>163.93691200000001</v>
      </c>
      <c r="S26" s="256">
        <v>162.54224199999999</v>
      </c>
      <c r="T26" s="256">
        <v>158.013959</v>
      </c>
      <c r="U26" s="256">
        <v>145.81148300000001</v>
      </c>
      <c r="V26" s="256">
        <v>141.204061</v>
      </c>
      <c r="W26" s="256">
        <v>139.5712</v>
      </c>
      <c r="X26" s="256">
        <v>141.46251899999999</v>
      </c>
      <c r="Y26" s="256">
        <v>143.424037</v>
      </c>
      <c r="Z26" s="256">
        <v>137.68714800000001</v>
      </c>
      <c r="AA26" s="256">
        <v>123.692398</v>
      </c>
      <c r="AB26" s="256">
        <v>120.945111</v>
      </c>
      <c r="AC26" s="256">
        <v>126.421621</v>
      </c>
      <c r="AD26" s="256">
        <v>128.96529699999999</v>
      </c>
      <c r="AE26" s="256">
        <v>128.35572999999999</v>
      </c>
      <c r="AF26" s="256">
        <v>121.39434199999999</v>
      </c>
      <c r="AG26" s="256">
        <v>110.67737</v>
      </c>
      <c r="AH26" s="256">
        <v>104.047589</v>
      </c>
      <c r="AI26" s="256">
        <v>100.67991600000001</v>
      </c>
      <c r="AJ26" s="256">
        <v>105.13419500000001</v>
      </c>
      <c r="AK26" s="256">
        <v>104.335503</v>
      </c>
      <c r="AL26" s="256">
        <v>103.042919</v>
      </c>
      <c r="AM26" s="256">
        <v>99.378401999999994</v>
      </c>
      <c r="AN26" s="256">
        <v>98.835352999999998</v>
      </c>
      <c r="AO26" s="256">
        <v>97.102233999999996</v>
      </c>
      <c r="AP26" s="256">
        <v>108.85160399999999</v>
      </c>
      <c r="AQ26" s="256">
        <v>115.88784800000001</v>
      </c>
      <c r="AR26" s="256">
        <v>117.71040000000001</v>
      </c>
      <c r="AS26" s="256">
        <v>110.932793</v>
      </c>
      <c r="AT26" s="256">
        <v>110.55964400000001</v>
      </c>
      <c r="AU26" s="256">
        <v>110.95185499999999</v>
      </c>
      <c r="AV26" s="256">
        <v>119.044652</v>
      </c>
      <c r="AW26" s="256">
        <v>123.033491</v>
      </c>
      <c r="AX26" s="256">
        <v>128.49669900000001</v>
      </c>
      <c r="AY26" s="256">
        <v>134.40232599999999</v>
      </c>
      <c r="AZ26" s="256">
        <v>132.75309999999999</v>
      </c>
      <c r="BA26" s="256">
        <v>142.53479999999999</v>
      </c>
      <c r="BB26" s="342">
        <v>142.43180000000001</v>
      </c>
      <c r="BC26" s="342">
        <v>143.29390000000001</v>
      </c>
      <c r="BD26" s="342">
        <v>137.67359999999999</v>
      </c>
      <c r="BE26" s="342">
        <v>134.34520000000001</v>
      </c>
      <c r="BF26" s="342">
        <v>130.77510000000001</v>
      </c>
      <c r="BG26" s="342">
        <v>128.84049999999999</v>
      </c>
      <c r="BH26" s="342">
        <v>133.56120000000001</v>
      </c>
      <c r="BI26" s="342">
        <v>138.56780000000001</v>
      </c>
      <c r="BJ26" s="342">
        <v>136.50110000000001</v>
      </c>
      <c r="BK26" s="342">
        <v>131.1934</v>
      </c>
      <c r="BL26" s="342">
        <v>128.92099999999999</v>
      </c>
      <c r="BM26" s="342">
        <v>136.65799999999999</v>
      </c>
      <c r="BN26" s="342">
        <v>136.78139999999999</v>
      </c>
      <c r="BO26" s="342">
        <v>137.95070000000001</v>
      </c>
      <c r="BP26" s="342">
        <v>132.57140000000001</v>
      </c>
      <c r="BQ26" s="342">
        <v>129.3135</v>
      </c>
      <c r="BR26" s="342">
        <v>125.8126</v>
      </c>
      <c r="BS26" s="342">
        <v>123.9455</v>
      </c>
      <c r="BT26" s="342">
        <v>128.732</v>
      </c>
      <c r="BU26" s="342">
        <v>133.80330000000001</v>
      </c>
      <c r="BV26" s="342">
        <v>131.8006</v>
      </c>
    </row>
    <row r="27" spans="1:74" ht="11.15" customHeight="1" x14ac:dyDescent="0.25">
      <c r="A27" s="107" t="s">
        <v>77</v>
      </c>
      <c r="B27" s="203" t="s">
        <v>79</v>
      </c>
      <c r="C27" s="256">
        <v>12.020158</v>
      </c>
      <c r="D27" s="256">
        <v>11.645473000000001</v>
      </c>
      <c r="E27" s="256">
        <v>11.732889999999999</v>
      </c>
      <c r="F27" s="256">
        <v>11.982028</v>
      </c>
      <c r="G27" s="256">
        <v>12.093938</v>
      </c>
      <c r="H27" s="256">
        <v>11.935582</v>
      </c>
      <c r="I27" s="256">
        <v>11.696489</v>
      </c>
      <c r="J27" s="256">
        <v>11.595335</v>
      </c>
      <c r="K27" s="256">
        <v>11.639842</v>
      </c>
      <c r="L27" s="256">
        <v>11.630210999999999</v>
      </c>
      <c r="M27" s="256">
        <v>11.952718000000001</v>
      </c>
      <c r="N27" s="256">
        <v>11.78941</v>
      </c>
      <c r="O27" s="256">
        <v>11.857519</v>
      </c>
      <c r="P27" s="256">
        <v>11.743672999999999</v>
      </c>
      <c r="Q27" s="256">
        <v>12.680528000000001</v>
      </c>
      <c r="R27" s="256">
        <v>12.439025000000001</v>
      </c>
      <c r="S27" s="256">
        <v>12.169987000000001</v>
      </c>
      <c r="T27" s="256">
        <v>11.993376</v>
      </c>
      <c r="U27" s="256">
        <v>11.739891999999999</v>
      </c>
      <c r="V27" s="256">
        <v>11.530938000000001</v>
      </c>
      <c r="W27" s="256">
        <v>11.382114</v>
      </c>
      <c r="X27" s="256">
        <v>11.292012</v>
      </c>
      <c r="Y27" s="256">
        <v>11.380967999999999</v>
      </c>
      <c r="Z27" s="256">
        <v>10.929846</v>
      </c>
      <c r="AA27" s="256">
        <v>9.786467</v>
      </c>
      <c r="AB27" s="256">
        <v>10.343329000000001</v>
      </c>
      <c r="AC27" s="256">
        <v>10.309219000000001</v>
      </c>
      <c r="AD27" s="256">
        <v>10.217102000000001</v>
      </c>
      <c r="AE27" s="256">
        <v>10.150796</v>
      </c>
      <c r="AF27" s="256">
        <v>10.169199000000001</v>
      </c>
      <c r="AG27" s="256">
        <v>9.6053289999999993</v>
      </c>
      <c r="AH27" s="256">
        <v>8.9444839999999992</v>
      </c>
      <c r="AI27" s="256">
        <v>8.6918000000000006</v>
      </c>
      <c r="AJ27" s="256">
        <v>8.6852509999999992</v>
      </c>
      <c r="AK27" s="256">
        <v>8.5197920000000007</v>
      </c>
      <c r="AL27" s="256">
        <v>8.8053559999999997</v>
      </c>
      <c r="AM27" s="256">
        <v>8.6374619999999993</v>
      </c>
      <c r="AN27" s="256">
        <v>8.9551960000000008</v>
      </c>
      <c r="AO27" s="256">
        <v>8.9910910000000008</v>
      </c>
      <c r="AP27" s="256">
        <v>8.9834890000000005</v>
      </c>
      <c r="AQ27" s="256">
        <v>8.9900110000000009</v>
      </c>
      <c r="AR27" s="256">
        <v>8.8659140000000001</v>
      </c>
      <c r="AS27" s="256">
        <v>8.6140120000000007</v>
      </c>
      <c r="AT27" s="256">
        <v>8.1618720000000007</v>
      </c>
      <c r="AU27" s="256">
        <v>8.3497260000000004</v>
      </c>
      <c r="AV27" s="256">
        <v>8.2463130000000007</v>
      </c>
      <c r="AW27" s="256">
        <v>8.6549230000000001</v>
      </c>
      <c r="AX27" s="256">
        <v>8.6572250000000004</v>
      </c>
      <c r="AY27" s="256">
        <v>8.2188250000000007</v>
      </c>
      <c r="AZ27" s="256">
        <v>8.6192869999999999</v>
      </c>
      <c r="BA27" s="256">
        <v>9.7280080000000009</v>
      </c>
      <c r="BB27" s="342">
        <v>9.8888169999999995</v>
      </c>
      <c r="BC27" s="342">
        <v>10.07668</v>
      </c>
      <c r="BD27" s="342">
        <v>10.282450000000001</v>
      </c>
      <c r="BE27" s="342">
        <v>10.03786</v>
      </c>
      <c r="BF27" s="342">
        <v>10.168380000000001</v>
      </c>
      <c r="BG27" s="342">
        <v>10.50446</v>
      </c>
      <c r="BH27" s="342">
        <v>10.796659999999999</v>
      </c>
      <c r="BI27" s="342">
        <v>11.115679999999999</v>
      </c>
      <c r="BJ27" s="342">
        <v>11.05072</v>
      </c>
      <c r="BK27" s="342">
        <v>10.472189999999999</v>
      </c>
      <c r="BL27" s="342">
        <v>10.388820000000001</v>
      </c>
      <c r="BM27" s="342">
        <v>10.711639999999999</v>
      </c>
      <c r="BN27" s="342">
        <v>10.57771</v>
      </c>
      <c r="BO27" s="342">
        <v>10.50177</v>
      </c>
      <c r="BP27" s="342">
        <v>10.523250000000001</v>
      </c>
      <c r="BQ27" s="342">
        <v>10.149419999999999</v>
      </c>
      <c r="BR27" s="342">
        <v>10.15719</v>
      </c>
      <c r="BS27" s="342">
        <v>10.39405</v>
      </c>
      <c r="BT27" s="342">
        <v>10.613440000000001</v>
      </c>
      <c r="BU27" s="342">
        <v>10.882569999999999</v>
      </c>
      <c r="BV27" s="342">
        <v>10.78506</v>
      </c>
    </row>
    <row r="28" spans="1:74" ht="11.15" customHeight="1" x14ac:dyDescent="0.25">
      <c r="A28" s="107" t="s">
        <v>78</v>
      </c>
      <c r="B28" s="203" t="s">
        <v>80</v>
      </c>
      <c r="C28" s="256">
        <v>17.929735999999998</v>
      </c>
      <c r="D28" s="256">
        <v>17.661663000000001</v>
      </c>
      <c r="E28" s="256">
        <v>17.501256000000001</v>
      </c>
      <c r="F28" s="256">
        <v>17.637352</v>
      </c>
      <c r="G28" s="256">
        <v>17.855595000000001</v>
      </c>
      <c r="H28" s="256">
        <v>17.859297000000002</v>
      </c>
      <c r="I28" s="256">
        <v>17.726261999999998</v>
      </c>
      <c r="J28" s="256">
        <v>17.819545999999999</v>
      </c>
      <c r="K28" s="256">
        <v>17.852170999999998</v>
      </c>
      <c r="L28" s="256">
        <v>18.016973</v>
      </c>
      <c r="M28" s="256">
        <v>18.324117999999999</v>
      </c>
      <c r="N28" s="256">
        <v>17.854973000000001</v>
      </c>
      <c r="O28" s="256">
        <v>17.717873999999998</v>
      </c>
      <c r="P28" s="256">
        <v>17.587899</v>
      </c>
      <c r="Q28" s="256">
        <v>17.336110999999999</v>
      </c>
      <c r="R28" s="256">
        <v>17.361943</v>
      </c>
      <c r="S28" s="256">
        <v>17.264759999999999</v>
      </c>
      <c r="T28" s="256">
        <v>17.081510999999999</v>
      </c>
      <c r="U28" s="256">
        <v>17.150257</v>
      </c>
      <c r="V28" s="256">
        <v>17.090823</v>
      </c>
      <c r="W28" s="256">
        <v>16.84356</v>
      </c>
      <c r="X28" s="256">
        <v>16.806493</v>
      </c>
      <c r="Y28" s="256">
        <v>16.980226999999999</v>
      </c>
      <c r="Z28" s="256">
        <v>16.356024000000001</v>
      </c>
      <c r="AA28" s="256">
        <v>15.727933999999999</v>
      </c>
      <c r="AB28" s="256">
        <v>16.080265000000001</v>
      </c>
      <c r="AC28" s="256">
        <v>16.040834</v>
      </c>
      <c r="AD28" s="256">
        <v>15.97035</v>
      </c>
      <c r="AE28" s="256">
        <v>16.137871000000001</v>
      </c>
      <c r="AF28" s="256">
        <v>15.885341</v>
      </c>
      <c r="AG28" s="256">
        <v>15.868517000000001</v>
      </c>
      <c r="AH28" s="256">
        <v>15.421917000000001</v>
      </c>
      <c r="AI28" s="256">
        <v>15.449309</v>
      </c>
      <c r="AJ28" s="256">
        <v>15.504593</v>
      </c>
      <c r="AK28" s="256">
        <v>15.786830999999999</v>
      </c>
      <c r="AL28" s="256">
        <v>16.644929000000001</v>
      </c>
      <c r="AM28" s="256">
        <v>16.570525</v>
      </c>
      <c r="AN28" s="256">
        <v>16.518815</v>
      </c>
      <c r="AO28" s="256">
        <v>16.502348000000001</v>
      </c>
      <c r="AP28" s="256">
        <v>16.639633</v>
      </c>
      <c r="AQ28" s="256">
        <v>16.711628999999999</v>
      </c>
      <c r="AR28" s="256">
        <v>16.609382</v>
      </c>
      <c r="AS28" s="256">
        <v>16.503692000000001</v>
      </c>
      <c r="AT28" s="256">
        <v>16.283723999999999</v>
      </c>
      <c r="AU28" s="256">
        <v>16.318049999999999</v>
      </c>
      <c r="AV28" s="256">
        <v>16.363530999999998</v>
      </c>
      <c r="AW28" s="256">
        <v>16.202311000000002</v>
      </c>
      <c r="AX28" s="256">
        <v>16.628129000000001</v>
      </c>
      <c r="AY28" s="256">
        <v>16.462295000000001</v>
      </c>
      <c r="AZ28" s="256">
        <v>16.627960000000002</v>
      </c>
      <c r="BA28" s="256">
        <v>16.639209999999999</v>
      </c>
      <c r="BB28" s="342">
        <v>16.583159999999999</v>
      </c>
      <c r="BC28" s="342">
        <v>16.540929999999999</v>
      </c>
      <c r="BD28" s="342">
        <v>16.639119999999998</v>
      </c>
      <c r="BE28" s="342">
        <v>16.59723</v>
      </c>
      <c r="BF28" s="342">
        <v>16.59958</v>
      </c>
      <c r="BG28" s="342">
        <v>16.630569999999999</v>
      </c>
      <c r="BH28" s="342">
        <v>16.7179</v>
      </c>
      <c r="BI28" s="342">
        <v>16.90842</v>
      </c>
      <c r="BJ28" s="342">
        <v>16.942250000000001</v>
      </c>
      <c r="BK28" s="342">
        <v>17.000499999999999</v>
      </c>
      <c r="BL28" s="342">
        <v>17.133310000000002</v>
      </c>
      <c r="BM28" s="342">
        <v>17.067</v>
      </c>
      <c r="BN28" s="342">
        <v>16.970800000000001</v>
      </c>
      <c r="BO28" s="342">
        <v>16.88833</v>
      </c>
      <c r="BP28" s="342">
        <v>16.95149</v>
      </c>
      <c r="BQ28" s="342">
        <v>16.882149999999999</v>
      </c>
      <c r="BR28" s="342">
        <v>16.85511</v>
      </c>
      <c r="BS28" s="342">
        <v>16.85913</v>
      </c>
      <c r="BT28" s="342">
        <v>16.923480000000001</v>
      </c>
      <c r="BU28" s="342">
        <v>17.094080000000002</v>
      </c>
      <c r="BV28" s="342">
        <v>17.110209999999999</v>
      </c>
    </row>
    <row r="29" spans="1:74" ht="11.15" customHeight="1" x14ac:dyDescent="0.25">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5" customHeight="1" x14ac:dyDescent="0.25">
      <c r="A30" s="107"/>
      <c r="B30" s="55" t="s">
        <v>133</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372"/>
      <c r="BC30" s="372"/>
      <c r="BD30" s="372"/>
      <c r="BE30" s="372"/>
      <c r="BF30" s="372"/>
      <c r="BG30" s="372"/>
      <c r="BH30" s="372"/>
      <c r="BI30" s="372"/>
      <c r="BJ30" s="372"/>
      <c r="BK30" s="372"/>
      <c r="BL30" s="372"/>
      <c r="BM30" s="372"/>
      <c r="BN30" s="372"/>
      <c r="BO30" s="372"/>
      <c r="BP30" s="372"/>
      <c r="BQ30" s="372"/>
      <c r="BR30" s="372"/>
      <c r="BS30" s="372"/>
      <c r="BT30" s="372"/>
      <c r="BU30" s="372"/>
      <c r="BV30" s="372"/>
    </row>
    <row r="31" spans="1:74" ht="11.15" customHeight="1" x14ac:dyDescent="0.25">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372"/>
      <c r="BC31" s="372"/>
      <c r="BD31" s="372"/>
      <c r="BE31" s="372"/>
      <c r="BF31" s="372"/>
      <c r="BG31" s="372"/>
      <c r="BH31" s="372"/>
      <c r="BI31" s="372"/>
      <c r="BJ31" s="372"/>
      <c r="BK31" s="372"/>
      <c r="BL31" s="372"/>
      <c r="BM31" s="372"/>
      <c r="BN31" s="372"/>
      <c r="BO31" s="372"/>
      <c r="BP31" s="372"/>
      <c r="BQ31" s="372"/>
      <c r="BR31" s="372"/>
      <c r="BS31" s="372"/>
      <c r="BT31" s="372"/>
      <c r="BU31" s="372"/>
      <c r="BV31" s="372"/>
    </row>
    <row r="32" spans="1:74" ht="11.15" customHeight="1" x14ac:dyDescent="0.25">
      <c r="A32" s="52" t="s">
        <v>538</v>
      </c>
      <c r="B32" s="203" t="s">
        <v>401</v>
      </c>
      <c r="C32" s="213">
        <v>2.12</v>
      </c>
      <c r="D32" s="213">
        <v>2.11</v>
      </c>
      <c r="E32" s="213">
        <v>2.17</v>
      </c>
      <c r="F32" s="213">
        <v>2.16</v>
      </c>
      <c r="G32" s="213">
        <v>2.16</v>
      </c>
      <c r="H32" s="213">
        <v>2.1</v>
      </c>
      <c r="I32" s="213">
        <v>2.11</v>
      </c>
      <c r="J32" s="213">
        <v>2.11</v>
      </c>
      <c r="K32" s="213">
        <v>2.12</v>
      </c>
      <c r="L32" s="213">
        <v>2.0699999999999998</v>
      </c>
      <c r="M32" s="213">
        <v>2.08</v>
      </c>
      <c r="N32" s="213">
        <v>2.08</v>
      </c>
      <c r="O32" s="213">
        <v>2.09</v>
      </c>
      <c r="P32" s="213">
        <v>2.06</v>
      </c>
      <c r="Q32" s="213">
        <v>2.0699999999999998</v>
      </c>
      <c r="R32" s="213">
        <v>2.08</v>
      </c>
      <c r="S32" s="213">
        <v>2.09</v>
      </c>
      <c r="T32" s="213">
        <v>2.0699999999999998</v>
      </c>
      <c r="U32" s="213">
        <v>2.06</v>
      </c>
      <c r="V32" s="213">
        <v>2.0499999999999998</v>
      </c>
      <c r="W32" s="213">
        <v>2.02</v>
      </c>
      <c r="X32" s="213">
        <v>2.0299999999999998</v>
      </c>
      <c r="Y32" s="213">
        <v>2.04</v>
      </c>
      <c r="Z32" s="213">
        <v>2.04</v>
      </c>
      <c r="AA32" s="213">
        <v>2.06</v>
      </c>
      <c r="AB32" s="213">
        <v>2.0699999999999998</v>
      </c>
      <c r="AC32" s="213">
        <v>2.04</v>
      </c>
      <c r="AD32" s="213">
        <v>2.0699999999999998</v>
      </c>
      <c r="AE32" s="213">
        <v>2.04</v>
      </c>
      <c r="AF32" s="213">
        <v>2.04</v>
      </c>
      <c r="AG32" s="213">
        <v>2.0499999999999998</v>
      </c>
      <c r="AH32" s="213">
        <v>2.06</v>
      </c>
      <c r="AI32" s="213">
        <v>2.0499999999999998</v>
      </c>
      <c r="AJ32" s="213">
        <v>2.04</v>
      </c>
      <c r="AK32" s="213">
        <v>2.06</v>
      </c>
      <c r="AL32" s="213">
        <v>2.11</v>
      </c>
      <c r="AM32" s="213">
        <v>2.1</v>
      </c>
      <c r="AN32" s="213">
        <v>2.0699999999999998</v>
      </c>
      <c r="AO32" s="213">
        <v>2.08</v>
      </c>
      <c r="AP32" s="213">
        <v>2.0699999999999998</v>
      </c>
      <c r="AQ32" s="213">
        <v>2.06</v>
      </c>
      <c r="AR32" s="213">
        <v>2.0299999999999998</v>
      </c>
      <c r="AS32" s="213">
        <v>2.02</v>
      </c>
      <c r="AT32" s="213">
        <v>2</v>
      </c>
      <c r="AU32" s="213">
        <v>1.96</v>
      </c>
      <c r="AV32" s="213">
        <v>1.96</v>
      </c>
      <c r="AW32" s="213">
        <v>1.97</v>
      </c>
      <c r="AX32" s="213">
        <v>1.9059676132000001</v>
      </c>
      <c r="AY32" s="213">
        <v>1.9343928335</v>
      </c>
      <c r="AZ32" s="213">
        <v>2.0649609999999998</v>
      </c>
      <c r="BA32" s="213">
        <v>2.0661839999999998</v>
      </c>
      <c r="BB32" s="351">
        <v>2.0404360000000001</v>
      </c>
      <c r="BC32" s="351">
        <v>2.0144790000000001</v>
      </c>
      <c r="BD32" s="351">
        <v>1.9871239999999999</v>
      </c>
      <c r="BE32" s="351">
        <v>1.98224</v>
      </c>
      <c r="BF32" s="351">
        <v>1.987339</v>
      </c>
      <c r="BG32" s="351">
        <v>1.9932920000000001</v>
      </c>
      <c r="BH32" s="351">
        <v>1.9893339999999999</v>
      </c>
      <c r="BI32" s="351">
        <v>1.9957119999999999</v>
      </c>
      <c r="BJ32" s="351">
        <v>2.0077669999999999</v>
      </c>
      <c r="BK32" s="351">
        <v>2.0046140000000001</v>
      </c>
      <c r="BL32" s="351">
        <v>2.026033</v>
      </c>
      <c r="BM32" s="351">
        <v>2.0504709999999999</v>
      </c>
      <c r="BN32" s="351">
        <v>2.0672600000000001</v>
      </c>
      <c r="BO32" s="351">
        <v>2.058252</v>
      </c>
      <c r="BP32" s="351">
        <v>2.0380959999999999</v>
      </c>
      <c r="BQ32" s="351">
        <v>2.034068</v>
      </c>
      <c r="BR32" s="351">
        <v>2.0395949999999998</v>
      </c>
      <c r="BS32" s="351">
        <v>2.04541</v>
      </c>
      <c r="BT32" s="351">
        <v>2.0359349999999998</v>
      </c>
      <c r="BU32" s="351">
        <v>2.0374850000000002</v>
      </c>
      <c r="BV32" s="351">
        <v>2.0458769999999999</v>
      </c>
    </row>
    <row r="33" spans="1:74" ht="11.15" customHeight="1" x14ac:dyDescent="0.25">
      <c r="A33" s="107" t="s">
        <v>540</v>
      </c>
      <c r="B33" s="203" t="s">
        <v>468</v>
      </c>
      <c r="C33" s="213">
        <v>3.02</v>
      </c>
      <c r="D33" s="213">
        <v>2.7</v>
      </c>
      <c r="E33" s="213">
        <v>2.23</v>
      </c>
      <c r="F33" s="213">
        <v>2.42</v>
      </c>
      <c r="G33" s="213">
        <v>2.39</v>
      </c>
      <c r="H33" s="213">
        <v>2.67</v>
      </c>
      <c r="I33" s="213">
        <v>2.97</v>
      </c>
      <c r="J33" s="213">
        <v>2.95</v>
      </c>
      <c r="K33" s="213">
        <v>3.07</v>
      </c>
      <c r="L33" s="213">
        <v>3.13</v>
      </c>
      <c r="M33" s="213">
        <v>3.02</v>
      </c>
      <c r="N33" s="213">
        <v>3.96</v>
      </c>
      <c r="O33" s="213">
        <v>4.1100000000000003</v>
      </c>
      <c r="P33" s="213">
        <v>3.56</v>
      </c>
      <c r="Q33" s="213">
        <v>3.35</v>
      </c>
      <c r="R33" s="213">
        <v>3.38</v>
      </c>
      <c r="S33" s="213">
        <v>3.48</v>
      </c>
      <c r="T33" s="213">
        <v>3.29</v>
      </c>
      <c r="U33" s="213">
        <v>3.21</v>
      </c>
      <c r="V33" s="213">
        <v>3.13</v>
      </c>
      <c r="W33" s="213">
        <v>3.16</v>
      </c>
      <c r="X33" s="213">
        <v>3.13</v>
      </c>
      <c r="Y33" s="213">
        <v>3.35</v>
      </c>
      <c r="Z33" s="213">
        <v>3.63</v>
      </c>
      <c r="AA33" s="213">
        <v>5.0599999999999996</v>
      </c>
      <c r="AB33" s="213">
        <v>3.61</v>
      </c>
      <c r="AC33" s="213">
        <v>3.18</v>
      </c>
      <c r="AD33" s="213">
        <v>3.14</v>
      </c>
      <c r="AE33" s="213">
        <v>3.06</v>
      </c>
      <c r="AF33" s="213">
        <v>3.13</v>
      </c>
      <c r="AG33" s="213">
        <v>3.23</v>
      </c>
      <c r="AH33" s="213">
        <v>3.28</v>
      </c>
      <c r="AI33" s="213">
        <v>3.12</v>
      </c>
      <c r="AJ33" s="213">
        <v>3.43</v>
      </c>
      <c r="AK33" s="213">
        <v>4.18</v>
      </c>
      <c r="AL33" s="213">
        <v>4.72</v>
      </c>
      <c r="AM33" s="213">
        <v>4.01</v>
      </c>
      <c r="AN33" s="213">
        <v>3.64</v>
      </c>
      <c r="AO33" s="213">
        <v>3.45</v>
      </c>
      <c r="AP33" s="213">
        <v>2.89</v>
      </c>
      <c r="AQ33" s="213">
        <v>2.77</v>
      </c>
      <c r="AR33" s="213">
        <v>2.59</v>
      </c>
      <c r="AS33" s="213">
        <v>2.5299999999999998</v>
      </c>
      <c r="AT33" s="213">
        <v>2.41</v>
      </c>
      <c r="AU33" s="213">
        <v>2.59</v>
      </c>
      <c r="AV33" s="213">
        <v>2.4900000000000002</v>
      </c>
      <c r="AW33" s="213">
        <v>2.96</v>
      </c>
      <c r="AX33" s="213">
        <v>2.9457842849000002</v>
      </c>
      <c r="AY33" s="213">
        <v>2.6475860211</v>
      </c>
      <c r="AZ33" s="213">
        <v>2.2851490000000001</v>
      </c>
      <c r="BA33" s="213">
        <v>1.974734</v>
      </c>
      <c r="BB33" s="351">
        <v>1.8034650000000001</v>
      </c>
      <c r="BC33" s="351">
        <v>1.698067</v>
      </c>
      <c r="BD33" s="351">
        <v>1.6369260000000001</v>
      </c>
      <c r="BE33" s="351">
        <v>1.836714</v>
      </c>
      <c r="BF33" s="351">
        <v>2.1286870000000002</v>
      </c>
      <c r="BG33" s="351">
        <v>2.2428669999999999</v>
      </c>
      <c r="BH33" s="351">
        <v>2.627097</v>
      </c>
      <c r="BI33" s="351">
        <v>3.0736859999999999</v>
      </c>
      <c r="BJ33" s="351">
        <v>3.4595539999999998</v>
      </c>
      <c r="BK33" s="351">
        <v>3.7489330000000001</v>
      </c>
      <c r="BL33" s="351">
        <v>3.6149249999999999</v>
      </c>
      <c r="BM33" s="351">
        <v>3.4968119999999998</v>
      </c>
      <c r="BN33" s="351">
        <v>3.1599819999999998</v>
      </c>
      <c r="BO33" s="351">
        <v>3.0692149999999998</v>
      </c>
      <c r="BP33" s="351">
        <v>2.9506559999999999</v>
      </c>
      <c r="BQ33" s="351">
        <v>3.0606080000000002</v>
      </c>
      <c r="BR33" s="351">
        <v>3.088489</v>
      </c>
      <c r="BS33" s="351">
        <v>3.0642990000000001</v>
      </c>
      <c r="BT33" s="351">
        <v>3.155967</v>
      </c>
      <c r="BU33" s="351">
        <v>3.39866</v>
      </c>
      <c r="BV33" s="351">
        <v>3.6656279999999999</v>
      </c>
    </row>
    <row r="34" spans="1:74" ht="11.15" customHeight="1" x14ac:dyDescent="0.25">
      <c r="A34" s="52" t="s">
        <v>539</v>
      </c>
      <c r="B34" s="203" t="s">
        <v>410</v>
      </c>
      <c r="C34" s="213">
        <v>7.08</v>
      </c>
      <c r="D34" s="213">
        <v>5.77</v>
      </c>
      <c r="E34" s="213">
        <v>5.63</v>
      </c>
      <c r="F34" s="213">
        <v>7.53</v>
      </c>
      <c r="G34" s="213">
        <v>9.07</v>
      </c>
      <c r="H34" s="213">
        <v>8.93</v>
      </c>
      <c r="I34" s="213">
        <v>11.72</v>
      </c>
      <c r="J34" s="213">
        <v>8.5500000000000007</v>
      </c>
      <c r="K34" s="213">
        <v>8.42</v>
      </c>
      <c r="L34" s="213">
        <v>8.75</v>
      </c>
      <c r="M34" s="213">
        <v>9.0299999999999994</v>
      </c>
      <c r="N34" s="213">
        <v>9.65</v>
      </c>
      <c r="O34" s="213">
        <v>11.25</v>
      </c>
      <c r="P34" s="213">
        <v>10.77</v>
      </c>
      <c r="Q34" s="213">
        <v>11.42</v>
      </c>
      <c r="R34" s="213">
        <v>10.64</v>
      </c>
      <c r="S34" s="213">
        <v>10.69</v>
      </c>
      <c r="T34" s="213">
        <v>10.48</v>
      </c>
      <c r="U34" s="213">
        <v>9.99</v>
      </c>
      <c r="V34" s="213">
        <v>10.029999999999999</v>
      </c>
      <c r="W34" s="213">
        <v>10.06</v>
      </c>
      <c r="X34" s="213">
        <v>10.61</v>
      </c>
      <c r="Y34" s="213">
        <v>10.28</v>
      </c>
      <c r="Z34" s="213">
        <v>13.6</v>
      </c>
      <c r="AA34" s="213">
        <v>11.45</v>
      </c>
      <c r="AB34" s="213">
        <v>11.46</v>
      </c>
      <c r="AC34" s="213">
        <v>12.1</v>
      </c>
      <c r="AD34" s="213">
        <v>12.2</v>
      </c>
      <c r="AE34" s="213">
        <v>12.83</v>
      </c>
      <c r="AF34" s="213">
        <v>13.81</v>
      </c>
      <c r="AG34" s="213">
        <v>13.76</v>
      </c>
      <c r="AH34" s="213">
        <v>14.38</v>
      </c>
      <c r="AI34" s="213">
        <v>13.91</v>
      </c>
      <c r="AJ34" s="213">
        <v>14.52</v>
      </c>
      <c r="AK34" s="213">
        <v>15.25</v>
      </c>
      <c r="AL34" s="213">
        <v>13.56</v>
      </c>
      <c r="AM34" s="213">
        <v>11.29</v>
      </c>
      <c r="AN34" s="213">
        <v>12.27</v>
      </c>
      <c r="AO34" s="213">
        <v>13.68</v>
      </c>
      <c r="AP34" s="213">
        <v>13.89</v>
      </c>
      <c r="AQ34" s="213">
        <v>13.47</v>
      </c>
      <c r="AR34" s="213">
        <v>12.92</v>
      </c>
      <c r="AS34" s="213">
        <v>12.93</v>
      </c>
      <c r="AT34" s="213">
        <v>13.72</v>
      </c>
      <c r="AU34" s="213">
        <v>11.53</v>
      </c>
      <c r="AV34" s="213">
        <v>12.65</v>
      </c>
      <c r="AW34" s="213">
        <v>12.04</v>
      </c>
      <c r="AX34" s="213">
        <v>12.84</v>
      </c>
      <c r="AY34" s="213">
        <v>12.767910000000001</v>
      </c>
      <c r="AZ34" s="213">
        <v>11.92578</v>
      </c>
      <c r="BA34" s="213">
        <v>11.03426</v>
      </c>
      <c r="BB34" s="351">
        <v>9.2347439999999992</v>
      </c>
      <c r="BC34" s="351">
        <v>7.0465390000000001</v>
      </c>
      <c r="BD34" s="351">
        <v>6.7165739999999996</v>
      </c>
      <c r="BE34" s="351">
        <v>6.0172509999999999</v>
      </c>
      <c r="BF34" s="351">
        <v>5.6760359999999999</v>
      </c>
      <c r="BG34" s="351">
        <v>5.6550000000000002</v>
      </c>
      <c r="BH34" s="351">
        <v>5.8643660000000004</v>
      </c>
      <c r="BI34" s="351">
        <v>6.1712610000000003</v>
      </c>
      <c r="BJ34" s="351">
        <v>6.9233630000000002</v>
      </c>
      <c r="BK34" s="351">
        <v>7.2267549999999998</v>
      </c>
      <c r="BL34" s="351">
        <v>7.3717110000000003</v>
      </c>
      <c r="BM34" s="351">
        <v>8.2579770000000003</v>
      </c>
      <c r="BN34" s="351">
        <v>9.3922749999999997</v>
      </c>
      <c r="BO34" s="351">
        <v>9.2688559999999995</v>
      </c>
      <c r="BP34" s="351">
        <v>9.7651979999999998</v>
      </c>
      <c r="BQ34" s="351">
        <v>9.4271229999999999</v>
      </c>
      <c r="BR34" s="351">
        <v>9.1997599999999995</v>
      </c>
      <c r="BS34" s="351">
        <v>9.1098320000000008</v>
      </c>
      <c r="BT34" s="351">
        <v>9.0907549999999997</v>
      </c>
      <c r="BU34" s="351">
        <v>9.1053259999999998</v>
      </c>
      <c r="BV34" s="351">
        <v>9.5405870000000004</v>
      </c>
    </row>
    <row r="35" spans="1:74" ht="11.15" customHeight="1" x14ac:dyDescent="0.25">
      <c r="A35" s="56" t="s">
        <v>18</v>
      </c>
      <c r="B35" s="203" t="s">
        <v>409</v>
      </c>
      <c r="C35" s="213">
        <v>8.9</v>
      </c>
      <c r="D35" s="213">
        <v>8.7799999999999994</v>
      </c>
      <c r="E35" s="213">
        <v>9.4600000000000009</v>
      </c>
      <c r="F35" s="213">
        <v>9.9700000000000006</v>
      </c>
      <c r="G35" s="213">
        <v>10.76</v>
      </c>
      <c r="H35" s="213">
        <v>12.22</v>
      </c>
      <c r="I35" s="213">
        <v>12.08</v>
      </c>
      <c r="J35" s="213">
        <v>11.41</v>
      </c>
      <c r="K35" s="213">
        <v>11.29</v>
      </c>
      <c r="L35" s="213">
        <v>12.04</v>
      </c>
      <c r="M35" s="213">
        <v>12.01</v>
      </c>
      <c r="N35" s="213">
        <v>12.22</v>
      </c>
      <c r="O35" s="213">
        <v>13.02</v>
      </c>
      <c r="P35" s="213">
        <v>12.98</v>
      </c>
      <c r="Q35" s="213">
        <v>12.35</v>
      </c>
      <c r="R35" s="213">
        <v>13</v>
      </c>
      <c r="S35" s="213">
        <v>12.22</v>
      </c>
      <c r="T35" s="213">
        <v>11.56</v>
      </c>
      <c r="U35" s="213">
        <v>11.82</v>
      </c>
      <c r="V35" s="213">
        <v>12.95</v>
      </c>
      <c r="W35" s="213">
        <v>14.52</v>
      </c>
      <c r="X35" s="213">
        <v>14.11</v>
      </c>
      <c r="Y35" s="213">
        <v>14.61</v>
      </c>
      <c r="Z35" s="213">
        <v>14.63</v>
      </c>
      <c r="AA35" s="213">
        <v>16.07</v>
      </c>
      <c r="AB35" s="213">
        <v>15.19</v>
      </c>
      <c r="AC35" s="213">
        <v>15.02</v>
      </c>
      <c r="AD35" s="213">
        <v>16.190000000000001</v>
      </c>
      <c r="AE35" s="213">
        <v>16.73</v>
      </c>
      <c r="AF35" s="213">
        <v>16.59</v>
      </c>
      <c r="AG35" s="213">
        <v>16.21</v>
      </c>
      <c r="AH35" s="213">
        <v>16.93</v>
      </c>
      <c r="AI35" s="213">
        <v>17.39</v>
      </c>
      <c r="AJ35" s="213">
        <v>17.760000000000002</v>
      </c>
      <c r="AK35" s="213">
        <v>16.39</v>
      </c>
      <c r="AL35" s="213">
        <v>14.54</v>
      </c>
      <c r="AM35" s="213">
        <v>14.12</v>
      </c>
      <c r="AN35" s="213">
        <v>15.12</v>
      </c>
      <c r="AO35" s="213">
        <v>15.7</v>
      </c>
      <c r="AP35" s="213">
        <v>16.38</v>
      </c>
      <c r="AQ35" s="213">
        <v>16.18</v>
      </c>
      <c r="AR35" s="213">
        <v>14.87</v>
      </c>
      <c r="AS35" s="213">
        <v>15.1</v>
      </c>
      <c r="AT35" s="213">
        <v>14.83</v>
      </c>
      <c r="AU35" s="213">
        <v>15.11</v>
      </c>
      <c r="AV35" s="213">
        <v>15.38</v>
      </c>
      <c r="AW35" s="213">
        <v>15.29</v>
      </c>
      <c r="AX35" s="213">
        <v>14.63</v>
      </c>
      <c r="AY35" s="213">
        <v>14.52826</v>
      </c>
      <c r="AZ35" s="213">
        <v>13.483409999999999</v>
      </c>
      <c r="BA35" s="213">
        <v>10.86483</v>
      </c>
      <c r="BB35" s="351">
        <v>8.8781789999999994</v>
      </c>
      <c r="BC35" s="351">
        <v>8.2376419999999992</v>
      </c>
      <c r="BD35" s="351">
        <v>8.2475369999999995</v>
      </c>
      <c r="BE35" s="351">
        <v>8.5725460000000009</v>
      </c>
      <c r="BF35" s="351">
        <v>8.5190830000000002</v>
      </c>
      <c r="BG35" s="351">
        <v>8.7065490000000008</v>
      </c>
      <c r="BH35" s="351">
        <v>9.1626720000000006</v>
      </c>
      <c r="BI35" s="351">
        <v>9.9095250000000004</v>
      </c>
      <c r="BJ35" s="351">
        <v>9.9022780000000008</v>
      </c>
      <c r="BK35" s="351">
        <v>9.6283759999999994</v>
      </c>
      <c r="BL35" s="351">
        <v>10.446580000000001</v>
      </c>
      <c r="BM35" s="351">
        <v>11.648849999999999</v>
      </c>
      <c r="BN35" s="351">
        <v>11.81744</v>
      </c>
      <c r="BO35" s="351">
        <v>11.799950000000001</v>
      </c>
      <c r="BP35" s="351">
        <v>12.09981</v>
      </c>
      <c r="BQ35" s="351">
        <v>12.262409999999999</v>
      </c>
      <c r="BR35" s="351">
        <v>12.28112</v>
      </c>
      <c r="BS35" s="351">
        <v>12.176399999999999</v>
      </c>
      <c r="BT35" s="351">
        <v>12.34971</v>
      </c>
      <c r="BU35" s="351">
        <v>12.7095</v>
      </c>
      <c r="BV35" s="351">
        <v>12.30256</v>
      </c>
    </row>
    <row r="36" spans="1:74" ht="11.15" customHeight="1" x14ac:dyDescent="0.25">
      <c r="A36" s="56"/>
      <c r="B36" s="55" t="s">
        <v>1050</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351"/>
      <c r="BC36" s="351"/>
      <c r="BD36" s="351"/>
      <c r="BE36" s="351"/>
      <c r="BF36" s="351"/>
      <c r="BG36" s="351"/>
      <c r="BH36" s="351"/>
      <c r="BI36" s="351"/>
      <c r="BJ36" s="351"/>
      <c r="BK36" s="351"/>
      <c r="BL36" s="351"/>
      <c r="BM36" s="351"/>
      <c r="BN36" s="351"/>
      <c r="BO36" s="351"/>
      <c r="BP36" s="351"/>
      <c r="BQ36" s="351"/>
      <c r="BR36" s="351"/>
      <c r="BS36" s="351"/>
      <c r="BT36" s="351"/>
      <c r="BU36" s="351"/>
      <c r="BV36" s="351"/>
    </row>
    <row r="37" spans="1:74" ht="11.15" customHeight="1" x14ac:dyDescent="0.25">
      <c r="A37" s="56" t="s">
        <v>542</v>
      </c>
      <c r="B37" s="203" t="s">
        <v>400</v>
      </c>
      <c r="C37" s="213">
        <v>11.99</v>
      </c>
      <c r="D37" s="213">
        <v>12.14</v>
      </c>
      <c r="E37" s="213">
        <v>12.56</v>
      </c>
      <c r="F37" s="213">
        <v>12.43</v>
      </c>
      <c r="G37" s="213">
        <v>12.79</v>
      </c>
      <c r="H37" s="213">
        <v>12.73</v>
      </c>
      <c r="I37" s="213">
        <v>12.68</v>
      </c>
      <c r="J37" s="213">
        <v>12.88</v>
      </c>
      <c r="K37" s="213">
        <v>12.87</v>
      </c>
      <c r="L37" s="213">
        <v>12.46</v>
      </c>
      <c r="M37" s="213">
        <v>12.75</v>
      </c>
      <c r="N37" s="213">
        <v>12.23</v>
      </c>
      <c r="O37" s="213">
        <v>12.21</v>
      </c>
      <c r="P37" s="213">
        <v>12.79</v>
      </c>
      <c r="Q37" s="213">
        <v>12.89</v>
      </c>
      <c r="R37" s="213">
        <v>12.72</v>
      </c>
      <c r="S37" s="213">
        <v>13.07</v>
      </c>
      <c r="T37" s="213">
        <v>13.2</v>
      </c>
      <c r="U37" s="213">
        <v>13.08</v>
      </c>
      <c r="V37" s="213">
        <v>13.15</v>
      </c>
      <c r="W37" s="213">
        <v>13.28</v>
      </c>
      <c r="X37" s="213">
        <v>12.8</v>
      </c>
      <c r="Y37" s="213">
        <v>12.94</v>
      </c>
      <c r="Z37" s="213">
        <v>12.45</v>
      </c>
      <c r="AA37" s="213">
        <v>12.22</v>
      </c>
      <c r="AB37" s="213">
        <v>12.63</v>
      </c>
      <c r="AC37" s="213">
        <v>12.97</v>
      </c>
      <c r="AD37" s="213">
        <v>12.88</v>
      </c>
      <c r="AE37" s="213">
        <v>13.12</v>
      </c>
      <c r="AF37" s="213">
        <v>13.03</v>
      </c>
      <c r="AG37" s="213">
        <v>13.13</v>
      </c>
      <c r="AH37" s="213">
        <v>13.26</v>
      </c>
      <c r="AI37" s="213">
        <v>13.01</v>
      </c>
      <c r="AJ37" s="213">
        <v>12.85</v>
      </c>
      <c r="AK37" s="213">
        <v>12.9</v>
      </c>
      <c r="AL37" s="213">
        <v>12.43</v>
      </c>
      <c r="AM37" s="213">
        <v>12.48</v>
      </c>
      <c r="AN37" s="213">
        <v>12.73</v>
      </c>
      <c r="AO37" s="213">
        <v>12.86</v>
      </c>
      <c r="AP37" s="213">
        <v>13.29</v>
      </c>
      <c r="AQ37" s="213">
        <v>13.34</v>
      </c>
      <c r="AR37" s="213">
        <v>13.36</v>
      </c>
      <c r="AS37" s="213">
        <v>13.29</v>
      </c>
      <c r="AT37" s="213">
        <v>13.33</v>
      </c>
      <c r="AU37" s="213">
        <v>13.18</v>
      </c>
      <c r="AV37" s="213">
        <v>12.84</v>
      </c>
      <c r="AW37" s="213">
        <v>13.04</v>
      </c>
      <c r="AX37" s="213">
        <v>12.69</v>
      </c>
      <c r="AY37" s="213">
        <v>12.79</v>
      </c>
      <c r="AZ37" s="213">
        <v>12.82574</v>
      </c>
      <c r="BA37" s="213">
        <v>12.927239999999999</v>
      </c>
      <c r="BB37" s="351">
        <v>13.35263</v>
      </c>
      <c r="BC37" s="351">
        <v>13.25468</v>
      </c>
      <c r="BD37" s="351">
        <v>13.17933</v>
      </c>
      <c r="BE37" s="351">
        <v>13.1092</v>
      </c>
      <c r="BF37" s="351">
        <v>13.185739999999999</v>
      </c>
      <c r="BG37" s="351">
        <v>13.24701</v>
      </c>
      <c r="BH37" s="351">
        <v>12.855</v>
      </c>
      <c r="BI37" s="351">
        <v>13.108359999999999</v>
      </c>
      <c r="BJ37" s="351">
        <v>12.68984</v>
      </c>
      <c r="BK37" s="351">
        <v>12.70045</v>
      </c>
      <c r="BL37" s="351">
        <v>12.88144</v>
      </c>
      <c r="BM37" s="351">
        <v>13.07793</v>
      </c>
      <c r="BN37" s="351">
        <v>13.695309999999999</v>
      </c>
      <c r="BO37" s="351">
        <v>13.643660000000001</v>
      </c>
      <c r="BP37" s="351">
        <v>13.630879999999999</v>
      </c>
      <c r="BQ37" s="351">
        <v>13.601749999999999</v>
      </c>
      <c r="BR37" s="351">
        <v>13.71134</v>
      </c>
      <c r="BS37" s="351">
        <v>13.798410000000001</v>
      </c>
      <c r="BT37" s="351">
        <v>13.36168</v>
      </c>
      <c r="BU37" s="351">
        <v>13.66296</v>
      </c>
      <c r="BV37" s="351">
        <v>13.200049999999999</v>
      </c>
    </row>
    <row r="38" spans="1:74" ht="11.15" customHeight="1" x14ac:dyDescent="0.25">
      <c r="A38" s="56" t="s">
        <v>7</v>
      </c>
      <c r="B38" s="203" t="s">
        <v>399</v>
      </c>
      <c r="C38" s="213">
        <v>10.08</v>
      </c>
      <c r="D38" s="213">
        <v>10.25</v>
      </c>
      <c r="E38" s="213">
        <v>10.23</v>
      </c>
      <c r="F38" s="213">
        <v>10.19</v>
      </c>
      <c r="G38" s="213">
        <v>10.31</v>
      </c>
      <c r="H38" s="213">
        <v>10.66</v>
      </c>
      <c r="I38" s="213">
        <v>10.68</v>
      </c>
      <c r="J38" s="213">
        <v>10.76</v>
      </c>
      <c r="K38" s="213">
        <v>10.77</v>
      </c>
      <c r="L38" s="213">
        <v>10.55</v>
      </c>
      <c r="M38" s="213">
        <v>10.32</v>
      </c>
      <c r="N38" s="213">
        <v>10.17</v>
      </c>
      <c r="O38" s="213">
        <v>10.210000000000001</v>
      </c>
      <c r="P38" s="213">
        <v>10.48</v>
      </c>
      <c r="Q38" s="213">
        <v>10.46</v>
      </c>
      <c r="R38" s="213">
        <v>10.4</v>
      </c>
      <c r="S38" s="213">
        <v>10.59</v>
      </c>
      <c r="T38" s="213">
        <v>11.01</v>
      </c>
      <c r="U38" s="213">
        <v>10.97</v>
      </c>
      <c r="V38" s="213">
        <v>11.01</v>
      </c>
      <c r="W38" s="213">
        <v>11.03</v>
      </c>
      <c r="X38" s="213">
        <v>10.78</v>
      </c>
      <c r="Y38" s="213">
        <v>10.49</v>
      </c>
      <c r="Z38" s="213">
        <v>10.28</v>
      </c>
      <c r="AA38" s="213">
        <v>10.49</v>
      </c>
      <c r="AB38" s="213">
        <v>10.65</v>
      </c>
      <c r="AC38" s="213">
        <v>10.51</v>
      </c>
      <c r="AD38" s="213">
        <v>10.46</v>
      </c>
      <c r="AE38" s="213">
        <v>10.51</v>
      </c>
      <c r="AF38" s="213">
        <v>10.84</v>
      </c>
      <c r="AG38" s="213">
        <v>11</v>
      </c>
      <c r="AH38" s="213">
        <v>11.03</v>
      </c>
      <c r="AI38" s="213">
        <v>10.72</v>
      </c>
      <c r="AJ38" s="213">
        <v>10.77</v>
      </c>
      <c r="AK38" s="213">
        <v>10.54</v>
      </c>
      <c r="AL38" s="213">
        <v>10.33</v>
      </c>
      <c r="AM38" s="213">
        <v>10.3</v>
      </c>
      <c r="AN38" s="213">
        <v>10.54</v>
      </c>
      <c r="AO38" s="213">
        <v>10.45</v>
      </c>
      <c r="AP38" s="213">
        <v>10.51</v>
      </c>
      <c r="AQ38" s="213">
        <v>10.51</v>
      </c>
      <c r="AR38" s="213">
        <v>10.88</v>
      </c>
      <c r="AS38" s="213">
        <v>11.01</v>
      </c>
      <c r="AT38" s="213">
        <v>11.01</v>
      </c>
      <c r="AU38" s="213">
        <v>10.97</v>
      </c>
      <c r="AV38" s="213">
        <v>10.74</v>
      </c>
      <c r="AW38" s="213">
        <v>10.52</v>
      </c>
      <c r="AX38" s="213">
        <v>10.31</v>
      </c>
      <c r="AY38" s="213">
        <v>10.28</v>
      </c>
      <c r="AZ38" s="213">
        <v>10.41586</v>
      </c>
      <c r="BA38" s="213">
        <v>10.300850000000001</v>
      </c>
      <c r="BB38" s="351">
        <v>10.305009999999999</v>
      </c>
      <c r="BC38" s="351">
        <v>10.31119</v>
      </c>
      <c r="BD38" s="351">
        <v>10.661490000000001</v>
      </c>
      <c r="BE38" s="351">
        <v>10.76233</v>
      </c>
      <c r="BF38" s="351">
        <v>10.7775</v>
      </c>
      <c r="BG38" s="351">
        <v>10.83539</v>
      </c>
      <c r="BH38" s="351">
        <v>10.61271</v>
      </c>
      <c r="BI38" s="351">
        <v>10.407220000000001</v>
      </c>
      <c r="BJ38" s="351">
        <v>10.21264</v>
      </c>
      <c r="BK38" s="351">
        <v>10.2158</v>
      </c>
      <c r="BL38" s="351">
        <v>10.433210000000001</v>
      </c>
      <c r="BM38" s="351">
        <v>10.39903</v>
      </c>
      <c r="BN38" s="351">
        <v>10.496589999999999</v>
      </c>
      <c r="BO38" s="351">
        <v>10.574149999999999</v>
      </c>
      <c r="BP38" s="351">
        <v>10.991490000000001</v>
      </c>
      <c r="BQ38" s="351">
        <v>11.138019999999999</v>
      </c>
      <c r="BR38" s="351">
        <v>11.18891</v>
      </c>
      <c r="BS38" s="351">
        <v>11.27631</v>
      </c>
      <c r="BT38" s="351">
        <v>11.05561</v>
      </c>
      <c r="BU38" s="351">
        <v>10.838329999999999</v>
      </c>
      <c r="BV38" s="351">
        <v>10.613950000000001</v>
      </c>
    </row>
    <row r="39" spans="1:74" ht="11.15" customHeight="1" x14ac:dyDescent="0.25">
      <c r="A39" s="56" t="s">
        <v>6</v>
      </c>
      <c r="B39" s="203" t="s">
        <v>398</v>
      </c>
      <c r="C39" s="213">
        <v>6.44</v>
      </c>
      <c r="D39" s="213">
        <v>6.42</v>
      </c>
      <c r="E39" s="213">
        <v>6.46</v>
      </c>
      <c r="F39" s="213">
        <v>6.44</v>
      </c>
      <c r="G39" s="213">
        <v>6.57</v>
      </c>
      <c r="H39" s="213">
        <v>7.03</v>
      </c>
      <c r="I39" s="213">
        <v>7.23</v>
      </c>
      <c r="J39" s="213">
        <v>7.23</v>
      </c>
      <c r="K39" s="213">
        <v>7.14</v>
      </c>
      <c r="L39" s="213">
        <v>6.73</v>
      </c>
      <c r="M39" s="213">
        <v>6.66</v>
      </c>
      <c r="N39" s="213">
        <v>6.67</v>
      </c>
      <c r="O39" s="213">
        <v>6.59</v>
      </c>
      <c r="P39" s="213">
        <v>6.63</v>
      </c>
      <c r="Q39" s="213">
        <v>6.71</v>
      </c>
      <c r="R39" s="213">
        <v>6.6</v>
      </c>
      <c r="S39" s="213">
        <v>6.78</v>
      </c>
      <c r="T39" s="213">
        <v>7.19</v>
      </c>
      <c r="U39" s="213">
        <v>7.31</v>
      </c>
      <c r="V39" s="213">
        <v>7.22</v>
      </c>
      <c r="W39" s="213">
        <v>7.17</v>
      </c>
      <c r="X39" s="213">
        <v>6.91</v>
      </c>
      <c r="Y39" s="213">
        <v>6.73</v>
      </c>
      <c r="Z39" s="213">
        <v>6.54</v>
      </c>
      <c r="AA39" s="213">
        <v>6.94</v>
      </c>
      <c r="AB39" s="213">
        <v>6.78</v>
      </c>
      <c r="AC39" s="213">
        <v>6.63</v>
      </c>
      <c r="AD39" s="213">
        <v>6.57</v>
      </c>
      <c r="AE39" s="213">
        <v>6.8</v>
      </c>
      <c r="AF39" s="213">
        <v>7.18</v>
      </c>
      <c r="AG39" s="213">
        <v>7.32</v>
      </c>
      <c r="AH39" s="213">
        <v>7.25</v>
      </c>
      <c r="AI39" s="213">
        <v>7.05</v>
      </c>
      <c r="AJ39" s="213">
        <v>6.88</v>
      </c>
      <c r="AK39" s="213">
        <v>6.85</v>
      </c>
      <c r="AL39" s="213">
        <v>6.67</v>
      </c>
      <c r="AM39" s="213">
        <v>6.58</v>
      </c>
      <c r="AN39" s="213">
        <v>6.69</v>
      </c>
      <c r="AO39" s="213">
        <v>6.72</v>
      </c>
      <c r="AP39" s="213">
        <v>6.52</v>
      </c>
      <c r="AQ39" s="213">
        <v>6.7</v>
      </c>
      <c r="AR39" s="213">
        <v>6.91</v>
      </c>
      <c r="AS39" s="213">
        <v>7.19</v>
      </c>
      <c r="AT39" s="213">
        <v>7.45</v>
      </c>
      <c r="AU39" s="213">
        <v>7.1</v>
      </c>
      <c r="AV39" s="213">
        <v>6.86</v>
      </c>
      <c r="AW39" s="213">
        <v>6.73</v>
      </c>
      <c r="AX39" s="213">
        <v>6.37</v>
      </c>
      <c r="AY39" s="213">
        <v>6.33</v>
      </c>
      <c r="AZ39" s="213">
        <v>6.5129479999999997</v>
      </c>
      <c r="BA39" s="213">
        <v>6.5034910000000004</v>
      </c>
      <c r="BB39" s="351">
        <v>6.3472119999999999</v>
      </c>
      <c r="BC39" s="351">
        <v>6.5329800000000002</v>
      </c>
      <c r="BD39" s="351">
        <v>6.7704089999999999</v>
      </c>
      <c r="BE39" s="351">
        <v>7.1199890000000003</v>
      </c>
      <c r="BF39" s="351">
        <v>7.4874900000000002</v>
      </c>
      <c r="BG39" s="351">
        <v>7.1388290000000003</v>
      </c>
      <c r="BH39" s="351">
        <v>6.9706510000000002</v>
      </c>
      <c r="BI39" s="351">
        <v>6.8237360000000002</v>
      </c>
      <c r="BJ39" s="351">
        <v>6.5439429999999996</v>
      </c>
      <c r="BK39" s="351">
        <v>6.5736179999999997</v>
      </c>
      <c r="BL39" s="351">
        <v>6.7669790000000001</v>
      </c>
      <c r="BM39" s="351">
        <v>6.8129010000000001</v>
      </c>
      <c r="BN39" s="351">
        <v>6.6531149999999997</v>
      </c>
      <c r="BO39" s="351">
        <v>6.8674910000000002</v>
      </c>
      <c r="BP39" s="351">
        <v>7.1145389999999997</v>
      </c>
      <c r="BQ39" s="351">
        <v>7.4382479999999997</v>
      </c>
      <c r="BR39" s="351">
        <v>7.7589399999999999</v>
      </c>
      <c r="BS39" s="351">
        <v>7.3584059999999996</v>
      </c>
      <c r="BT39" s="351">
        <v>7.1154070000000003</v>
      </c>
      <c r="BU39" s="351">
        <v>6.9218549999999999</v>
      </c>
      <c r="BV39" s="351">
        <v>6.6174210000000002</v>
      </c>
    </row>
    <row r="40" spans="1:74" ht="11.15" customHeight="1" x14ac:dyDescent="0.25">
      <c r="A40" s="56"/>
      <c r="B40" s="754" t="s">
        <v>1182</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351"/>
      <c r="BC40" s="351"/>
      <c r="BD40" s="351"/>
      <c r="BE40" s="351"/>
      <c r="BF40" s="351"/>
      <c r="BG40" s="351"/>
      <c r="BH40" s="351"/>
      <c r="BI40" s="351"/>
      <c r="BJ40" s="351"/>
      <c r="BK40" s="351"/>
      <c r="BL40" s="351"/>
      <c r="BM40" s="351"/>
      <c r="BN40" s="351"/>
      <c r="BO40" s="351"/>
      <c r="BP40" s="351"/>
      <c r="BQ40" s="351"/>
      <c r="BR40" s="351"/>
      <c r="BS40" s="351"/>
      <c r="BT40" s="351"/>
      <c r="BU40" s="351"/>
      <c r="BV40" s="351"/>
    </row>
    <row r="41" spans="1:74" ht="11.15" customHeight="1" x14ac:dyDescent="0.25">
      <c r="A41" s="56" t="s">
        <v>1183</v>
      </c>
      <c r="B41" s="567" t="s">
        <v>1194</v>
      </c>
      <c r="C41" s="259">
        <v>21.379375</v>
      </c>
      <c r="D41" s="259">
        <v>17.977708332999999</v>
      </c>
      <c r="E41" s="259">
        <v>19.640407609</v>
      </c>
      <c r="F41" s="259">
        <v>23.423541666999999</v>
      </c>
      <c r="G41" s="259">
        <v>21.700654761999999</v>
      </c>
      <c r="H41" s="259">
        <v>27.514090909</v>
      </c>
      <c r="I41" s="259">
        <v>31.366656249999998</v>
      </c>
      <c r="J41" s="259">
        <v>36.464429348000003</v>
      </c>
      <c r="K41" s="259">
        <v>31.285863095</v>
      </c>
      <c r="L41" s="259">
        <v>29.247738094999999</v>
      </c>
      <c r="M41" s="259">
        <v>21.860714286</v>
      </c>
      <c r="N41" s="259">
        <v>29.634583332999998</v>
      </c>
      <c r="O41" s="259">
        <v>24.844914772999999</v>
      </c>
      <c r="P41" s="259">
        <v>21.93884375</v>
      </c>
      <c r="Q41" s="259">
        <v>23.807527174000001</v>
      </c>
      <c r="R41" s="259">
        <v>24.520062500000002</v>
      </c>
      <c r="S41" s="259">
        <v>26.122215909000001</v>
      </c>
      <c r="T41" s="259">
        <v>29.632073863999999</v>
      </c>
      <c r="U41" s="259">
        <v>36.524843750000002</v>
      </c>
      <c r="V41" s="259">
        <v>31.051521738999998</v>
      </c>
      <c r="W41" s="259">
        <v>26.055406250000001</v>
      </c>
      <c r="X41" s="259">
        <v>23.987102273000001</v>
      </c>
      <c r="Y41" s="259">
        <v>25.441160713999999</v>
      </c>
      <c r="Z41" s="259">
        <v>23.415500000000002</v>
      </c>
      <c r="AA41" s="259">
        <v>49.059857954999998</v>
      </c>
      <c r="AB41" s="259">
        <v>24.707875000000001</v>
      </c>
      <c r="AC41" s="259">
        <v>26.023892045</v>
      </c>
      <c r="AD41" s="259">
        <v>26.954970238000001</v>
      </c>
      <c r="AE41" s="259">
        <v>47.089687499999997</v>
      </c>
      <c r="AF41" s="259">
        <v>36.993988094999999</v>
      </c>
      <c r="AG41" s="259">
        <v>112.15372024</v>
      </c>
      <c r="AH41" s="259">
        <v>38.983940216999997</v>
      </c>
      <c r="AI41" s="259">
        <v>31.974046052999999</v>
      </c>
      <c r="AJ41" s="259">
        <v>33.686331522000003</v>
      </c>
      <c r="AK41" s="259">
        <v>36.620267857000002</v>
      </c>
      <c r="AL41" s="259">
        <v>32.864281249999998</v>
      </c>
      <c r="AM41" s="259">
        <v>26.792130682</v>
      </c>
      <c r="AN41" s="259">
        <v>23.64725</v>
      </c>
      <c r="AO41" s="259">
        <v>34.789345238000003</v>
      </c>
      <c r="AP41" s="259">
        <v>28.277045455</v>
      </c>
      <c r="AQ41" s="259">
        <v>27.556107955000002</v>
      </c>
      <c r="AR41" s="259">
        <v>29.188500000000001</v>
      </c>
      <c r="AS41" s="259">
        <v>38.172613636000001</v>
      </c>
      <c r="AT41" s="259">
        <v>230.71971590999999</v>
      </c>
      <c r="AU41" s="259">
        <v>150.53678124999999</v>
      </c>
      <c r="AV41" s="259">
        <v>35.184592391000002</v>
      </c>
      <c r="AW41" s="259">
        <v>28.548124999999999</v>
      </c>
      <c r="AX41" s="259">
        <v>21.474821428999999</v>
      </c>
      <c r="AY41" s="259">
        <v>19.109886364000001</v>
      </c>
      <c r="AZ41" s="259">
        <v>21.413187499999999</v>
      </c>
      <c r="BA41" s="259">
        <v>29.710823864000002</v>
      </c>
      <c r="BB41" s="378">
        <v>23.31212</v>
      </c>
      <c r="BC41" s="378">
        <v>25.756270000000001</v>
      </c>
      <c r="BD41" s="378">
        <v>28.89678</v>
      </c>
      <c r="BE41" s="378">
        <v>34.969610000000003</v>
      </c>
      <c r="BF41" s="378">
        <v>36.182920000000003</v>
      </c>
      <c r="BG41" s="378">
        <v>30.650770000000001</v>
      </c>
      <c r="BH41" s="378">
        <v>31.45964</v>
      </c>
      <c r="BI41" s="378">
        <v>30.174099999999999</v>
      </c>
      <c r="BJ41" s="378">
        <v>32.170079999999999</v>
      </c>
      <c r="BK41" s="378">
        <v>34.064190000000004</v>
      </c>
      <c r="BL41" s="378">
        <v>31.430759999999999</v>
      </c>
      <c r="BM41" s="378">
        <v>28.07968</v>
      </c>
      <c r="BN41" s="378">
        <v>28.44079</v>
      </c>
      <c r="BO41" s="378">
        <v>31.80631</v>
      </c>
      <c r="BP41" s="378">
        <v>33.640729999999998</v>
      </c>
      <c r="BQ41" s="378">
        <v>37.094940000000001</v>
      </c>
      <c r="BR41" s="378">
        <v>36.558169999999997</v>
      </c>
      <c r="BS41" s="378">
        <v>32.104460000000003</v>
      </c>
      <c r="BT41" s="378">
        <v>30.971579999999999</v>
      </c>
      <c r="BU41" s="378">
        <v>31.029879999999999</v>
      </c>
      <c r="BV41" s="378">
        <v>34.731900000000003</v>
      </c>
    </row>
    <row r="42" spans="1:74" ht="11.15" customHeight="1" x14ac:dyDescent="0.25">
      <c r="A42" s="56" t="s">
        <v>1184</v>
      </c>
      <c r="B42" s="567" t="s">
        <v>1195</v>
      </c>
      <c r="C42" s="259">
        <v>30.137355775</v>
      </c>
      <c r="D42" s="259">
        <v>24.469601399999998</v>
      </c>
      <c r="E42" s="259">
        <v>19.606868241000001</v>
      </c>
      <c r="F42" s="259">
        <v>18.924073173</v>
      </c>
      <c r="G42" s="259">
        <v>23.0655584</v>
      </c>
      <c r="H42" s="259">
        <v>33.413180648999997</v>
      </c>
      <c r="I42" s="259">
        <v>39.026688825000001</v>
      </c>
      <c r="J42" s="259">
        <v>38.574794259000001</v>
      </c>
      <c r="K42" s="259">
        <v>35.548484625</v>
      </c>
      <c r="L42" s="259">
        <v>35.445508797999999</v>
      </c>
      <c r="M42" s="259">
        <v>30.666991199999998</v>
      </c>
      <c r="N42" s="259">
        <v>36.397802235999997</v>
      </c>
      <c r="O42" s="259">
        <v>36.269641851000003</v>
      </c>
      <c r="P42" s="259">
        <v>28.521619583</v>
      </c>
      <c r="Q42" s="259">
        <v>23.966937823999999</v>
      </c>
      <c r="R42" s="259">
        <v>26.710481274999999</v>
      </c>
      <c r="S42" s="259">
        <v>32.078168101000003</v>
      </c>
      <c r="T42" s="259">
        <v>38.141154207</v>
      </c>
      <c r="U42" s="259">
        <v>41.486057625000001</v>
      </c>
      <c r="V42" s="259">
        <v>54.957107477000001</v>
      </c>
      <c r="W42" s="259">
        <v>43.1825914</v>
      </c>
      <c r="X42" s="259">
        <v>47.860684519000003</v>
      </c>
      <c r="Y42" s="259">
        <v>44.822954475000003</v>
      </c>
      <c r="Z42" s="259">
        <v>44.207965774999998</v>
      </c>
      <c r="AA42" s="259">
        <v>37.085246466000001</v>
      </c>
      <c r="AB42" s="259">
        <v>36.842470910999999</v>
      </c>
      <c r="AC42" s="259">
        <v>32.387819583000002</v>
      </c>
      <c r="AD42" s="259">
        <v>27.694415475</v>
      </c>
      <c r="AE42" s="259">
        <v>24.118882909</v>
      </c>
      <c r="AF42" s="259">
        <v>31.446635576999999</v>
      </c>
      <c r="AG42" s="259">
        <v>101.0353087</v>
      </c>
      <c r="AH42" s="259">
        <v>85.215712361000001</v>
      </c>
      <c r="AI42" s="259">
        <v>38.320563073000002</v>
      </c>
      <c r="AJ42" s="259">
        <v>41.093450949000001</v>
      </c>
      <c r="AK42" s="259">
        <v>55.504792649999999</v>
      </c>
      <c r="AL42" s="259">
        <v>57.260470699999999</v>
      </c>
      <c r="AM42" s="259">
        <v>42.563868677999999</v>
      </c>
      <c r="AN42" s="259">
        <v>72.725849999999994</v>
      </c>
      <c r="AO42" s="259">
        <v>35.975619856000002</v>
      </c>
      <c r="AP42" s="259">
        <v>24.829938340999998</v>
      </c>
      <c r="AQ42" s="259">
        <v>20.247661803</v>
      </c>
      <c r="AR42" s="259">
        <v>24.811784775</v>
      </c>
      <c r="AS42" s="259">
        <v>35.23677988</v>
      </c>
      <c r="AT42" s="259">
        <v>36.391629236</v>
      </c>
      <c r="AU42" s="259">
        <v>40.345273306999999</v>
      </c>
      <c r="AV42" s="259">
        <v>36.414090045999998</v>
      </c>
      <c r="AW42" s="259">
        <v>45.174564400000001</v>
      </c>
      <c r="AX42" s="259">
        <v>43.133999950000003</v>
      </c>
      <c r="AY42" s="259">
        <v>33.598353606000003</v>
      </c>
      <c r="AZ42" s="259">
        <v>26.848522774999999</v>
      </c>
      <c r="BA42" s="259">
        <v>25.487610624999999</v>
      </c>
      <c r="BB42" s="378">
        <v>28.354859999999999</v>
      </c>
      <c r="BC42" s="378">
        <v>26.146329999999999</v>
      </c>
      <c r="BD42" s="378">
        <v>22.146409999999999</v>
      </c>
      <c r="BE42" s="378">
        <v>25.933299999999999</v>
      </c>
      <c r="BF42" s="378">
        <v>25.655909999999999</v>
      </c>
      <c r="BG42" s="378">
        <v>24.39396</v>
      </c>
      <c r="BH42" s="378">
        <v>27.499980000000001</v>
      </c>
      <c r="BI42" s="378">
        <v>31.232759999999999</v>
      </c>
      <c r="BJ42" s="378">
        <v>34.713189999999997</v>
      </c>
      <c r="BK42" s="378">
        <v>32.686259999999997</v>
      </c>
      <c r="BL42" s="378">
        <v>32.171199999999999</v>
      </c>
      <c r="BM42" s="378">
        <v>30.91572</v>
      </c>
      <c r="BN42" s="378">
        <v>31.427510000000002</v>
      </c>
      <c r="BO42" s="378">
        <v>28.998449999999998</v>
      </c>
      <c r="BP42" s="378">
        <v>28.193349999999999</v>
      </c>
      <c r="BQ42" s="378">
        <v>31.847249999999999</v>
      </c>
      <c r="BR42" s="378">
        <v>32.45767</v>
      </c>
      <c r="BS42" s="378">
        <v>29.838819999999998</v>
      </c>
      <c r="BT42" s="378">
        <v>30.621089999999999</v>
      </c>
      <c r="BU42" s="378">
        <v>32.732660000000003</v>
      </c>
      <c r="BV42" s="378">
        <v>34.657829999999997</v>
      </c>
    </row>
    <row r="43" spans="1:74" ht="11.15" customHeight="1" x14ac:dyDescent="0.25">
      <c r="A43" s="56" t="s">
        <v>1185</v>
      </c>
      <c r="B43" s="567" t="s">
        <v>1196</v>
      </c>
      <c r="C43" s="259">
        <v>45.415500000000002</v>
      </c>
      <c r="D43" s="259">
        <v>33.036577381000001</v>
      </c>
      <c r="E43" s="259">
        <v>23.102146738999998</v>
      </c>
      <c r="F43" s="259">
        <v>32.734821429</v>
      </c>
      <c r="G43" s="259">
        <v>24.888333332999999</v>
      </c>
      <c r="H43" s="259">
        <v>26.891363636000001</v>
      </c>
      <c r="I43" s="259">
        <v>42.610937499999999</v>
      </c>
      <c r="J43" s="259">
        <v>43.878260869999998</v>
      </c>
      <c r="K43" s="259">
        <v>37.435892856999999</v>
      </c>
      <c r="L43" s="259">
        <v>27.247708332999999</v>
      </c>
      <c r="M43" s="259">
        <v>28.473363095</v>
      </c>
      <c r="N43" s="259">
        <v>60.510773810000003</v>
      </c>
      <c r="O43" s="259">
        <v>42.890170455000003</v>
      </c>
      <c r="P43" s="259">
        <v>32.918437500000003</v>
      </c>
      <c r="Q43" s="259">
        <v>37.809184782999999</v>
      </c>
      <c r="R43" s="259">
        <v>33.054250000000003</v>
      </c>
      <c r="S43" s="259">
        <v>33.286193181999998</v>
      </c>
      <c r="T43" s="259">
        <v>30.229687500000001</v>
      </c>
      <c r="U43" s="259">
        <v>34.638406250000003</v>
      </c>
      <c r="V43" s="259">
        <v>30.159782609000001</v>
      </c>
      <c r="W43" s="259">
        <v>31.03228125</v>
      </c>
      <c r="X43" s="259">
        <v>35.315369318000002</v>
      </c>
      <c r="Y43" s="259">
        <v>37.946309524</v>
      </c>
      <c r="Z43" s="259">
        <v>74.972875000000002</v>
      </c>
      <c r="AA43" s="259">
        <v>115.63914773</v>
      </c>
      <c r="AB43" s="259">
        <v>42.974031250000003</v>
      </c>
      <c r="AC43" s="259">
        <v>38.979062499999998</v>
      </c>
      <c r="AD43" s="259">
        <v>50.647321429000002</v>
      </c>
      <c r="AE43" s="259">
        <v>27.697784090999999</v>
      </c>
      <c r="AF43" s="259">
        <v>30.498184523999999</v>
      </c>
      <c r="AG43" s="259">
        <v>40.011875000000003</v>
      </c>
      <c r="AH43" s="259">
        <v>49.629538042999997</v>
      </c>
      <c r="AI43" s="259">
        <v>40.934342104999999</v>
      </c>
      <c r="AJ43" s="259">
        <v>43.018179347999997</v>
      </c>
      <c r="AK43" s="259">
        <v>63.505416666999999</v>
      </c>
      <c r="AL43" s="259">
        <v>56.02225</v>
      </c>
      <c r="AM43" s="259">
        <v>63.145909091</v>
      </c>
      <c r="AN43" s="259">
        <v>38.393406249999998</v>
      </c>
      <c r="AO43" s="259">
        <v>40.665178570999998</v>
      </c>
      <c r="AP43" s="259">
        <v>29.498750000000001</v>
      </c>
      <c r="AQ43" s="259">
        <v>26.757187500000001</v>
      </c>
      <c r="AR43" s="259">
        <v>25.189843750000001</v>
      </c>
      <c r="AS43" s="259">
        <v>33.969005682000002</v>
      </c>
      <c r="AT43" s="259">
        <v>30.534460227</v>
      </c>
      <c r="AU43" s="259">
        <v>24.044343749999999</v>
      </c>
      <c r="AV43" s="259">
        <v>23.620788043000001</v>
      </c>
      <c r="AW43" s="259">
        <v>36.634656249999999</v>
      </c>
      <c r="AX43" s="259">
        <v>46.180535714000001</v>
      </c>
      <c r="AY43" s="259">
        <v>29.598238636000001</v>
      </c>
      <c r="AZ43" s="259">
        <v>25.054625000000001</v>
      </c>
      <c r="BA43" s="259">
        <v>19.167073863999999</v>
      </c>
      <c r="BB43" s="378">
        <v>26.11035</v>
      </c>
      <c r="BC43" s="378">
        <v>24.206469999999999</v>
      </c>
      <c r="BD43" s="378">
        <v>21.87717</v>
      </c>
      <c r="BE43" s="378">
        <v>22.643820000000002</v>
      </c>
      <c r="BF43" s="378">
        <v>25.014119999999998</v>
      </c>
      <c r="BG43" s="378">
        <v>24.875360000000001</v>
      </c>
      <c r="BH43" s="378">
        <v>27.505510000000001</v>
      </c>
      <c r="BI43" s="378">
        <v>27.257380000000001</v>
      </c>
      <c r="BJ43" s="378">
        <v>39.53098</v>
      </c>
      <c r="BK43" s="378">
        <v>46.621659999999999</v>
      </c>
      <c r="BL43" s="378">
        <v>39.219839999999998</v>
      </c>
      <c r="BM43" s="378">
        <v>40.222380000000001</v>
      </c>
      <c r="BN43" s="378">
        <v>27.68702</v>
      </c>
      <c r="BO43" s="378">
        <v>28.277509999999999</v>
      </c>
      <c r="BP43" s="378">
        <v>26.301130000000001</v>
      </c>
      <c r="BQ43" s="378">
        <v>29.007629999999999</v>
      </c>
      <c r="BR43" s="378">
        <v>30.621780000000001</v>
      </c>
      <c r="BS43" s="378">
        <v>29.205649999999999</v>
      </c>
      <c r="BT43" s="378">
        <v>31.3826</v>
      </c>
      <c r="BU43" s="378">
        <v>29.466380000000001</v>
      </c>
      <c r="BV43" s="378">
        <v>47.957839999999997</v>
      </c>
    </row>
    <row r="44" spans="1:74" ht="11.15" customHeight="1" x14ac:dyDescent="0.25">
      <c r="A44" s="56" t="s">
        <v>1186</v>
      </c>
      <c r="B44" s="567" t="s">
        <v>1197</v>
      </c>
      <c r="C44" s="259">
        <v>43.062750000000001</v>
      </c>
      <c r="D44" s="259">
        <v>31.249285713999999</v>
      </c>
      <c r="E44" s="259">
        <v>23.444293477999999</v>
      </c>
      <c r="F44" s="259">
        <v>31.470744048</v>
      </c>
      <c r="G44" s="259">
        <v>25.861160714</v>
      </c>
      <c r="H44" s="259">
        <v>28.896278409000001</v>
      </c>
      <c r="I44" s="259">
        <v>44.287999999999997</v>
      </c>
      <c r="J44" s="259">
        <v>40.624483695999999</v>
      </c>
      <c r="K44" s="259">
        <v>32.407797619</v>
      </c>
      <c r="L44" s="259">
        <v>25.783303571000001</v>
      </c>
      <c r="M44" s="259">
        <v>29.540089286000001</v>
      </c>
      <c r="N44" s="259">
        <v>51.874940475999999</v>
      </c>
      <c r="O44" s="259">
        <v>42.986221591000003</v>
      </c>
      <c r="P44" s="259">
        <v>34.031593749999999</v>
      </c>
      <c r="Q44" s="259">
        <v>39.069157609000001</v>
      </c>
      <c r="R44" s="259">
        <v>35.698093749999998</v>
      </c>
      <c r="S44" s="259">
        <v>33.440426135999999</v>
      </c>
      <c r="T44" s="259">
        <v>34.124403409000003</v>
      </c>
      <c r="U44" s="259">
        <v>36.547593749999997</v>
      </c>
      <c r="V44" s="259">
        <v>32.427173912999997</v>
      </c>
      <c r="W44" s="259">
        <v>31.782624999999999</v>
      </c>
      <c r="X44" s="259">
        <v>29.924034090999999</v>
      </c>
      <c r="Y44" s="259">
        <v>33.936309524000002</v>
      </c>
      <c r="Z44" s="259">
        <v>52.746218749999997</v>
      </c>
      <c r="AA44" s="259">
        <v>92.125426136000002</v>
      </c>
      <c r="AB44" s="259">
        <v>32.459781249999999</v>
      </c>
      <c r="AC44" s="259">
        <v>29.977471591</v>
      </c>
      <c r="AD44" s="259">
        <v>38.154047619000004</v>
      </c>
      <c r="AE44" s="259">
        <v>31.689403409000001</v>
      </c>
      <c r="AF44" s="259">
        <v>32.883839285999997</v>
      </c>
      <c r="AG44" s="259">
        <v>41.755000000000003</v>
      </c>
      <c r="AH44" s="259">
        <v>43.828206522000002</v>
      </c>
      <c r="AI44" s="259">
        <v>40.005263157999998</v>
      </c>
      <c r="AJ44" s="259">
        <v>39.091005435</v>
      </c>
      <c r="AK44" s="259">
        <v>43.328333333000003</v>
      </c>
      <c r="AL44" s="259">
        <v>43.42728125</v>
      </c>
      <c r="AM44" s="259">
        <v>53.682528409</v>
      </c>
      <c r="AN44" s="259">
        <v>34.270906250000003</v>
      </c>
      <c r="AO44" s="259">
        <v>37.354077381000003</v>
      </c>
      <c r="AP44" s="259">
        <v>29.756704545000002</v>
      </c>
      <c r="AQ44" s="259">
        <v>23.157329545</v>
      </c>
      <c r="AR44" s="259">
        <v>24.11209375</v>
      </c>
      <c r="AS44" s="259">
        <v>31.286789772999999</v>
      </c>
      <c r="AT44" s="259">
        <v>29.070909091000001</v>
      </c>
      <c r="AU44" s="259">
        <v>22.916125000000001</v>
      </c>
      <c r="AV44" s="259">
        <v>21.676440217</v>
      </c>
      <c r="AW44" s="259">
        <v>29.001437500000002</v>
      </c>
      <c r="AX44" s="259">
        <v>30.447976189999999</v>
      </c>
      <c r="AY44" s="259">
        <v>26.000823864000001</v>
      </c>
      <c r="AZ44" s="259">
        <v>21.2898125</v>
      </c>
      <c r="BA44" s="259">
        <v>18.174204544999998</v>
      </c>
      <c r="BB44" s="378">
        <v>24.119890000000002</v>
      </c>
      <c r="BC44" s="378">
        <v>23.361329999999999</v>
      </c>
      <c r="BD44" s="378">
        <v>21.882639999999999</v>
      </c>
      <c r="BE44" s="378">
        <v>23.498149999999999</v>
      </c>
      <c r="BF44" s="378">
        <v>25.179929999999999</v>
      </c>
      <c r="BG44" s="378">
        <v>24.16001</v>
      </c>
      <c r="BH44" s="378">
        <v>24.0702</v>
      </c>
      <c r="BI44" s="378">
        <v>24.624739999999999</v>
      </c>
      <c r="BJ44" s="378">
        <v>25.69248</v>
      </c>
      <c r="BK44" s="378">
        <v>26.40587</v>
      </c>
      <c r="BL44" s="378">
        <v>25.53951</v>
      </c>
      <c r="BM44" s="378">
        <v>25.702549999999999</v>
      </c>
      <c r="BN44" s="378">
        <v>25.10604</v>
      </c>
      <c r="BO44" s="378">
        <v>25.842780000000001</v>
      </c>
      <c r="BP44" s="378">
        <v>24.063020000000002</v>
      </c>
      <c r="BQ44" s="378">
        <v>27.192039999999999</v>
      </c>
      <c r="BR44" s="378">
        <v>28.189350000000001</v>
      </c>
      <c r="BS44" s="378">
        <v>26.48188</v>
      </c>
      <c r="BT44" s="378">
        <v>25.466159999999999</v>
      </c>
      <c r="BU44" s="378">
        <v>25.21827</v>
      </c>
      <c r="BV44" s="378">
        <v>27.44924</v>
      </c>
    </row>
    <row r="45" spans="1:74" ht="11.15" customHeight="1" x14ac:dyDescent="0.25">
      <c r="A45" s="56" t="s">
        <v>1187</v>
      </c>
      <c r="B45" s="567" t="s">
        <v>1198</v>
      </c>
      <c r="C45" s="259">
        <v>35.594270938000001</v>
      </c>
      <c r="D45" s="259">
        <v>30.548824256</v>
      </c>
      <c r="E45" s="259">
        <v>28.340957635999999</v>
      </c>
      <c r="F45" s="259">
        <v>34.332097320999999</v>
      </c>
      <c r="G45" s="259">
        <v>30.036680119</v>
      </c>
      <c r="H45" s="259">
        <v>31.831184034</v>
      </c>
      <c r="I45" s="259">
        <v>43.165364281000002</v>
      </c>
      <c r="J45" s="259">
        <v>40.041507011</v>
      </c>
      <c r="K45" s="259">
        <v>39.023187618999998</v>
      </c>
      <c r="L45" s="259">
        <v>35.841072292</v>
      </c>
      <c r="M45" s="259">
        <v>29.988161606999999</v>
      </c>
      <c r="N45" s="259">
        <v>37.093420803999997</v>
      </c>
      <c r="O45" s="259">
        <v>33.652942330000002</v>
      </c>
      <c r="P45" s="259">
        <v>29.039217280999999</v>
      </c>
      <c r="Q45" s="259">
        <v>34.674774321000001</v>
      </c>
      <c r="R45" s="259">
        <v>34.398394125000003</v>
      </c>
      <c r="S45" s="259">
        <v>35.360233067999999</v>
      </c>
      <c r="T45" s="259">
        <v>29.95249858</v>
      </c>
      <c r="U45" s="259">
        <v>35.616748063000003</v>
      </c>
      <c r="V45" s="259">
        <v>32.154279619999997</v>
      </c>
      <c r="W45" s="259">
        <v>37.517318875000001</v>
      </c>
      <c r="X45" s="259">
        <v>33.598029034</v>
      </c>
      <c r="Y45" s="259">
        <v>35.000318958000001</v>
      </c>
      <c r="Z45" s="259">
        <v>41.365689688000003</v>
      </c>
      <c r="AA45" s="259">
        <v>73.369733152999999</v>
      </c>
      <c r="AB45" s="259">
        <v>31.167148906000001</v>
      </c>
      <c r="AC45" s="259">
        <v>37.765500568</v>
      </c>
      <c r="AD45" s="259">
        <v>39.310800475999997</v>
      </c>
      <c r="AE45" s="259">
        <v>44.487758239000001</v>
      </c>
      <c r="AF45" s="259">
        <v>35.396447500000001</v>
      </c>
      <c r="AG45" s="259">
        <v>40.104854582999998</v>
      </c>
      <c r="AH45" s="259">
        <v>38.726088505</v>
      </c>
      <c r="AI45" s="259">
        <v>41.351170920999998</v>
      </c>
      <c r="AJ45" s="259">
        <v>38.334911890999997</v>
      </c>
      <c r="AK45" s="259">
        <v>42.0370025</v>
      </c>
      <c r="AL45" s="259">
        <v>37.835433063000004</v>
      </c>
      <c r="AM45" s="259">
        <v>38.700897756000003</v>
      </c>
      <c r="AN45" s="259">
        <v>29.440715405999999</v>
      </c>
      <c r="AO45" s="259">
        <v>33.233683601000003</v>
      </c>
      <c r="AP45" s="259">
        <v>29.513949574000002</v>
      </c>
      <c r="AQ45" s="259">
        <v>29.328377869000001</v>
      </c>
      <c r="AR45" s="259">
        <v>26.781477905999999</v>
      </c>
      <c r="AS45" s="259">
        <v>32.827892273000003</v>
      </c>
      <c r="AT45" s="259">
        <v>29.330724403000001</v>
      </c>
      <c r="AU45" s="259">
        <v>31.361443999999999</v>
      </c>
      <c r="AV45" s="259">
        <v>29.732951277000002</v>
      </c>
      <c r="AW45" s="259">
        <v>33.294376094</v>
      </c>
      <c r="AX45" s="259">
        <v>26.65051747</v>
      </c>
      <c r="AY45" s="259">
        <v>24.53741767</v>
      </c>
      <c r="AZ45" s="259">
        <v>21.65219325</v>
      </c>
      <c r="BA45" s="259">
        <v>21.231371136</v>
      </c>
      <c r="BB45" s="378">
        <v>28.918579999999999</v>
      </c>
      <c r="BC45" s="378">
        <v>28.597490000000001</v>
      </c>
      <c r="BD45" s="378">
        <v>28.935690000000001</v>
      </c>
      <c r="BE45" s="378">
        <v>31.858630000000002</v>
      </c>
      <c r="BF45" s="378">
        <v>32.55312</v>
      </c>
      <c r="BG45" s="378">
        <v>30.2668</v>
      </c>
      <c r="BH45" s="378">
        <v>27.7898</v>
      </c>
      <c r="BI45" s="378">
        <v>27.891970000000001</v>
      </c>
      <c r="BJ45" s="378">
        <v>28.603580000000001</v>
      </c>
      <c r="BK45" s="378">
        <v>29.79899</v>
      </c>
      <c r="BL45" s="378">
        <v>29.890799999999999</v>
      </c>
      <c r="BM45" s="378">
        <v>29.80958</v>
      </c>
      <c r="BN45" s="378">
        <v>29.21931</v>
      </c>
      <c r="BO45" s="378">
        <v>29.50404</v>
      </c>
      <c r="BP45" s="378">
        <v>29.725950000000001</v>
      </c>
      <c r="BQ45" s="378">
        <v>33.491309999999999</v>
      </c>
      <c r="BR45" s="378">
        <v>34.400970000000001</v>
      </c>
      <c r="BS45" s="378">
        <v>31.210229999999999</v>
      </c>
      <c r="BT45" s="378">
        <v>29.08381</v>
      </c>
      <c r="BU45" s="378">
        <v>28.678540000000002</v>
      </c>
      <c r="BV45" s="378">
        <v>30.559290000000001</v>
      </c>
    </row>
    <row r="46" spans="1:74" ht="11.15" customHeight="1" x14ac:dyDescent="0.25">
      <c r="A46" s="56" t="s">
        <v>1188</v>
      </c>
      <c r="B46" s="567" t="s">
        <v>1199</v>
      </c>
      <c r="C46" s="259">
        <v>25.25721875</v>
      </c>
      <c r="D46" s="259">
        <v>25.035089286000002</v>
      </c>
      <c r="E46" s="259">
        <v>24.640597826</v>
      </c>
      <c r="F46" s="259">
        <v>26.801607142999998</v>
      </c>
      <c r="G46" s="259">
        <v>30.620625</v>
      </c>
      <c r="H46" s="259">
        <v>31.253153408999999</v>
      </c>
      <c r="I46" s="259">
        <v>39.364593749999997</v>
      </c>
      <c r="J46" s="259">
        <v>39.827228261000002</v>
      </c>
      <c r="K46" s="259">
        <v>36.345654762000002</v>
      </c>
      <c r="L46" s="259">
        <v>34.379523810000002</v>
      </c>
      <c r="M46" s="259">
        <v>27.464404762000001</v>
      </c>
      <c r="N46" s="259">
        <v>35.203363095</v>
      </c>
      <c r="O46" s="259">
        <v>31.273267045000001</v>
      </c>
      <c r="P46" s="259">
        <v>26.670437499999998</v>
      </c>
      <c r="Q46" s="259">
        <v>28.353858696</v>
      </c>
      <c r="R46" s="259">
        <v>30.201812499999999</v>
      </c>
      <c r="S46" s="259">
        <v>35.087329545000003</v>
      </c>
      <c r="T46" s="259">
        <v>34.569886363999998</v>
      </c>
      <c r="U46" s="259">
        <v>36.909687499999997</v>
      </c>
      <c r="V46" s="259">
        <v>31.370625</v>
      </c>
      <c r="W46" s="259">
        <v>36.386843749999997</v>
      </c>
      <c r="X46" s="259">
        <v>30.211931818</v>
      </c>
      <c r="Y46" s="259">
        <v>28.870267857000002</v>
      </c>
      <c r="Z46" s="259">
        <v>27.568562499999999</v>
      </c>
      <c r="AA46" s="259">
        <v>40.638323864</v>
      </c>
      <c r="AB46" s="259">
        <v>26.479156249999999</v>
      </c>
      <c r="AC46" s="259">
        <v>26.556505682000001</v>
      </c>
      <c r="AD46" s="259">
        <v>34.451934524000002</v>
      </c>
      <c r="AE46" s="259">
        <v>38.105511364000002</v>
      </c>
      <c r="AF46" s="259">
        <v>35.071994048000001</v>
      </c>
      <c r="AG46" s="259">
        <v>37.157589285999997</v>
      </c>
      <c r="AH46" s="259">
        <v>36.634999999999998</v>
      </c>
      <c r="AI46" s="259">
        <v>37.886546053000004</v>
      </c>
      <c r="AJ46" s="259">
        <v>38.906304347999999</v>
      </c>
      <c r="AK46" s="259">
        <v>39.586428570999999</v>
      </c>
      <c r="AL46" s="259">
        <v>36.419812499999999</v>
      </c>
      <c r="AM46" s="259">
        <v>35.084886363999999</v>
      </c>
      <c r="AN46" s="259">
        <v>28.597906250000001</v>
      </c>
      <c r="AO46" s="259">
        <v>30.642976189999999</v>
      </c>
      <c r="AP46" s="259">
        <v>28.999147727</v>
      </c>
      <c r="AQ46" s="259">
        <v>27.970681817999999</v>
      </c>
      <c r="AR46" s="259">
        <v>26.453968750000001</v>
      </c>
      <c r="AS46" s="259">
        <v>32.740397727000001</v>
      </c>
      <c r="AT46" s="259">
        <v>28.651221590999999</v>
      </c>
      <c r="AU46" s="259">
        <v>30.73153125</v>
      </c>
      <c r="AV46" s="259">
        <v>27.428451086999999</v>
      </c>
      <c r="AW46" s="259">
        <v>29.948656249999999</v>
      </c>
      <c r="AX46" s="259">
        <v>26.890357142999999</v>
      </c>
      <c r="AY46" s="259">
        <v>26.436022727000001</v>
      </c>
      <c r="AZ46" s="259">
        <v>24.917156250000001</v>
      </c>
      <c r="BA46" s="259">
        <v>21.923409091</v>
      </c>
      <c r="BB46" s="378">
        <v>27.116209999999999</v>
      </c>
      <c r="BC46" s="378">
        <v>27.20975</v>
      </c>
      <c r="BD46" s="378">
        <v>28.395040000000002</v>
      </c>
      <c r="BE46" s="378">
        <v>31.16236</v>
      </c>
      <c r="BF46" s="378">
        <v>31.53023</v>
      </c>
      <c r="BG46" s="378">
        <v>27.66761</v>
      </c>
      <c r="BH46" s="378">
        <v>27.23197</v>
      </c>
      <c r="BI46" s="378">
        <v>26.844670000000001</v>
      </c>
      <c r="BJ46" s="378">
        <v>26.970859999999998</v>
      </c>
      <c r="BK46" s="378">
        <v>27.419170000000001</v>
      </c>
      <c r="BL46" s="378">
        <v>27.40813</v>
      </c>
      <c r="BM46" s="378">
        <v>27.31709</v>
      </c>
      <c r="BN46" s="378">
        <v>27.47034</v>
      </c>
      <c r="BO46" s="378">
        <v>27.76961</v>
      </c>
      <c r="BP46" s="378">
        <v>28.853660000000001</v>
      </c>
      <c r="BQ46" s="378">
        <v>31.99662</v>
      </c>
      <c r="BR46" s="378">
        <v>32.352240000000002</v>
      </c>
      <c r="BS46" s="378">
        <v>28.344529999999999</v>
      </c>
      <c r="BT46" s="378">
        <v>27.575340000000001</v>
      </c>
      <c r="BU46" s="378">
        <v>27.129110000000001</v>
      </c>
      <c r="BV46" s="378">
        <v>27.48301</v>
      </c>
    </row>
    <row r="47" spans="1:74" ht="11.15" customHeight="1" x14ac:dyDescent="0.25">
      <c r="A47" s="56" t="s">
        <v>1189</v>
      </c>
      <c r="B47" s="567" t="s">
        <v>1200</v>
      </c>
      <c r="C47" s="259">
        <v>23.801805938000001</v>
      </c>
      <c r="D47" s="259">
        <v>20.558873810000001</v>
      </c>
      <c r="E47" s="259">
        <v>18.770275271999999</v>
      </c>
      <c r="F47" s="259">
        <v>23.908863988</v>
      </c>
      <c r="G47" s="259">
        <v>23.115482143000001</v>
      </c>
      <c r="H47" s="259">
        <v>31.256289489</v>
      </c>
      <c r="I47" s="259">
        <v>33.607924687999997</v>
      </c>
      <c r="J47" s="259">
        <v>32.593408695999997</v>
      </c>
      <c r="K47" s="259">
        <v>36.782417559999999</v>
      </c>
      <c r="L47" s="259">
        <v>36.333016667000003</v>
      </c>
      <c r="M47" s="259">
        <v>26.716611607000001</v>
      </c>
      <c r="N47" s="259">
        <v>35.836062202000001</v>
      </c>
      <c r="O47" s="259">
        <v>31.286221307000002</v>
      </c>
      <c r="P47" s="259">
        <v>25.573871563000001</v>
      </c>
      <c r="Q47" s="259">
        <v>29.293053261000001</v>
      </c>
      <c r="R47" s="259">
        <v>38.000240937999997</v>
      </c>
      <c r="S47" s="259">
        <v>35.139747442999997</v>
      </c>
      <c r="T47" s="259">
        <v>32.034503692999998</v>
      </c>
      <c r="U47" s="259">
        <v>35.998700624999998</v>
      </c>
      <c r="V47" s="259">
        <v>30.472764674</v>
      </c>
      <c r="W47" s="259">
        <v>28.750007188000001</v>
      </c>
      <c r="X47" s="259">
        <v>26.762923579999999</v>
      </c>
      <c r="Y47" s="259">
        <v>24.852670238000002</v>
      </c>
      <c r="Z47" s="259">
        <v>28.743617188000002</v>
      </c>
      <c r="AA47" s="259">
        <v>33.108419601999998</v>
      </c>
      <c r="AB47" s="259">
        <v>24.315900312</v>
      </c>
      <c r="AC47" s="259">
        <v>22.188074147999998</v>
      </c>
      <c r="AD47" s="259">
        <v>24.397300595000001</v>
      </c>
      <c r="AE47" s="259">
        <v>30.6437375</v>
      </c>
      <c r="AF47" s="259">
        <v>30.435057440000001</v>
      </c>
      <c r="AG47" s="259">
        <v>34.149397917000002</v>
      </c>
      <c r="AH47" s="259">
        <v>29.550833151999999</v>
      </c>
      <c r="AI47" s="259">
        <v>26.212023354999999</v>
      </c>
      <c r="AJ47" s="259">
        <v>35.369316032999997</v>
      </c>
      <c r="AK47" s="259">
        <v>42.616371428999997</v>
      </c>
      <c r="AL47" s="259">
        <v>31.352083125</v>
      </c>
      <c r="AM47" s="259">
        <v>28.552306818000002</v>
      </c>
      <c r="AN47" s="259">
        <v>27.485459687999999</v>
      </c>
      <c r="AO47" s="259">
        <v>31.418118452000002</v>
      </c>
      <c r="AP47" s="259">
        <v>24.783113067999999</v>
      </c>
      <c r="AQ47" s="259">
        <v>28.997365340999998</v>
      </c>
      <c r="AR47" s="259">
        <v>27.625429688000001</v>
      </c>
      <c r="AS47" s="259">
        <v>33.675886079999998</v>
      </c>
      <c r="AT47" s="259">
        <v>30.744647443000002</v>
      </c>
      <c r="AU47" s="259">
        <v>30.098027188</v>
      </c>
      <c r="AV47" s="259">
        <v>23.221609238999999</v>
      </c>
      <c r="AW47" s="259">
        <v>25.25366</v>
      </c>
      <c r="AX47" s="259">
        <v>22.442256844999999</v>
      </c>
      <c r="AY47" s="259">
        <v>20.043210511000002</v>
      </c>
      <c r="AZ47" s="259">
        <v>21.695782813000001</v>
      </c>
      <c r="BA47" s="259">
        <v>18.448979545</v>
      </c>
      <c r="BB47" s="378">
        <v>22.774339999999999</v>
      </c>
      <c r="BC47" s="378">
        <v>24.110499999999998</v>
      </c>
      <c r="BD47" s="378">
        <v>25.198969999999999</v>
      </c>
      <c r="BE47" s="378">
        <v>28.435120000000001</v>
      </c>
      <c r="BF47" s="378">
        <v>30.855509999999999</v>
      </c>
      <c r="BG47" s="378">
        <v>25.12725</v>
      </c>
      <c r="BH47" s="378">
        <v>24.670069999999999</v>
      </c>
      <c r="BI47" s="378">
        <v>25.304919999999999</v>
      </c>
      <c r="BJ47" s="378">
        <v>23.58541</v>
      </c>
      <c r="BK47" s="378">
        <v>23.712019999999999</v>
      </c>
      <c r="BL47" s="378">
        <v>23.377410000000001</v>
      </c>
      <c r="BM47" s="378">
        <v>23.58541</v>
      </c>
      <c r="BN47" s="378">
        <v>23.58541</v>
      </c>
      <c r="BO47" s="378">
        <v>24.578510000000001</v>
      </c>
      <c r="BP47" s="378">
        <v>26.129069999999999</v>
      </c>
      <c r="BQ47" s="378">
        <v>30.17109</v>
      </c>
      <c r="BR47" s="378">
        <v>32.424990000000001</v>
      </c>
      <c r="BS47" s="378">
        <v>25.368860000000002</v>
      </c>
      <c r="BT47" s="378">
        <v>24.934989999999999</v>
      </c>
      <c r="BU47" s="378">
        <v>24.62603</v>
      </c>
      <c r="BV47" s="378">
        <v>24.33136</v>
      </c>
    </row>
    <row r="48" spans="1:74" ht="11.15" customHeight="1" x14ac:dyDescent="0.25">
      <c r="A48" s="107" t="s">
        <v>1190</v>
      </c>
      <c r="B48" s="567" t="s">
        <v>1201</v>
      </c>
      <c r="C48" s="259">
        <v>23.684210526000001</v>
      </c>
      <c r="D48" s="259">
        <v>21.862500000000001</v>
      </c>
      <c r="E48" s="259">
        <v>20.670454544999998</v>
      </c>
      <c r="F48" s="259">
        <v>21.5</v>
      </c>
      <c r="G48" s="259">
        <v>21.845238094999999</v>
      </c>
      <c r="H48" s="259">
        <v>27.431818182000001</v>
      </c>
      <c r="I48" s="259">
        <v>36.375</v>
      </c>
      <c r="J48" s="259">
        <v>33.554347825999997</v>
      </c>
      <c r="K48" s="259">
        <v>32.202380951999999</v>
      </c>
      <c r="L48" s="259">
        <v>31.559523810000002</v>
      </c>
      <c r="M48" s="259">
        <v>24.262499999999999</v>
      </c>
      <c r="N48" s="259">
        <v>31.547619048000001</v>
      </c>
      <c r="O48" s="259">
        <v>29.337499999999999</v>
      </c>
      <c r="P48" s="259">
        <v>26.526315789000002</v>
      </c>
      <c r="Q48" s="259">
        <v>31.815217391000001</v>
      </c>
      <c r="R48" s="259">
        <v>31.912500000000001</v>
      </c>
      <c r="S48" s="259">
        <v>33.670454544999998</v>
      </c>
      <c r="T48" s="259">
        <v>30.931818182000001</v>
      </c>
      <c r="U48" s="259">
        <v>30.1</v>
      </c>
      <c r="V48" s="259">
        <v>25.902173912999999</v>
      </c>
      <c r="W48" s="259">
        <v>27.5625</v>
      </c>
      <c r="X48" s="259">
        <v>30.647727273000001</v>
      </c>
      <c r="Y48" s="259">
        <v>27.1875</v>
      </c>
      <c r="Z48" s="259">
        <v>30.75</v>
      </c>
      <c r="AA48" s="259">
        <v>38.25</v>
      </c>
      <c r="AB48" s="259">
        <v>26.684210526000001</v>
      </c>
      <c r="AC48" s="259">
        <v>27.583333332999999</v>
      </c>
      <c r="AD48" s="259">
        <v>29.845238094999999</v>
      </c>
      <c r="AE48" s="259">
        <v>28.522727273000001</v>
      </c>
      <c r="AF48" s="259">
        <v>29.523809524000001</v>
      </c>
      <c r="AG48" s="259">
        <v>31.464285713999999</v>
      </c>
      <c r="AH48" s="259">
        <v>31.173913042999999</v>
      </c>
      <c r="AI48" s="259">
        <v>32.776315789000002</v>
      </c>
      <c r="AJ48" s="259">
        <v>31.413043477999999</v>
      </c>
      <c r="AK48" s="259">
        <v>31.524999999999999</v>
      </c>
      <c r="AL48" s="259">
        <v>30.597222221999999</v>
      </c>
      <c r="AM48" s="259">
        <v>31.595238094999999</v>
      </c>
      <c r="AN48" s="259">
        <v>30.631578947000001</v>
      </c>
      <c r="AO48" s="259">
        <v>29.988095238</v>
      </c>
      <c r="AP48" s="259">
        <v>29.920454544999998</v>
      </c>
      <c r="AQ48" s="259">
        <v>29.590909091</v>
      </c>
      <c r="AR48" s="259">
        <v>30.1</v>
      </c>
      <c r="AS48" s="259">
        <v>31.119047619</v>
      </c>
      <c r="AT48" s="259">
        <v>31.397727273000001</v>
      </c>
      <c r="AU48" s="259">
        <v>30.712499999999999</v>
      </c>
      <c r="AV48" s="259">
        <v>28.456521738999999</v>
      </c>
      <c r="AW48" s="259">
        <v>29.763888889</v>
      </c>
      <c r="AX48" s="259">
        <v>29.702380951999999</v>
      </c>
      <c r="AY48" s="259">
        <v>28.607142856999999</v>
      </c>
      <c r="AZ48" s="259">
        <v>24.052631579</v>
      </c>
      <c r="BA48" s="259">
        <v>18.090909091</v>
      </c>
      <c r="BB48" s="378">
        <v>29.183129999999998</v>
      </c>
      <c r="BC48" s="378">
        <v>30.017469999999999</v>
      </c>
      <c r="BD48" s="378">
        <v>31.020489999999999</v>
      </c>
      <c r="BE48" s="378">
        <v>33.40448</v>
      </c>
      <c r="BF48" s="378">
        <v>34.47251</v>
      </c>
      <c r="BG48" s="378">
        <v>30.305289999999999</v>
      </c>
      <c r="BH48" s="378">
        <v>29.323090000000001</v>
      </c>
      <c r="BI48" s="378">
        <v>28.54956</v>
      </c>
      <c r="BJ48" s="378">
        <v>31.083120000000001</v>
      </c>
      <c r="BK48" s="378">
        <v>30.916609999999999</v>
      </c>
      <c r="BL48" s="378">
        <v>31.023129999999998</v>
      </c>
      <c r="BM48" s="378">
        <v>29.559010000000001</v>
      </c>
      <c r="BN48" s="378">
        <v>29.911239999999999</v>
      </c>
      <c r="BO48" s="378">
        <v>30.653790000000001</v>
      </c>
      <c r="BP48" s="378">
        <v>32.045520000000003</v>
      </c>
      <c r="BQ48" s="378">
        <v>34.559669999999997</v>
      </c>
      <c r="BR48" s="378">
        <v>35.662529999999997</v>
      </c>
      <c r="BS48" s="378">
        <v>31.783480000000001</v>
      </c>
      <c r="BT48" s="378">
        <v>30.9984</v>
      </c>
      <c r="BU48" s="378">
        <v>30.220980000000001</v>
      </c>
      <c r="BV48" s="378">
        <v>31.562660000000001</v>
      </c>
    </row>
    <row r="49" spans="1:74" ht="11.15" customHeight="1" x14ac:dyDescent="0.25">
      <c r="A49" s="52" t="s">
        <v>1191</v>
      </c>
      <c r="B49" s="567" t="s">
        <v>1202</v>
      </c>
      <c r="C49" s="259">
        <v>23.197368421</v>
      </c>
      <c r="D49" s="259">
        <v>21.024999999999999</v>
      </c>
      <c r="E49" s="259">
        <v>20.943181817999999</v>
      </c>
      <c r="F49" s="259">
        <v>23.202380951999999</v>
      </c>
      <c r="G49" s="259">
        <v>23.785714286000001</v>
      </c>
      <c r="H49" s="259">
        <v>29.238636364000001</v>
      </c>
      <c r="I49" s="259">
        <v>38.887500000000003</v>
      </c>
      <c r="J49" s="259">
        <v>32.989130435</v>
      </c>
      <c r="K49" s="259">
        <v>32.773809524000001</v>
      </c>
      <c r="L49" s="259">
        <v>33.440476189999998</v>
      </c>
      <c r="M49" s="259">
        <v>27.65</v>
      </c>
      <c r="N49" s="259">
        <v>34.797619048000001</v>
      </c>
      <c r="O49" s="259">
        <v>30.5625</v>
      </c>
      <c r="P49" s="259">
        <v>27.276315789000002</v>
      </c>
      <c r="Q49" s="259">
        <v>30.989130435</v>
      </c>
      <c r="R49" s="259">
        <v>32.912500000000001</v>
      </c>
      <c r="S49" s="259">
        <v>33.681818182000001</v>
      </c>
      <c r="T49" s="259">
        <v>29.863636364000001</v>
      </c>
      <c r="U49" s="259">
        <v>30.487500000000001</v>
      </c>
      <c r="V49" s="259">
        <v>31.586956522000001</v>
      </c>
      <c r="W49" s="259">
        <v>32.112499999999997</v>
      </c>
      <c r="X49" s="259">
        <v>34.897727273000001</v>
      </c>
      <c r="Y49" s="259">
        <v>25.725000000000001</v>
      </c>
      <c r="Z49" s="259">
        <v>28.375</v>
      </c>
      <c r="AA49" s="259">
        <v>37.559523810000002</v>
      </c>
      <c r="AB49" s="259">
        <v>26.973684210999998</v>
      </c>
      <c r="AC49" s="259">
        <v>26.404761905000001</v>
      </c>
      <c r="AD49" s="259">
        <v>30.666666667000001</v>
      </c>
      <c r="AE49" s="259">
        <v>29.954545455000002</v>
      </c>
      <c r="AF49" s="259">
        <v>29.952380951999999</v>
      </c>
      <c r="AG49" s="259">
        <v>31.678571429000002</v>
      </c>
      <c r="AH49" s="259">
        <v>31.25</v>
      </c>
      <c r="AI49" s="259">
        <v>32.171052631999999</v>
      </c>
      <c r="AJ49" s="259">
        <v>31.760869565</v>
      </c>
      <c r="AK49" s="259">
        <v>30.85</v>
      </c>
      <c r="AL49" s="259">
        <v>30.652777778000001</v>
      </c>
      <c r="AM49" s="259">
        <v>31.642857143000001</v>
      </c>
      <c r="AN49" s="259">
        <v>30.486842105000001</v>
      </c>
      <c r="AO49" s="259">
        <v>30.011904762</v>
      </c>
      <c r="AP49" s="259">
        <v>29.897727273000001</v>
      </c>
      <c r="AQ49" s="259">
        <v>29.25</v>
      </c>
      <c r="AR49" s="259">
        <v>29.5625</v>
      </c>
      <c r="AS49" s="259">
        <v>30.404761905000001</v>
      </c>
      <c r="AT49" s="259">
        <v>31.159090909</v>
      </c>
      <c r="AU49" s="259">
        <v>30.362500000000001</v>
      </c>
      <c r="AV49" s="259">
        <v>29.358695652000002</v>
      </c>
      <c r="AW49" s="259">
        <v>29.680555556000002</v>
      </c>
      <c r="AX49" s="259">
        <v>29.369047619</v>
      </c>
      <c r="AY49" s="259">
        <v>28.464285713999999</v>
      </c>
      <c r="AZ49" s="259">
        <v>26.855263158</v>
      </c>
      <c r="BA49" s="259">
        <v>23.386363635999999</v>
      </c>
      <c r="BB49" s="378">
        <v>28.39424</v>
      </c>
      <c r="BC49" s="378">
        <v>29.047899999999998</v>
      </c>
      <c r="BD49" s="378">
        <v>28.055980000000002</v>
      </c>
      <c r="BE49" s="378">
        <v>29.21923</v>
      </c>
      <c r="BF49" s="378">
        <v>29.605309999999999</v>
      </c>
      <c r="BG49" s="378">
        <v>27.55181</v>
      </c>
      <c r="BH49" s="378">
        <v>28.775739999999999</v>
      </c>
      <c r="BI49" s="378">
        <v>29.80583</v>
      </c>
      <c r="BJ49" s="378">
        <v>30.948589999999999</v>
      </c>
      <c r="BK49" s="378">
        <v>31.145420000000001</v>
      </c>
      <c r="BL49" s="378">
        <v>31.438089999999999</v>
      </c>
      <c r="BM49" s="378">
        <v>31.00956</v>
      </c>
      <c r="BN49" s="378">
        <v>29.833400000000001</v>
      </c>
      <c r="BO49" s="378">
        <v>29.360250000000001</v>
      </c>
      <c r="BP49" s="378">
        <v>29.203410000000002</v>
      </c>
      <c r="BQ49" s="378">
        <v>31.062010000000001</v>
      </c>
      <c r="BR49" s="378">
        <v>31.888999999999999</v>
      </c>
      <c r="BS49" s="378">
        <v>31.91638</v>
      </c>
      <c r="BT49" s="378">
        <v>32.302900000000001</v>
      </c>
      <c r="BU49" s="378">
        <v>32.049579999999999</v>
      </c>
      <c r="BV49" s="378">
        <v>31.534790000000001</v>
      </c>
    </row>
    <row r="50" spans="1:74" ht="11.15" customHeight="1" x14ac:dyDescent="0.25">
      <c r="A50" s="107" t="s">
        <v>1192</v>
      </c>
      <c r="B50" s="567" t="s">
        <v>1203</v>
      </c>
      <c r="C50" s="259">
        <v>22.833157894999999</v>
      </c>
      <c r="D50" s="259">
        <v>17.152000000000001</v>
      </c>
      <c r="E50" s="259">
        <v>13.274545455</v>
      </c>
      <c r="F50" s="259">
        <v>12.746666667</v>
      </c>
      <c r="G50" s="259">
        <v>14.662857143</v>
      </c>
      <c r="H50" s="259">
        <v>22.325454544999999</v>
      </c>
      <c r="I50" s="259">
        <v>31.123999999999999</v>
      </c>
      <c r="J50" s="259">
        <v>35.982608696</v>
      </c>
      <c r="K50" s="259">
        <v>28.557619047999999</v>
      </c>
      <c r="L50" s="259">
        <v>23.29047619</v>
      </c>
      <c r="M50" s="259">
        <v>19.146999999999998</v>
      </c>
      <c r="N50" s="259">
        <v>34.330952381000003</v>
      </c>
      <c r="O50" s="259">
        <v>34.0685</v>
      </c>
      <c r="P50" s="259">
        <v>23.462105263000002</v>
      </c>
      <c r="Q50" s="259">
        <v>13.852173913</v>
      </c>
      <c r="R50" s="259">
        <v>14.746</v>
      </c>
      <c r="S50" s="259">
        <v>17.742272727</v>
      </c>
      <c r="T50" s="259">
        <v>16.197272727000001</v>
      </c>
      <c r="U50" s="259">
        <v>29.6355</v>
      </c>
      <c r="V50" s="259">
        <v>51.956956521999999</v>
      </c>
      <c r="W50" s="259">
        <v>31.184999999999999</v>
      </c>
      <c r="X50" s="259">
        <v>26.870909091000001</v>
      </c>
      <c r="Y50" s="259">
        <v>26.280999999999999</v>
      </c>
      <c r="Z50" s="259">
        <v>28.32</v>
      </c>
      <c r="AA50" s="259">
        <v>22.958571428999999</v>
      </c>
      <c r="AB50" s="259">
        <v>21.467894737000002</v>
      </c>
      <c r="AC50" s="259">
        <v>20.974761905000001</v>
      </c>
      <c r="AD50" s="259">
        <v>17.980952381000002</v>
      </c>
      <c r="AE50" s="259">
        <v>14.546818182000001</v>
      </c>
      <c r="AF50" s="259">
        <v>22.572857143</v>
      </c>
      <c r="AG50" s="259">
        <v>72.002857143</v>
      </c>
      <c r="AH50" s="259">
        <v>77.147826086999999</v>
      </c>
      <c r="AI50" s="259">
        <v>30.831052631999999</v>
      </c>
      <c r="AJ50" s="259">
        <v>42.388260870000003</v>
      </c>
      <c r="AK50" s="259">
        <v>55.738</v>
      </c>
      <c r="AL50" s="259">
        <v>54.651111110999999</v>
      </c>
      <c r="AM50" s="259">
        <v>35.965238094999997</v>
      </c>
      <c r="AN50" s="259">
        <v>90.38</v>
      </c>
      <c r="AO50" s="259">
        <v>40.880952381</v>
      </c>
      <c r="AP50" s="259">
        <v>18.137727272999999</v>
      </c>
      <c r="AQ50" s="259">
        <v>14.582272726999999</v>
      </c>
      <c r="AR50" s="259">
        <v>22.916499999999999</v>
      </c>
      <c r="AS50" s="259">
        <v>32.249523809999999</v>
      </c>
      <c r="AT50" s="259">
        <v>33.415909091000003</v>
      </c>
      <c r="AU50" s="259">
        <v>32.542499999999997</v>
      </c>
      <c r="AV50" s="259">
        <v>36.132173913000003</v>
      </c>
      <c r="AW50" s="259">
        <v>39.411111110999997</v>
      </c>
      <c r="AX50" s="259">
        <v>36.877619048</v>
      </c>
      <c r="AY50" s="259">
        <v>25.463809523999998</v>
      </c>
      <c r="AZ50" s="259">
        <v>19.003157895000001</v>
      </c>
      <c r="BA50" s="259">
        <v>23.857727272999998</v>
      </c>
      <c r="BB50" s="378">
        <v>23.790520000000001</v>
      </c>
      <c r="BC50" s="378">
        <v>20.75468</v>
      </c>
      <c r="BD50" s="378">
        <v>14.44774</v>
      </c>
      <c r="BE50" s="378">
        <v>21.647349999999999</v>
      </c>
      <c r="BF50" s="378">
        <v>19.941500000000001</v>
      </c>
      <c r="BG50" s="378">
        <v>20.69519</v>
      </c>
      <c r="BH50" s="378">
        <v>23.532389999999999</v>
      </c>
      <c r="BI50" s="378">
        <v>26.374770000000002</v>
      </c>
      <c r="BJ50" s="378">
        <v>29.765689999999999</v>
      </c>
      <c r="BK50" s="378">
        <v>27.915289999999999</v>
      </c>
      <c r="BL50" s="378">
        <v>27.508030000000002</v>
      </c>
      <c r="BM50" s="378">
        <v>26.93966</v>
      </c>
      <c r="BN50" s="378">
        <v>26.355419999999999</v>
      </c>
      <c r="BO50" s="378">
        <v>22.567219999999999</v>
      </c>
      <c r="BP50" s="378">
        <v>20.53135</v>
      </c>
      <c r="BQ50" s="378">
        <v>26.62077</v>
      </c>
      <c r="BR50" s="378">
        <v>27.489070000000002</v>
      </c>
      <c r="BS50" s="378">
        <v>25.47129</v>
      </c>
      <c r="BT50" s="378">
        <v>26.297930000000001</v>
      </c>
      <c r="BU50" s="378">
        <v>27.914860000000001</v>
      </c>
      <c r="BV50" s="378">
        <v>29.828220000000002</v>
      </c>
    </row>
    <row r="51" spans="1:74" ht="11.15" customHeight="1" x14ac:dyDescent="0.25">
      <c r="A51" s="110" t="s">
        <v>1193</v>
      </c>
      <c r="B51" s="755" t="s">
        <v>1204</v>
      </c>
      <c r="C51" s="214">
        <v>21.562105262999999</v>
      </c>
      <c r="D51" s="214">
        <v>18.765499999999999</v>
      </c>
      <c r="E51" s="214">
        <v>17.020909091</v>
      </c>
      <c r="F51" s="214">
        <v>18.625714286000001</v>
      </c>
      <c r="G51" s="214">
        <v>18.727619048000001</v>
      </c>
      <c r="H51" s="214">
        <v>29.892727272999998</v>
      </c>
      <c r="I51" s="214">
        <v>40.896000000000001</v>
      </c>
      <c r="J51" s="214">
        <v>37.178260870000003</v>
      </c>
      <c r="K51" s="214">
        <v>26.682380951999999</v>
      </c>
      <c r="L51" s="214">
        <v>26.674761905</v>
      </c>
      <c r="M51" s="214">
        <v>19.959</v>
      </c>
      <c r="N51" s="214">
        <v>28.761904762</v>
      </c>
      <c r="O51" s="214">
        <v>27.491499999999998</v>
      </c>
      <c r="P51" s="214">
        <v>22.123157894999999</v>
      </c>
      <c r="Q51" s="214">
        <v>20.897826086999999</v>
      </c>
      <c r="R51" s="214">
        <v>27.2545</v>
      </c>
      <c r="S51" s="214">
        <v>28.739090909000002</v>
      </c>
      <c r="T51" s="214">
        <v>42.306363636</v>
      </c>
      <c r="U51" s="214">
        <v>38.549999999999997</v>
      </c>
      <c r="V51" s="214">
        <v>53.943478261000003</v>
      </c>
      <c r="W51" s="214">
        <v>38.774000000000001</v>
      </c>
      <c r="X51" s="214">
        <v>35.598636364000001</v>
      </c>
      <c r="Y51" s="214">
        <v>29.183</v>
      </c>
      <c r="Z51" s="214">
        <v>27.475000000000001</v>
      </c>
      <c r="AA51" s="214">
        <v>27.717142856999999</v>
      </c>
      <c r="AB51" s="214">
        <v>26.473684210999998</v>
      </c>
      <c r="AC51" s="214">
        <v>24.976190475999999</v>
      </c>
      <c r="AD51" s="214">
        <v>25.347619047999999</v>
      </c>
      <c r="AE51" s="214">
        <v>22.265000000000001</v>
      </c>
      <c r="AF51" s="214">
        <v>29.668095237999999</v>
      </c>
      <c r="AG51" s="214">
        <v>89.43</v>
      </c>
      <c r="AH51" s="214">
        <v>81.089565217000001</v>
      </c>
      <c r="AI51" s="214">
        <v>32.812631578999998</v>
      </c>
      <c r="AJ51" s="214">
        <v>36.543478260999997</v>
      </c>
      <c r="AK51" s="214">
        <v>44.3125</v>
      </c>
      <c r="AL51" s="214">
        <v>47.264444443999999</v>
      </c>
      <c r="AM51" s="214">
        <v>36.910952381000001</v>
      </c>
      <c r="AN51" s="214">
        <v>62.665263158000002</v>
      </c>
      <c r="AO51" s="214">
        <v>33.113333333</v>
      </c>
      <c r="AP51" s="214">
        <v>20.009545455000001</v>
      </c>
      <c r="AQ51" s="214">
        <v>11.723636364000001</v>
      </c>
      <c r="AR51" s="214">
        <v>23.627500000000001</v>
      </c>
      <c r="AS51" s="214">
        <v>45.812857143000002</v>
      </c>
      <c r="AT51" s="214">
        <v>43.297272726999999</v>
      </c>
      <c r="AU51" s="214">
        <v>36.878999999999998</v>
      </c>
      <c r="AV51" s="214">
        <v>40.923913042999999</v>
      </c>
      <c r="AW51" s="214">
        <v>39.368333333000002</v>
      </c>
      <c r="AX51" s="214">
        <v>28.814285714</v>
      </c>
      <c r="AY51" s="214">
        <v>21.753809524000001</v>
      </c>
      <c r="AZ51" s="214">
        <v>20.582105262999999</v>
      </c>
      <c r="BA51" s="214">
        <v>23.875</v>
      </c>
      <c r="BB51" s="380">
        <v>26.102039999999999</v>
      </c>
      <c r="BC51" s="380">
        <v>24.98704</v>
      </c>
      <c r="BD51" s="380">
        <v>21.814810000000001</v>
      </c>
      <c r="BE51" s="380">
        <v>24.860610000000001</v>
      </c>
      <c r="BF51" s="380">
        <v>25.296330000000001</v>
      </c>
      <c r="BG51" s="380">
        <v>23.599350000000001</v>
      </c>
      <c r="BH51" s="380">
        <v>23.5959</v>
      </c>
      <c r="BI51" s="380">
        <v>29.78051</v>
      </c>
      <c r="BJ51" s="380">
        <v>31.474640000000001</v>
      </c>
      <c r="BK51" s="380">
        <v>27.020879999999998</v>
      </c>
      <c r="BL51" s="380">
        <v>28.476590000000002</v>
      </c>
      <c r="BM51" s="380">
        <v>28.04392</v>
      </c>
      <c r="BN51" s="380">
        <v>28.61768</v>
      </c>
      <c r="BO51" s="380">
        <v>25.761939999999999</v>
      </c>
      <c r="BP51" s="380">
        <v>25.23188</v>
      </c>
      <c r="BQ51" s="380">
        <v>29.560089999999999</v>
      </c>
      <c r="BR51" s="380">
        <v>29.984169999999999</v>
      </c>
      <c r="BS51" s="380">
        <v>25.961780000000001</v>
      </c>
      <c r="BT51" s="380">
        <v>25.020499999999998</v>
      </c>
      <c r="BU51" s="380">
        <v>28.522939999999998</v>
      </c>
      <c r="BV51" s="380">
        <v>29.219249999999999</v>
      </c>
    </row>
    <row r="52" spans="1:74" s="272" customFormat="1" ht="11.15" customHeight="1" x14ac:dyDescent="0.25">
      <c r="A52" s="101"/>
      <c r="B52" s="803" t="s">
        <v>371</v>
      </c>
      <c r="C52" s="804"/>
      <c r="D52" s="804"/>
      <c r="E52" s="804"/>
      <c r="F52" s="804"/>
      <c r="G52" s="804"/>
      <c r="H52" s="804"/>
      <c r="I52" s="804"/>
      <c r="J52" s="804"/>
      <c r="K52" s="804"/>
      <c r="L52" s="804"/>
      <c r="M52" s="804"/>
      <c r="N52" s="804"/>
      <c r="O52" s="804"/>
      <c r="P52" s="804"/>
      <c r="Q52" s="800"/>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5">
      <c r="A53" s="101"/>
      <c r="B53" s="815" t="s">
        <v>1397</v>
      </c>
      <c r="C53" s="782"/>
      <c r="D53" s="782"/>
      <c r="E53" s="782"/>
      <c r="F53" s="782"/>
      <c r="G53" s="782"/>
      <c r="H53" s="782"/>
      <c r="I53" s="782"/>
      <c r="J53" s="782"/>
      <c r="K53" s="782"/>
      <c r="L53" s="782"/>
      <c r="M53" s="782"/>
      <c r="N53" s="782"/>
      <c r="O53" s="782"/>
      <c r="P53" s="782"/>
      <c r="Q53" s="782"/>
      <c r="AY53" s="511"/>
      <c r="AZ53" s="511"/>
      <c r="BA53" s="511"/>
      <c r="BB53" s="511"/>
      <c r="BC53" s="511"/>
      <c r="BD53" s="661"/>
      <c r="BE53" s="661"/>
      <c r="BF53" s="661"/>
      <c r="BG53" s="511"/>
      <c r="BH53" s="511"/>
      <c r="BI53" s="511"/>
      <c r="BJ53" s="511"/>
    </row>
    <row r="54" spans="1:74" s="272" customFormat="1" ht="12" customHeight="1" x14ac:dyDescent="0.25">
      <c r="A54" s="101"/>
      <c r="B54" s="815" t="s">
        <v>1398</v>
      </c>
      <c r="C54" s="782"/>
      <c r="D54" s="782"/>
      <c r="E54" s="782"/>
      <c r="F54" s="782"/>
      <c r="G54" s="782"/>
      <c r="H54" s="782"/>
      <c r="I54" s="782"/>
      <c r="J54" s="782"/>
      <c r="K54" s="782"/>
      <c r="L54" s="782"/>
      <c r="M54" s="782"/>
      <c r="N54" s="782"/>
      <c r="O54" s="782"/>
      <c r="P54" s="782"/>
      <c r="Q54" s="782"/>
      <c r="AY54" s="511"/>
      <c r="AZ54" s="511"/>
      <c r="BA54" s="511"/>
      <c r="BB54" s="511"/>
      <c r="BC54" s="511"/>
      <c r="BD54" s="661"/>
      <c r="BE54" s="661"/>
      <c r="BF54" s="661"/>
      <c r="BG54" s="511"/>
      <c r="BH54" s="511"/>
      <c r="BI54" s="511"/>
      <c r="BJ54" s="511"/>
    </row>
    <row r="55" spans="1:74" s="452" customFormat="1" ht="12" customHeight="1" x14ac:dyDescent="0.25">
      <c r="A55" s="451"/>
      <c r="B55" s="844" t="s">
        <v>1399</v>
      </c>
      <c r="C55" s="845"/>
      <c r="D55" s="845"/>
      <c r="E55" s="845"/>
      <c r="F55" s="845"/>
      <c r="G55" s="845"/>
      <c r="H55" s="845"/>
      <c r="I55" s="845"/>
      <c r="J55" s="845"/>
      <c r="K55" s="845"/>
      <c r="L55" s="845"/>
      <c r="M55" s="845"/>
      <c r="N55" s="845"/>
      <c r="O55" s="845"/>
      <c r="P55" s="845"/>
      <c r="Q55" s="845"/>
      <c r="AY55" s="512"/>
      <c r="AZ55" s="512"/>
      <c r="BA55" s="512"/>
      <c r="BB55" s="512"/>
      <c r="BC55" s="512"/>
      <c r="BD55" s="662"/>
      <c r="BE55" s="662"/>
      <c r="BF55" s="662"/>
      <c r="BG55" s="512"/>
      <c r="BH55" s="512"/>
      <c r="BI55" s="512"/>
      <c r="BJ55" s="512"/>
    </row>
    <row r="56" spans="1:74" s="452" customFormat="1" ht="12" customHeight="1" x14ac:dyDescent="0.25">
      <c r="A56" s="451"/>
      <c r="B56" s="844" t="s">
        <v>1400</v>
      </c>
      <c r="C56" s="845"/>
      <c r="D56" s="845"/>
      <c r="E56" s="845"/>
      <c r="F56" s="845"/>
      <c r="G56" s="845"/>
      <c r="H56" s="845"/>
      <c r="I56" s="845"/>
      <c r="J56" s="845"/>
      <c r="K56" s="845"/>
      <c r="L56" s="845"/>
      <c r="M56" s="845"/>
      <c r="N56" s="845"/>
      <c r="O56" s="845"/>
      <c r="P56" s="845"/>
      <c r="Q56" s="845"/>
      <c r="AY56" s="512"/>
      <c r="AZ56" s="512"/>
      <c r="BA56" s="512"/>
      <c r="BB56" s="512"/>
      <c r="BC56" s="512"/>
      <c r="BD56" s="662"/>
      <c r="BE56" s="662"/>
      <c r="BF56" s="662"/>
      <c r="BG56" s="512"/>
      <c r="BH56" s="512"/>
      <c r="BI56" s="512"/>
      <c r="BJ56" s="512"/>
    </row>
    <row r="57" spans="1:74" s="452" customFormat="1" ht="12" customHeight="1" x14ac:dyDescent="0.25">
      <c r="A57" s="453"/>
      <c r="B57" s="837" t="s">
        <v>1401</v>
      </c>
      <c r="C57" s="804"/>
      <c r="D57" s="804"/>
      <c r="E57" s="804"/>
      <c r="F57" s="804"/>
      <c r="G57" s="804"/>
      <c r="H57" s="804"/>
      <c r="I57" s="804"/>
      <c r="J57" s="804"/>
      <c r="K57" s="804"/>
      <c r="L57" s="804"/>
      <c r="M57" s="804"/>
      <c r="N57" s="804"/>
      <c r="O57" s="804"/>
      <c r="P57" s="804"/>
      <c r="Q57" s="800"/>
      <c r="AY57" s="512"/>
      <c r="AZ57" s="512"/>
      <c r="BA57" s="512"/>
      <c r="BB57" s="512"/>
      <c r="BC57" s="512"/>
      <c r="BD57" s="662"/>
      <c r="BE57" s="662"/>
      <c r="BF57" s="662"/>
      <c r="BG57" s="512"/>
      <c r="BH57" s="512"/>
      <c r="BI57" s="512"/>
      <c r="BJ57" s="512"/>
    </row>
    <row r="58" spans="1:74" s="452" customFormat="1" ht="12" customHeight="1" x14ac:dyDescent="0.25">
      <c r="A58" s="453"/>
      <c r="B58" s="837" t="s">
        <v>1402</v>
      </c>
      <c r="C58" s="804"/>
      <c r="D58" s="804"/>
      <c r="E58" s="804"/>
      <c r="F58" s="804"/>
      <c r="G58" s="804"/>
      <c r="H58" s="804"/>
      <c r="I58" s="804"/>
      <c r="J58" s="804"/>
      <c r="K58" s="804"/>
      <c r="L58" s="804"/>
      <c r="M58" s="804"/>
      <c r="N58" s="804"/>
      <c r="O58" s="804"/>
      <c r="P58" s="804"/>
      <c r="Q58" s="800"/>
      <c r="AY58" s="512"/>
      <c r="AZ58" s="512"/>
      <c r="BA58" s="512"/>
      <c r="BB58" s="512"/>
      <c r="BC58" s="512"/>
      <c r="BD58" s="662"/>
      <c r="BE58" s="662"/>
      <c r="BF58" s="662"/>
      <c r="BG58" s="512"/>
      <c r="BH58" s="512"/>
      <c r="BI58" s="512"/>
      <c r="BJ58" s="512"/>
    </row>
    <row r="59" spans="1:74" s="452" customFormat="1" ht="12" customHeight="1" x14ac:dyDescent="0.25">
      <c r="A59" s="453"/>
      <c r="B59" s="837" t="s">
        <v>1403</v>
      </c>
      <c r="C59" s="800"/>
      <c r="D59" s="800"/>
      <c r="E59" s="800"/>
      <c r="F59" s="800"/>
      <c r="G59" s="800"/>
      <c r="H59" s="800"/>
      <c r="I59" s="800"/>
      <c r="J59" s="800"/>
      <c r="K59" s="800"/>
      <c r="L59" s="800"/>
      <c r="M59" s="800"/>
      <c r="N59" s="800"/>
      <c r="O59" s="800"/>
      <c r="P59" s="800"/>
      <c r="Q59" s="800"/>
      <c r="AY59" s="512"/>
      <c r="AZ59" s="512"/>
      <c r="BA59" s="512"/>
      <c r="BB59" s="512"/>
      <c r="BC59" s="512"/>
      <c r="BD59" s="662"/>
      <c r="BE59" s="662"/>
      <c r="BF59" s="662"/>
      <c r="BG59" s="512"/>
      <c r="BH59" s="512"/>
      <c r="BI59" s="512"/>
      <c r="BJ59" s="512"/>
    </row>
    <row r="60" spans="1:74" s="452" customFormat="1" ht="12" customHeight="1" x14ac:dyDescent="0.25">
      <c r="A60" s="451"/>
      <c r="B60" s="803" t="s">
        <v>1404</v>
      </c>
      <c r="C60" s="846"/>
      <c r="D60" s="846"/>
      <c r="E60" s="846"/>
      <c r="F60" s="846"/>
      <c r="G60" s="846"/>
      <c r="H60" s="846"/>
      <c r="I60" s="846"/>
      <c r="J60" s="846"/>
      <c r="K60" s="846"/>
      <c r="L60" s="846"/>
      <c r="M60" s="846"/>
      <c r="N60" s="846"/>
      <c r="O60" s="846"/>
      <c r="P60" s="846"/>
      <c r="Q60" s="820"/>
      <c r="AY60" s="512"/>
      <c r="AZ60" s="512"/>
      <c r="BA60" s="512"/>
      <c r="BB60" s="512"/>
      <c r="BC60" s="512"/>
      <c r="BD60" s="662"/>
      <c r="BE60" s="662"/>
      <c r="BF60" s="662"/>
      <c r="BG60" s="512"/>
      <c r="BH60" s="512"/>
      <c r="BI60" s="512"/>
      <c r="BJ60" s="512"/>
    </row>
    <row r="61" spans="1:74" s="452" customFormat="1" ht="22.4" customHeight="1" x14ac:dyDescent="0.25">
      <c r="A61" s="451"/>
      <c r="B61" s="819" t="s">
        <v>1405</v>
      </c>
      <c r="C61" s="846"/>
      <c r="D61" s="846"/>
      <c r="E61" s="846"/>
      <c r="F61" s="846"/>
      <c r="G61" s="846"/>
      <c r="H61" s="846"/>
      <c r="I61" s="846"/>
      <c r="J61" s="846"/>
      <c r="K61" s="846"/>
      <c r="L61" s="846"/>
      <c r="M61" s="846"/>
      <c r="N61" s="846"/>
      <c r="O61" s="846"/>
      <c r="P61" s="846"/>
      <c r="Q61" s="820"/>
      <c r="AY61" s="512"/>
      <c r="AZ61" s="512"/>
      <c r="BA61" s="512"/>
      <c r="BB61" s="512"/>
      <c r="BC61" s="512"/>
      <c r="BD61" s="662"/>
      <c r="BE61" s="662"/>
      <c r="BF61" s="662"/>
      <c r="BG61" s="512"/>
      <c r="BH61" s="512"/>
      <c r="BI61" s="512"/>
      <c r="BJ61" s="512"/>
    </row>
    <row r="62" spans="1:74" s="452" customFormat="1" ht="12" customHeight="1" x14ac:dyDescent="0.25">
      <c r="A62" s="451"/>
      <c r="B62" s="819" t="s">
        <v>1406</v>
      </c>
      <c r="C62" s="846"/>
      <c r="D62" s="846"/>
      <c r="E62" s="846"/>
      <c r="F62" s="846"/>
      <c r="G62" s="846"/>
      <c r="H62" s="846"/>
      <c r="I62" s="846"/>
      <c r="J62" s="846"/>
      <c r="K62" s="846"/>
      <c r="L62" s="846"/>
      <c r="M62" s="846"/>
      <c r="N62" s="846"/>
      <c r="O62" s="846"/>
      <c r="P62" s="846"/>
      <c r="Q62" s="820"/>
      <c r="AY62" s="512"/>
      <c r="AZ62" s="512"/>
      <c r="BA62" s="512"/>
      <c r="BB62" s="512"/>
      <c r="BC62" s="512"/>
      <c r="BD62" s="662"/>
      <c r="BE62" s="662"/>
      <c r="BF62" s="662"/>
      <c r="BG62" s="512"/>
      <c r="BH62" s="512"/>
      <c r="BI62" s="512"/>
      <c r="BJ62" s="512"/>
    </row>
    <row r="63" spans="1:74" s="454" customFormat="1" ht="12" customHeight="1" x14ac:dyDescent="0.25">
      <c r="A63" s="429"/>
      <c r="B63" s="819" t="s">
        <v>1407</v>
      </c>
      <c r="C63" s="846"/>
      <c r="D63" s="846"/>
      <c r="E63" s="846"/>
      <c r="F63" s="846"/>
      <c r="G63" s="846"/>
      <c r="H63" s="846"/>
      <c r="I63" s="846"/>
      <c r="J63" s="846"/>
      <c r="K63" s="846"/>
      <c r="L63" s="846"/>
      <c r="M63" s="846"/>
      <c r="N63" s="846"/>
      <c r="O63" s="846"/>
      <c r="P63" s="846"/>
      <c r="Q63" s="820"/>
      <c r="AY63" s="506"/>
      <c r="AZ63" s="506"/>
      <c r="BA63" s="506"/>
      <c r="BB63" s="506"/>
      <c r="BC63" s="506"/>
      <c r="BD63" s="663"/>
      <c r="BE63" s="663"/>
      <c r="BF63" s="663"/>
      <c r="BG63" s="506"/>
      <c r="BH63" s="506"/>
      <c r="BI63" s="506"/>
      <c r="BJ63" s="506"/>
    </row>
    <row r="64" spans="1:74" ht="12.5" x14ac:dyDescent="0.25">
      <c r="A64" s="101"/>
      <c r="B64" s="819" t="s">
        <v>1408</v>
      </c>
      <c r="C64" s="820"/>
      <c r="D64" s="820"/>
      <c r="E64" s="820"/>
      <c r="F64" s="820"/>
      <c r="G64" s="820"/>
      <c r="H64" s="820"/>
      <c r="I64" s="820"/>
      <c r="J64" s="820"/>
      <c r="K64" s="820"/>
      <c r="L64" s="820"/>
      <c r="M64" s="820"/>
      <c r="N64" s="820"/>
      <c r="O64" s="820"/>
      <c r="P64" s="820"/>
      <c r="Q64" s="800"/>
      <c r="BK64" s="374"/>
      <c r="BL64" s="374"/>
      <c r="BM64" s="374"/>
      <c r="BN64" s="374"/>
      <c r="BO64" s="374"/>
      <c r="BP64" s="374"/>
      <c r="BQ64" s="374"/>
      <c r="BR64" s="374"/>
      <c r="BS64" s="374"/>
      <c r="BT64" s="374"/>
      <c r="BU64" s="374"/>
      <c r="BV64" s="374"/>
    </row>
    <row r="65" spans="1:74" ht="12.5" x14ac:dyDescent="0.25">
      <c r="A65" s="101"/>
      <c r="B65" s="812" t="s">
        <v>954</v>
      </c>
      <c r="C65" s="800"/>
      <c r="D65" s="800"/>
      <c r="E65" s="800"/>
      <c r="F65" s="800"/>
      <c r="G65" s="800"/>
      <c r="H65" s="800"/>
      <c r="I65" s="800"/>
      <c r="J65" s="800"/>
      <c r="K65" s="800"/>
      <c r="L65" s="800"/>
      <c r="M65" s="800"/>
      <c r="N65" s="800"/>
      <c r="O65" s="800"/>
      <c r="P65" s="800"/>
      <c r="Q65" s="800"/>
      <c r="BK65" s="374"/>
      <c r="BL65" s="374"/>
      <c r="BM65" s="374"/>
      <c r="BN65" s="374"/>
      <c r="BO65" s="374"/>
      <c r="BP65" s="374"/>
      <c r="BQ65" s="374"/>
      <c r="BR65" s="374"/>
      <c r="BS65" s="374"/>
      <c r="BT65" s="374"/>
      <c r="BU65" s="374"/>
      <c r="BV65" s="374"/>
    </row>
    <row r="66" spans="1:74" x14ac:dyDescent="0.25">
      <c r="BK66" s="374"/>
      <c r="BL66" s="374"/>
      <c r="BM66" s="374"/>
      <c r="BN66" s="374"/>
      <c r="BO66" s="374"/>
      <c r="BP66" s="374"/>
      <c r="BQ66" s="374"/>
      <c r="BR66" s="374"/>
      <c r="BS66" s="374"/>
      <c r="BT66" s="374"/>
      <c r="BU66" s="374"/>
      <c r="BV66" s="374"/>
    </row>
    <row r="67" spans="1:74" x14ac:dyDescent="0.25">
      <c r="BK67" s="374"/>
      <c r="BL67" s="374"/>
      <c r="BM67" s="374"/>
      <c r="BN67" s="374"/>
      <c r="BO67" s="374"/>
      <c r="BP67" s="374"/>
      <c r="BQ67" s="374"/>
      <c r="BR67" s="374"/>
      <c r="BS67" s="374"/>
      <c r="BT67" s="374"/>
      <c r="BU67" s="374"/>
      <c r="BV67" s="374"/>
    </row>
    <row r="68" spans="1:74" x14ac:dyDescent="0.25">
      <c r="BK68" s="374"/>
      <c r="BL68" s="374"/>
      <c r="BM68" s="374"/>
      <c r="BN68" s="374"/>
      <c r="BO68" s="374"/>
      <c r="BP68" s="374"/>
      <c r="BQ68" s="374"/>
      <c r="BR68" s="374"/>
      <c r="BS68" s="374"/>
      <c r="BT68" s="374"/>
      <c r="BU68" s="374"/>
      <c r="BV68" s="374"/>
    </row>
    <row r="69" spans="1:74" x14ac:dyDescent="0.25">
      <c r="BK69" s="374"/>
      <c r="BL69" s="374"/>
      <c r="BM69" s="374"/>
      <c r="BN69" s="374"/>
      <c r="BO69" s="374"/>
      <c r="BP69" s="374"/>
      <c r="BQ69" s="374"/>
      <c r="BR69" s="374"/>
      <c r="BS69" s="374"/>
      <c r="BT69" s="374"/>
      <c r="BU69" s="374"/>
      <c r="BV69" s="374"/>
    </row>
    <row r="70" spans="1:74" x14ac:dyDescent="0.25">
      <c r="BK70" s="374"/>
      <c r="BL70" s="374"/>
      <c r="BM70" s="374"/>
      <c r="BN70" s="374"/>
      <c r="BO70" s="374"/>
      <c r="BP70" s="374"/>
      <c r="BQ70" s="374"/>
      <c r="BR70" s="374"/>
      <c r="BS70" s="374"/>
      <c r="BT70" s="374"/>
      <c r="BU70" s="374"/>
      <c r="BV70" s="374"/>
    </row>
    <row r="71" spans="1:74" x14ac:dyDescent="0.25">
      <c r="BK71" s="374"/>
      <c r="BL71" s="374"/>
      <c r="BM71" s="374"/>
      <c r="BN71" s="374"/>
      <c r="BO71" s="374"/>
      <c r="BP71" s="374"/>
      <c r="BQ71" s="374"/>
      <c r="BR71" s="374"/>
      <c r="BS71" s="374"/>
      <c r="BT71" s="374"/>
      <c r="BU71" s="374"/>
      <c r="BV71" s="374"/>
    </row>
    <row r="72" spans="1:74" x14ac:dyDescent="0.25">
      <c r="BK72" s="374"/>
      <c r="BL72" s="374"/>
      <c r="BM72" s="374"/>
      <c r="BN72" s="374"/>
      <c r="BO72" s="374"/>
      <c r="BP72" s="374"/>
      <c r="BQ72" s="374"/>
      <c r="BR72" s="374"/>
      <c r="BS72" s="374"/>
      <c r="BT72" s="374"/>
      <c r="BU72" s="374"/>
      <c r="BV72" s="374"/>
    </row>
    <row r="73" spans="1:74" x14ac:dyDescent="0.25">
      <c r="BK73" s="374"/>
      <c r="BL73" s="374"/>
      <c r="BM73" s="374"/>
      <c r="BN73" s="374"/>
      <c r="BO73" s="374"/>
      <c r="BP73" s="374"/>
      <c r="BQ73" s="374"/>
      <c r="BR73" s="374"/>
      <c r="BS73" s="374"/>
      <c r="BT73" s="374"/>
      <c r="BU73" s="374"/>
      <c r="BV73" s="374"/>
    </row>
    <row r="74" spans="1:74" x14ac:dyDescent="0.25">
      <c r="BK74" s="374"/>
      <c r="BL74" s="374"/>
      <c r="BM74" s="374"/>
      <c r="BN74" s="374"/>
      <c r="BO74" s="374"/>
      <c r="BP74" s="374"/>
      <c r="BQ74" s="374"/>
      <c r="BR74" s="374"/>
      <c r="BS74" s="374"/>
      <c r="BT74" s="374"/>
      <c r="BU74" s="374"/>
      <c r="BV74" s="374"/>
    </row>
    <row r="75" spans="1:74" x14ac:dyDescent="0.25">
      <c r="BK75" s="374"/>
      <c r="BL75" s="374"/>
      <c r="BM75" s="374"/>
      <c r="BN75" s="374"/>
      <c r="BO75" s="374"/>
      <c r="BP75" s="374"/>
      <c r="BQ75" s="374"/>
      <c r="BR75" s="374"/>
      <c r="BS75" s="374"/>
      <c r="BT75" s="374"/>
      <c r="BU75" s="374"/>
      <c r="BV75" s="374"/>
    </row>
    <row r="76" spans="1:74" x14ac:dyDescent="0.25">
      <c r="BK76" s="374"/>
      <c r="BL76" s="374"/>
      <c r="BM76" s="374"/>
      <c r="BN76" s="374"/>
      <c r="BO76" s="374"/>
      <c r="BP76" s="374"/>
      <c r="BQ76" s="374"/>
      <c r="BR76" s="374"/>
      <c r="BS76" s="374"/>
      <c r="BT76" s="374"/>
      <c r="BU76" s="374"/>
      <c r="BV76" s="374"/>
    </row>
    <row r="77" spans="1:74" x14ac:dyDescent="0.25">
      <c r="BK77" s="374"/>
      <c r="BL77" s="374"/>
      <c r="BM77" s="374"/>
      <c r="BN77" s="374"/>
      <c r="BO77" s="374"/>
      <c r="BP77" s="374"/>
      <c r="BQ77" s="374"/>
      <c r="BR77" s="374"/>
      <c r="BS77" s="374"/>
      <c r="BT77" s="374"/>
      <c r="BU77" s="374"/>
      <c r="BV77" s="374"/>
    </row>
    <row r="78" spans="1:74" x14ac:dyDescent="0.25">
      <c r="BK78" s="374"/>
      <c r="BL78" s="374"/>
      <c r="BM78" s="374"/>
      <c r="BN78" s="374"/>
      <c r="BO78" s="374"/>
      <c r="BP78" s="374"/>
      <c r="BQ78" s="374"/>
      <c r="BR78" s="374"/>
      <c r="BS78" s="374"/>
      <c r="BT78" s="374"/>
      <c r="BU78" s="374"/>
      <c r="BV78" s="374"/>
    </row>
    <row r="79" spans="1:74" x14ac:dyDescent="0.25">
      <c r="BK79" s="374"/>
      <c r="BL79" s="374"/>
      <c r="BM79" s="374"/>
      <c r="BN79" s="374"/>
      <c r="BO79" s="374"/>
      <c r="BP79" s="374"/>
      <c r="BQ79" s="374"/>
      <c r="BR79" s="374"/>
      <c r="BS79" s="374"/>
      <c r="BT79" s="374"/>
      <c r="BU79" s="374"/>
      <c r="BV79" s="374"/>
    </row>
    <row r="80" spans="1:74" x14ac:dyDescent="0.25">
      <c r="BK80" s="374"/>
      <c r="BL80" s="374"/>
      <c r="BM80" s="374"/>
      <c r="BN80" s="374"/>
      <c r="BO80" s="374"/>
      <c r="BP80" s="374"/>
      <c r="BQ80" s="374"/>
      <c r="BR80" s="374"/>
      <c r="BS80" s="374"/>
      <c r="BT80" s="374"/>
      <c r="BU80" s="374"/>
      <c r="BV80" s="374"/>
    </row>
    <row r="81" spans="63:74" x14ac:dyDescent="0.25">
      <c r="BK81" s="374"/>
      <c r="BL81" s="374"/>
      <c r="BM81" s="374"/>
      <c r="BN81" s="374"/>
      <c r="BO81" s="374"/>
      <c r="BP81" s="374"/>
      <c r="BQ81" s="374"/>
      <c r="BR81" s="374"/>
      <c r="BS81" s="374"/>
      <c r="BT81" s="374"/>
      <c r="BU81" s="374"/>
      <c r="BV81" s="374"/>
    </row>
    <row r="82" spans="63:74" x14ac:dyDescent="0.25">
      <c r="BK82" s="374"/>
      <c r="BL82" s="374"/>
      <c r="BM82" s="374"/>
      <c r="BN82" s="374"/>
      <c r="BO82" s="374"/>
      <c r="BP82" s="374"/>
      <c r="BQ82" s="374"/>
      <c r="BR82" s="374"/>
      <c r="BS82" s="374"/>
      <c r="BT82" s="374"/>
      <c r="BU82" s="374"/>
      <c r="BV82" s="374"/>
    </row>
    <row r="83" spans="63:74" x14ac:dyDescent="0.25">
      <c r="BK83" s="374"/>
      <c r="BL83" s="374"/>
      <c r="BM83" s="374"/>
      <c r="BN83" s="374"/>
      <c r="BO83" s="374"/>
      <c r="BP83" s="374"/>
      <c r="BQ83" s="374"/>
      <c r="BR83" s="374"/>
      <c r="BS83" s="374"/>
      <c r="BT83" s="374"/>
      <c r="BU83" s="374"/>
      <c r="BV83" s="374"/>
    </row>
    <row r="84" spans="63:74" x14ac:dyDescent="0.25">
      <c r="BK84" s="374"/>
      <c r="BL84" s="374"/>
      <c r="BM84" s="374"/>
      <c r="BN84" s="374"/>
      <c r="BO84" s="374"/>
      <c r="BP84" s="374"/>
      <c r="BQ84" s="374"/>
      <c r="BR84" s="374"/>
      <c r="BS84" s="374"/>
      <c r="BT84" s="374"/>
      <c r="BU84" s="374"/>
      <c r="BV84" s="374"/>
    </row>
    <row r="85" spans="63:74" x14ac:dyDescent="0.25">
      <c r="BK85" s="374"/>
      <c r="BL85" s="374"/>
      <c r="BM85" s="374"/>
      <c r="BN85" s="374"/>
      <c r="BO85" s="374"/>
      <c r="BP85" s="374"/>
      <c r="BQ85" s="374"/>
      <c r="BR85" s="374"/>
      <c r="BS85" s="374"/>
      <c r="BT85" s="374"/>
      <c r="BU85" s="374"/>
      <c r="BV85" s="374"/>
    </row>
    <row r="86" spans="63:74" x14ac:dyDescent="0.25">
      <c r="BK86" s="374"/>
      <c r="BL86" s="374"/>
      <c r="BM86" s="374"/>
      <c r="BN86" s="374"/>
      <c r="BO86" s="374"/>
      <c r="BP86" s="374"/>
      <c r="BQ86" s="374"/>
      <c r="BR86" s="374"/>
      <c r="BS86" s="374"/>
      <c r="BT86" s="374"/>
      <c r="BU86" s="374"/>
      <c r="BV86" s="374"/>
    </row>
    <row r="87" spans="63:74" x14ac:dyDescent="0.25">
      <c r="BK87" s="374"/>
      <c r="BL87" s="374"/>
      <c r="BM87" s="374"/>
      <c r="BN87" s="374"/>
      <c r="BO87" s="374"/>
      <c r="BP87" s="374"/>
      <c r="BQ87" s="374"/>
      <c r="BR87" s="374"/>
      <c r="BS87" s="374"/>
      <c r="BT87" s="374"/>
      <c r="BU87" s="374"/>
      <c r="BV87" s="374"/>
    </row>
    <row r="88" spans="63:74" x14ac:dyDescent="0.25">
      <c r="BK88" s="374"/>
      <c r="BL88" s="374"/>
      <c r="BM88" s="374"/>
      <c r="BN88" s="374"/>
      <c r="BO88" s="374"/>
      <c r="BP88" s="374"/>
      <c r="BQ88" s="374"/>
      <c r="BR88" s="374"/>
      <c r="BS88" s="374"/>
      <c r="BT88" s="374"/>
      <c r="BU88" s="374"/>
      <c r="BV88" s="374"/>
    </row>
    <row r="89" spans="63:74" x14ac:dyDescent="0.25">
      <c r="BK89" s="374"/>
      <c r="BL89" s="374"/>
      <c r="BM89" s="374"/>
      <c r="BN89" s="374"/>
      <c r="BO89" s="374"/>
      <c r="BP89" s="374"/>
      <c r="BQ89" s="374"/>
      <c r="BR89" s="374"/>
      <c r="BS89" s="374"/>
      <c r="BT89" s="374"/>
      <c r="BU89" s="374"/>
      <c r="BV89" s="374"/>
    </row>
    <row r="90" spans="63:74" x14ac:dyDescent="0.25">
      <c r="BK90" s="374"/>
      <c r="BL90" s="374"/>
      <c r="BM90" s="374"/>
      <c r="BN90" s="374"/>
      <c r="BO90" s="374"/>
      <c r="BP90" s="374"/>
      <c r="BQ90" s="374"/>
      <c r="BR90" s="374"/>
      <c r="BS90" s="374"/>
      <c r="BT90" s="374"/>
      <c r="BU90" s="374"/>
      <c r="BV90" s="374"/>
    </row>
    <row r="91" spans="63:74" x14ac:dyDescent="0.25">
      <c r="BK91" s="374"/>
      <c r="BL91" s="374"/>
      <c r="BM91" s="374"/>
      <c r="BN91" s="374"/>
      <c r="BO91" s="374"/>
      <c r="BP91" s="374"/>
      <c r="BQ91" s="374"/>
      <c r="BR91" s="374"/>
      <c r="BS91" s="374"/>
      <c r="BT91" s="374"/>
      <c r="BU91" s="374"/>
      <c r="BV91" s="374"/>
    </row>
    <row r="92" spans="63:74" x14ac:dyDescent="0.25">
      <c r="BK92" s="374"/>
      <c r="BL92" s="374"/>
      <c r="BM92" s="374"/>
      <c r="BN92" s="374"/>
      <c r="BO92" s="374"/>
      <c r="BP92" s="374"/>
      <c r="BQ92" s="374"/>
      <c r="BR92" s="374"/>
      <c r="BS92" s="374"/>
      <c r="BT92" s="374"/>
      <c r="BU92" s="374"/>
      <c r="BV92" s="374"/>
    </row>
    <row r="93" spans="63:74" x14ac:dyDescent="0.25">
      <c r="BK93" s="374"/>
      <c r="BL93" s="374"/>
      <c r="BM93" s="374"/>
      <c r="BN93" s="374"/>
      <c r="BO93" s="374"/>
      <c r="BP93" s="374"/>
      <c r="BQ93" s="374"/>
      <c r="BR93" s="374"/>
      <c r="BS93" s="374"/>
      <c r="BT93" s="374"/>
      <c r="BU93" s="374"/>
      <c r="BV93" s="374"/>
    </row>
    <row r="94" spans="63:74" x14ac:dyDescent="0.25">
      <c r="BK94" s="374"/>
      <c r="BL94" s="374"/>
      <c r="BM94" s="374"/>
      <c r="BN94" s="374"/>
      <c r="BO94" s="374"/>
      <c r="BP94" s="374"/>
      <c r="BQ94" s="374"/>
      <c r="BR94" s="374"/>
      <c r="BS94" s="374"/>
      <c r="BT94" s="374"/>
      <c r="BU94" s="374"/>
      <c r="BV94" s="374"/>
    </row>
    <row r="95" spans="63:74" x14ac:dyDescent="0.25">
      <c r="BK95" s="374"/>
      <c r="BL95" s="374"/>
      <c r="BM95" s="374"/>
      <c r="BN95" s="374"/>
      <c r="BO95" s="374"/>
      <c r="BP95" s="374"/>
      <c r="BQ95" s="374"/>
      <c r="BR95" s="374"/>
      <c r="BS95" s="374"/>
      <c r="BT95" s="374"/>
      <c r="BU95" s="374"/>
      <c r="BV95" s="374"/>
    </row>
    <row r="96" spans="63:74" x14ac:dyDescent="0.25">
      <c r="BK96" s="374"/>
      <c r="BL96" s="374"/>
      <c r="BM96" s="374"/>
      <c r="BN96" s="374"/>
      <c r="BO96" s="374"/>
      <c r="BP96" s="374"/>
      <c r="BQ96" s="374"/>
      <c r="BR96" s="374"/>
      <c r="BS96" s="374"/>
      <c r="BT96" s="374"/>
      <c r="BU96" s="374"/>
      <c r="BV96" s="374"/>
    </row>
    <row r="97" spans="63:74" x14ac:dyDescent="0.25">
      <c r="BK97" s="374"/>
      <c r="BL97" s="374"/>
      <c r="BM97" s="374"/>
      <c r="BN97" s="374"/>
      <c r="BO97" s="374"/>
      <c r="BP97" s="374"/>
      <c r="BQ97" s="374"/>
      <c r="BR97" s="374"/>
      <c r="BS97" s="374"/>
      <c r="BT97" s="374"/>
      <c r="BU97" s="374"/>
      <c r="BV97" s="374"/>
    </row>
    <row r="98" spans="63:74" x14ac:dyDescent="0.25">
      <c r="BK98" s="374"/>
      <c r="BL98" s="374"/>
      <c r="BM98" s="374"/>
      <c r="BN98" s="374"/>
      <c r="BO98" s="374"/>
      <c r="BP98" s="374"/>
      <c r="BQ98" s="374"/>
      <c r="BR98" s="374"/>
      <c r="BS98" s="374"/>
      <c r="BT98" s="374"/>
      <c r="BU98" s="374"/>
      <c r="BV98" s="374"/>
    </row>
    <row r="99" spans="63:74" x14ac:dyDescent="0.25">
      <c r="BK99" s="374"/>
      <c r="BL99" s="374"/>
      <c r="BM99" s="374"/>
      <c r="BN99" s="374"/>
      <c r="BO99" s="374"/>
      <c r="BP99" s="374"/>
      <c r="BQ99" s="374"/>
      <c r="BR99" s="374"/>
      <c r="BS99" s="374"/>
      <c r="BT99" s="374"/>
      <c r="BU99" s="374"/>
      <c r="BV99" s="374"/>
    </row>
    <row r="100" spans="63:74" x14ac:dyDescent="0.25">
      <c r="BK100" s="374"/>
      <c r="BL100" s="374"/>
      <c r="BM100" s="374"/>
      <c r="BN100" s="374"/>
      <c r="BO100" s="374"/>
      <c r="BP100" s="374"/>
      <c r="BQ100" s="374"/>
      <c r="BR100" s="374"/>
      <c r="BS100" s="374"/>
      <c r="BT100" s="374"/>
      <c r="BU100" s="374"/>
      <c r="BV100" s="374"/>
    </row>
    <row r="101" spans="63:74" x14ac:dyDescent="0.25">
      <c r="BK101" s="374"/>
      <c r="BL101" s="374"/>
      <c r="BM101" s="374"/>
      <c r="BN101" s="374"/>
      <c r="BO101" s="374"/>
      <c r="BP101" s="374"/>
      <c r="BQ101" s="374"/>
      <c r="BR101" s="374"/>
      <c r="BS101" s="374"/>
      <c r="BT101" s="374"/>
      <c r="BU101" s="374"/>
      <c r="BV101" s="374"/>
    </row>
    <row r="102" spans="63:74" x14ac:dyDescent="0.25">
      <c r="BK102" s="374"/>
      <c r="BL102" s="374"/>
      <c r="BM102" s="374"/>
      <c r="BN102" s="374"/>
      <c r="BO102" s="374"/>
      <c r="BP102" s="374"/>
      <c r="BQ102" s="374"/>
      <c r="BR102" s="374"/>
      <c r="BS102" s="374"/>
      <c r="BT102" s="374"/>
      <c r="BU102" s="374"/>
      <c r="BV102" s="374"/>
    </row>
    <row r="103" spans="63:74" x14ac:dyDescent="0.25">
      <c r="BK103" s="374"/>
      <c r="BL103" s="374"/>
      <c r="BM103" s="374"/>
      <c r="BN103" s="374"/>
      <c r="BO103" s="374"/>
      <c r="BP103" s="374"/>
      <c r="BQ103" s="374"/>
      <c r="BR103" s="374"/>
      <c r="BS103" s="374"/>
      <c r="BT103" s="374"/>
      <c r="BU103" s="374"/>
      <c r="BV103" s="374"/>
    </row>
    <row r="104" spans="63:74" x14ac:dyDescent="0.25">
      <c r="BK104" s="374"/>
      <c r="BL104" s="374"/>
      <c r="BM104" s="374"/>
      <c r="BN104" s="374"/>
      <c r="BO104" s="374"/>
      <c r="BP104" s="374"/>
      <c r="BQ104" s="374"/>
      <c r="BR104" s="374"/>
      <c r="BS104" s="374"/>
      <c r="BT104" s="374"/>
      <c r="BU104" s="374"/>
      <c r="BV104" s="374"/>
    </row>
    <row r="105" spans="63:74" x14ac:dyDescent="0.25">
      <c r="BK105" s="374"/>
      <c r="BL105" s="374"/>
      <c r="BM105" s="374"/>
      <c r="BN105" s="374"/>
      <c r="BO105" s="374"/>
      <c r="BP105" s="374"/>
      <c r="BQ105" s="374"/>
      <c r="BR105" s="374"/>
      <c r="BS105" s="374"/>
      <c r="BT105" s="374"/>
      <c r="BU105" s="374"/>
      <c r="BV105" s="374"/>
    </row>
    <row r="106" spans="63:74" x14ac:dyDescent="0.25">
      <c r="BK106" s="374"/>
      <c r="BL106" s="374"/>
      <c r="BM106" s="374"/>
      <c r="BN106" s="374"/>
      <c r="BO106" s="374"/>
      <c r="BP106" s="374"/>
      <c r="BQ106" s="374"/>
      <c r="BR106" s="374"/>
      <c r="BS106" s="374"/>
      <c r="BT106" s="374"/>
      <c r="BU106" s="374"/>
      <c r="BV106" s="374"/>
    </row>
    <row r="107" spans="63:74" x14ac:dyDescent="0.25">
      <c r="BK107" s="374"/>
      <c r="BL107" s="374"/>
      <c r="BM107" s="374"/>
      <c r="BN107" s="374"/>
      <c r="BO107" s="374"/>
      <c r="BP107" s="374"/>
      <c r="BQ107" s="374"/>
      <c r="BR107" s="374"/>
      <c r="BS107" s="374"/>
      <c r="BT107" s="374"/>
      <c r="BU107" s="374"/>
      <c r="BV107" s="374"/>
    </row>
    <row r="108" spans="63:74" x14ac:dyDescent="0.25">
      <c r="BK108" s="374"/>
      <c r="BL108" s="374"/>
      <c r="BM108" s="374"/>
      <c r="BN108" s="374"/>
      <c r="BO108" s="374"/>
      <c r="BP108" s="374"/>
      <c r="BQ108" s="374"/>
      <c r="BR108" s="374"/>
      <c r="BS108" s="374"/>
      <c r="BT108" s="374"/>
      <c r="BU108" s="374"/>
      <c r="BV108" s="374"/>
    </row>
    <row r="109" spans="63:74" x14ac:dyDescent="0.25">
      <c r="BK109" s="374"/>
      <c r="BL109" s="374"/>
      <c r="BM109" s="374"/>
      <c r="BN109" s="374"/>
      <c r="BO109" s="374"/>
      <c r="BP109" s="374"/>
      <c r="BQ109" s="374"/>
      <c r="BR109" s="374"/>
      <c r="BS109" s="374"/>
      <c r="BT109" s="374"/>
      <c r="BU109" s="374"/>
      <c r="BV109" s="374"/>
    </row>
    <row r="110" spans="63:74" x14ac:dyDescent="0.25">
      <c r="BK110" s="374"/>
      <c r="BL110" s="374"/>
      <c r="BM110" s="374"/>
      <c r="BN110" s="374"/>
      <c r="BO110" s="374"/>
      <c r="BP110" s="374"/>
      <c r="BQ110" s="374"/>
      <c r="BR110" s="374"/>
      <c r="BS110" s="374"/>
      <c r="BT110" s="374"/>
      <c r="BU110" s="374"/>
      <c r="BV110" s="374"/>
    </row>
    <row r="111" spans="63:74" x14ac:dyDescent="0.25">
      <c r="BK111" s="374"/>
      <c r="BL111" s="374"/>
      <c r="BM111" s="374"/>
      <c r="BN111" s="374"/>
      <c r="BO111" s="374"/>
      <c r="BP111" s="374"/>
      <c r="BQ111" s="374"/>
      <c r="BR111" s="374"/>
      <c r="BS111" s="374"/>
      <c r="BT111" s="374"/>
      <c r="BU111" s="374"/>
      <c r="BV111" s="374"/>
    </row>
    <row r="112" spans="63:74" x14ac:dyDescent="0.25">
      <c r="BK112" s="374"/>
      <c r="BL112" s="374"/>
      <c r="BM112" s="374"/>
      <c r="BN112" s="374"/>
      <c r="BO112" s="374"/>
      <c r="BP112" s="374"/>
      <c r="BQ112" s="374"/>
      <c r="BR112" s="374"/>
      <c r="BS112" s="374"/>
      <c r="BT112" s="374"/>
      <c r="BU112" s="374"/>
      <c r="BV112" s="374"/>
    </row>
    <row r="113" spans="63:74" x14ac:dyDescent="0.25">
      <c r="BK113" s="374"/>
      <c r="BL113" s="374"/>
      <c r="BM113" s="374"/>
      <c r="BN113" s="374"/>
      <c r="BO113" s="374"/>
      <c r="BP113" s="374"/>
      <c r="BQ113" s="374"/>
      <c r="BR113" s="374"/>
      <c r="BS113" s="374"/>
      <c r="BT113" s="374"/>
      <c r="BU113" s="374"/>
      <c r="BV113" s="374"/>
    </row>
    <row r="114" spans="63:74" x14ac:dyDescent="0.25">
      <c r="BK114" s="374"/>
      <c r="BL114" s="374"/>
      <c r="BM114" s="374"/>
      <c r="BN114" s="374"/>
      <c r="BO114" s="374"/>
      <c r="BP114" s="374"/>
      <c r="BQ114" s="374"/>
      <c r="BR114" s="374"/>
      <c r="BS114" s="374"/>
      <c r="BT114" s="374"/>
      <c r="BU114" s="374"/>
      <c r="BV114" s="374"/>
    </row>
    <row r="115" spans="63:74" x14ac:dyDescent="0.25">
      <c r="BK115" s="374"/>
      <c r="BL115" s="374"/>
      <c r="BM115" s="374"/>
      <c r="BN115" s="374"/>
      <c r="BO115" s="374"/>
      <c r="BP115" s="374"/>
      <c r="BQ115" s="374"/>
      <c r="BR115" s="374"/>
      <c r="BS115" s="374"/>
      <c r="BT115" s="374"/>
      <c r="BU115" s="374"/>
      <c r="BV115" s="374"/>
    </row>
    <row r="116" spans="63:74" x14ac:dyDescent="0.25">
      <c r="BK116" s="374"/>
      <c r="BL116" s="374"/>
      <c r="BM116" s="374"/>
      <c r="BN116" s="374"/>
      <c r="BO116" s="374"/>
      <c r="BP116" s="374"/>
      <c r="BQ116" s="374"/>
      <c r="BR116" s="374"/>
      <c r="BS116" s="374"/>
      <c r="BT116" s="374"/>
      <c r="BU116" s="374"/>
      <c r="BV116" s="374"/>
    </row>
    <row r="117" spans="63:74" x14ac:dyDescent="0.25">
      <c r="BK117" s="374"/>
      <c r="BL117" s="374"/>
      <c r="BM117" s="374"/>
      <c r="BN117" s="374"/>
      <c r="BO117" s="374"/>
      <c r="BP117" s="374"/>
      <c r="BQ117" s="374"/>
      <c r="BR117" s="374"/>
      <c r="BS117" s="374"/>
      <c r="BT117" s="374"/>
      <c r="BU117" s="374"/>
      <c r="BV117" s="374"/>
    </row>
    <row r="118" spans="63:74" x14ac:dyDescent="0.25">
      <c r="BK118" s="374"/>
      <c r="BL118" s="374"/>
      <c r="BM118" s="374"/>
      <c r="BN118" s="374"/>
      <c r="BO118" s="374"/>
      <c r="BP118" s="374"/>
      <c r="BQ118" s="374"/>
      <c r="BR118" s="374"/>
      <c r="BS118" s="374"/>
      <c r="BT118" s="374"/>
      <c r="BU118" s="374"/>
      <c r="BV118" s="374"/>
    </row>
    <row r="119" spans="63:74" x14ac:dyDescent="0.25">
      <c r="BK119" s="374"/>
      <c r="BL119" s="374"/>
      <c r="BM119" s="374"/>
      <c r="BN119" s="374"/>
      <c r="BO119" s="374"/>
      <c r="BP119" s="374"/>
      <c r="BQ119" s="374"/>
      <c r="BR119" s="374"/>
      <c r="BS119" s="374"/>
      <c r="BT119" s="374"/>
      <c r="BU119" s="374"/>
      <c r="BV119" s="374"/>
    </row>
    <row r="120" spans="63:74" x14ac:dyDescent="0.25">
      <c r="BK120" s="374"/>
      <c r="BL120" s="374"/>
      <c r="BM120" s="374"/>
      <c r="BN120" s="374"/>
      <c r="BO120" s="374"/>
      <c r="BP120" s="374"/>
      <c r="BQ120" s="374"/>
      <c r="BR120" s="374"/>
      <c r="BS120" s="374"/>
      <c r="BT120" s="374"/>
      <c r="BU120" s="374"/>
      <c r="BV120" s="374"/>
    </row>
    <row r="121" spans="63:74" x14ac:dyDescent="0.25">
      <c r="BK121" s="374"/>
      <c r="BL121" s="374"/>
      <c r="BM121" s="374"/>
      <c r="BN121" s="374"/>
      <c r="BO121" s="374"/>
      <c r="BP121" s="374"/>
      <c r="BQ121" s="374"/>
      <c r="BR121" s="374"/>
      <c r="BS121" s="374"/>
      <c r="BT121" s="374"/>
      <c r="BU121" s="374"/>
      <c r="BV121" s="374"/>
    </row>
    <row r="122" spans="63:74" x14ac:dyDescent="0.25">
      <c r="BK122" s="374"/>
      <c r="BL122" s="374"/>
      <c r="BM122" s="374"/>
      <c r="BN122" s="374"/>
      <c r="BO122" s="374"/>
      <c r="BP122" s="374"/>
      <c r="BQ122" s="374"/>
      <c r="BR122" s="374"/>
      <c r="BS122" s="374"/>
      <c r="BT122" s="374"/>
      <c r="BU122" s="374"/>
      <c r="BV122" s="374"/>
    </row>
    <row r="123" spans="63:74" x14ac:dyDescent="0.25">
      <c r="BK123" s="374"/>
      <c r="BL123" s="374"/>
      <c r="BM123" s="374"/>
      <c r="BN123" s="374"/>
      <c r="BO123" s="374"/>
      <c r="BP123" s="374"/>
      <c r="BQ123" s="374"/>
      <c r="BR123" s="374"/>
      <c r="BS123" s="374"/>
      <c r="BT123" s="374"/>
      <c r="BU123" s="374"/>
      <c r="BV123" s="374"/>
    </row>
    <row r="124" spans="63:74" x14ac:dyDescent="0.25">
      <c r="BK124" s="374"/>
      <c r="BL124" s="374"/>
      <c r="BM124" s="374"/>
      <c r="BN124" s="374"/>
      <c r="BO124" s="374"/>
      <c r="BP124" s="374"/>
      <c r="BQ124" s="374"/>
      <c r="BR124" s="374"/>
      <c r="BS124" s="374"/>
      <c r="BT124" s="374"/>
      <c r="BU124" s="374"/>
      <c r="BV124" s="374"/>
    </row>
    <row r="125" spans="63:74" x14ac:dyDescent="0.25">
      <c r="BK125" s="374"/>
      <c r="BL125" s="374"/>
      <c r="BM125" s="374"/>
      <c r="BN125" s="374"/>
      <c r="BO125" s="374"/>
      <c r="BP125" s="374"/>
      <c r="BQ125" s="374"/>
      <c r="BR125" s="374"/>
      <c r="BS125" s="374"/>
      <c r="BT125" s="374"/>
      <c r="BU125" s="374"/>
      <c r="BV125" s="374"/>
    </row>
    <row r="126" spans="63:74" x14ac:dyDescent="0.25">
      <c r="BK126" s="374"/>
      <c r="BL126" s="374"/>
      <c r="BM126" s="374"/>
      <c r="BN126" s="374"/>
      <c r="BO126" s="374"/>
      <c r="BP126" s="374"/>
      <c r="BQ126" s="374"/>
      <c r="BR126" s="374"/>
      <c r="BS126" s="374"/>
      <c r="BT126" s="374"/>
      <c r="BU126" s="374"/>
      <c r="BV126" s="374"/>
    </row>
    <row r="127" spans="63:74" x14ac:dyDescent="0.25">
      <c r="BK127" s="374"/>
      <c r="BL127" s="374"/>
      <c r="BM127" s="374"/>
      <c r="BN127" s="374"/>
      <c r="BO127" s="374"/>
      <c r="BP127" s="374"/>
      <c r="BQ127" s="374"/>
      <c r="BR127" s="374"/>
      <c r="BS127" s="374"/>
      <c r="BT127" s="374"/>
      <c r="BU127" s="374"/>
      <c r="BV127" s="374"/>
    </row>
    <row r="128" spans="63:74" x14ac:dyDescent="0.25">
      <c r="BK128" s="374"/>
      <c r="BL128" s="374"/>
      <c r="BM128" s="374"/>
      <c r="BN128" s="374"/>
      <c r="BO128" s="374"/>
      <c r="BP128" s="374"/>
      <c r="BQ128" s="374"/>
      <c r="BR128" s="374"/>
      <c r="BS128" s="374"/>
      <c r="BT128" s="374"/>
      <c r="BU128" s="374"/>
      <c r="BV128" s="374"/>
    </row>
    <row r="129" spans="63:74" x14ac:dyDescent="0.25">
      <c r="BK129" s="374"/>
      <c r="BL129" s="374"/>
      <c r="BM129" s="374"/>
      <c r="BN129" s="374"/>
      <c r="BO129" s="374"/>
      <c r="BP129" s="374"/>
      <c r="BQ129" s="374"/>
      <c r="BR129" s="374"/>
      <c r="BS129" s="374"/>
      <c r="BT129" s="374"/>
      <c r="BU129" s="374"/>
      <c r="BV129" s="374"/>
    </row>
    <row r="130" spans="63:74" x14ac:dyDescent="0.25">
      <c r="BK130" s="374"/>
      <c r="BL130" s="374"/>
      <c r="BM130" s="374"/>
      <c r="BN130" s="374"/>
      <c r="BO130" s="374"/>
      <c r="BP130" s="374"/>
      <c r="BQ130" s="374"/>
      <c r="BR130" s="374"/>
      <c r="BS130" s="374"/>
      <c r="BT130" s="374"/>
      <c r="BU130" s="374"/>
      <c r="BV130" s="374"/>
    </row>
    <row r="131" spans="63:74" x14ac:dyDescent="0.25">
      <c r="BK131" s="374"/>
      <c r="BL131" s="374"/>
      <c r="BM131" s="374"/>
      <c r="BN131" s="374"/>
      <c r="BO131" s="374"/>
      <c r="BP131" s="374"/>
      <c r="BQ131" s="374"/>
      <c r="BR131" s="374"/>
      <c r="BS131" s="374"/>
      <c r="BT131" s="374"/>
      <c r="BU131" s="374"/>
      <c r="BV131" s="374"/>
    </row>
    <row r="132" spans="63:74" x14ac:dyDescent="0.25">
      <c r="BK132" s="374"/>
      <c r="BL132" s="374"/>
      <c r="BM132" s="374"/>
      <c r="BN132" s="374"/>
      <c r="BO132" s="374"/>
      <c r="BP132" s="374"/>
      <c r="BQ132" s="374"/>
      <c r="BR132" s="374"/>
      <c r="BS132" s="374"/>
      <c r="BT132" s="374"/>
      <c r="BU132" s="374"/>
      <c r="BV132" s="374"/>
    </row>
    <row r="133" spans="63:74" x14ac:dyDescent="0.25">
      <c r="BK133" s="374"/>
      <c r="BL133" s="374"/>
      <c r="BM133" s="374"/>
      <c r="BN133" s="374"/>
      <c r="BO133" s="374"/>
      <c r="BP133" s="374"/>
      <c r="BQ133" s="374"/>
      <c r="BR133" s="374"/>
      <c r="BS133" s="374"/>
      <c r="BT133" s="374"/>
      <c r="BU133" s="374"/>
      <c r="BV133" s="374"/>
    </row>
    <row r="134" spans="63:74" x14ac:dyDescent="0.25">
      <c r="BK134" s="374"/>
      <c r="BL134" s="374"/>
      <c r="BM134" s="374"/>
      <c r="BN134" s="374"/>
      <c r="BO134" s="374"/>
      <c r="BP134" s="374"/>
      <c r="BQ134" s="374"/>
      <c r="BR134" s="374"/>
      <c r="BS134" s="374"/>
      <c r="BT134" s="374"/>
      <c r="BU134" s="374"/>
      <c r="BV134" s="374"/>
    </row>
    <row r="135" spans="63:74" x14ac:dyDescent="0.25">
      <c r="BK135" s="374"/>
      <c r="BL135" s="374"/>
      <c r="BM135" s="374"/>
      <c r="BN135" s="374"/>
      <c r="BO135" s="374"/>
      <c r="BP135" s="374"/>
      <c r="BQ135" s="374"/>
      <c r="BR135" s="374"/>
      <c r="BS135" s="374"/>
      <c r="BT135" s="374"/>
      <c r="BU135" s="374"/>
      <c r="BV135" s="374"/>
    </row>
    <row r="136" spans="63:74" x14ac:dyDescent="0.25">
      <c r="BK136" s="374"/>
      <c r="BL136" s="374"/>
      <c r="BM136" s="374"/>
      <c r="BN136" s="374"/>
      <c r="BO136" s="374"/>
      <c r="BP136" s="374"/>
      <c r="BQ136" s="374"/>
      <c r="BR136" s="374"/>
      <c r="BS136" s="374"/>
      <c r="BT136" s="374"/>
      <c r="BU136" s="374"/>
      <c r="BV136" s="374"/>
    </row>
    <row r="137" spans="63:74" x14ac:dyDescent="0.25">
      <c r="BK137" s="374"/>
      <c r="BL137" s="374"/>
      <c r="BM137" s="374"/>
      <c r="BN137" s="374"/>
      <c r="BO137" s="374"/>
      <c r="BP137" s="374"/>
      <c r="BQ137" s="374"/>
      <c r="BR137" s="374"/>
      <c r="BS137" s="374"/>
      <c r="BT137" s="374"/>
      <c r="BU137" s="374"/>
      <c r="BV137" s="374"/>
    </row>
    <row r="138" spans="63:74" x14ac:dyDescent="0.25">
      <c r="BK138" s="374"/>
      <c r="BL138" s="374"/>
      <c r="BM138" s="374"/>
      <c r="BN138" s="374"/>
      <c r="BO138" s="374"/>
      <c r="BP138" s="374"/>
      <c r="BQ138" s="374"/>
      <c r="BR138" s="374"/>
      <c r="BS138" s="374"/>
      <c r="BT138" s="374"/>
      <c r="BU138" s="374"/>
      <c r="BV138" s="374"/>
    </row>
    <row r="139" spans="63:74" x14ac:dyDescent="0.25">
      <c r="BK139" s="374"/>
      <c r="BL139" s="374"/>
      <c r="BM139" s="374"/>
      <c r="BN139" s="374"/>
      <c r="BO139" s="374"/>
      <c r="BP139" s="374"/>
      <c r="BQ139" s="374"/>
      <c r="BR139" s="374"/>
      <c r="BS139" s="374"/>
      <c r="BT139" s="374"/>
      <c r="BU139" s="374"/>
      <c r="BV139" s="374"/>
    </row>
    <row r="140" spans="63:74" x14ac:dyDescent="0.25">
      <c r="BK140" s="374"/>
      <c r="BL140" s="374"/>
      <c r="BM140" s="374"/>
      <c r="BN140" s="374"/>
      <c r="BO140" s="374"/>
      <c r="BP140" s="374"/>
      <c r="BQ140" s="374"/>
      <c r="BR140" s="374"/>
      <c r="BS140" s="374"/>
      <c r="BT140" s="374"/>
      <c r="BU140" s="374"/>
      <c r="BV140" s="374"/>
    </row>
    <row r="141" spans="63:74" x14ac:dyDescent="0.25">
      <c r="BK141" s="374"/>
      <c r="BL141" s="374"/>
      <c r="BM141" s="374"/>
      <c r="BN141" s="374"/>
      <c r="BO141" s="374"/>
      <c r="BP141" s="374"/>
      <c r="BQ141" s="374"/>
      <c r="BR141" s="374"/>
      <c r="BS141" s="374"/>
      <c r="BT141" s="374"/>
      <c r="BU141" s="374"/>
      <c r="BV141" s="374"/>
    </row>
    <row r="142" spans="63:74" x14ac:dyDescent="0.25">
      <c r="BK142" s="374"/>
      <c r="BL142" s="374"/>
      <c r="BM142" s="374"/>
      <c r="BN142" s="374"/>
      <c r="BO142" s="374"/>
      <c r="BP142" s="374"/>
      <c r="BQ142" s="374"/>
      <c r="BR142" s="374"/>
      <c r="BS142" s="374"/>
      <c r="BT142" s="374"/>
      <c r="BU142" s="374"/>
      <c r="BV142" s="374"/>
    </row>
    <row r="143" spans="63:74" x14ac:dyDescent="0.25">
      <c r="BK143" s="374"/>
      <c r="BL143" s="374"/>
      <c r="BM143" s="374"/>
      <c r="BN143" s="374"/>
      <c r="BO143" s="374"/>
      <c r="BP143" s="374"/>
      <c r="BQ143" s="374"/>
      <c r="BR143" s="374"/>
      <c r="BS143" s="374"/>
      <c r="BT143" s="374"/>
      <c r="BU143" s="374"/>
      <c r="BV143" s="374"/>
    </row>
    <row r="144" spans="63:74" x14ac:dyDescent="0.25">
      <c r="BK144" s="374"/>
      <c r="BL144" s="374"/>
      <c r="BM144" s="374"/>
      <c r="BN144" s="374"/>
      <c r="BO144" s="374"/>
      <c r="BP144" s="374"/>
      <c r="BQ144" s="374"/>
      <c r="BR144" s="374"/>
      <c r="BS144" s="374"/>
      <c r="BT144" s="374"/>
      <c r="BU144" s="374"/>
      <c r="BV144" s="374"/>
    </row>
    <row r="145" spans="63:74" x14ac:dyDescent="0.25">
      <c r="BK145" s="374"/>
      <c r="BL145" s="374"/>
      <c r="BM145" s="374"/>
      <c r="BN145" s="374"/>
      <c r="BO145" s="374"/>
      <c r="BP145" s="374"/>
      <c r="BQ145" s="374"/>
      <c r="BR145" s="374"/>
      <c r="BS145" s="374"/>
      <c r="BT145" s="374"/>
      <c r="BU145" s="374"/>
      <c r="BV145" s="374"/>
    </row>
    <row r="146" spans="63:74" x14ac:dyDescent="0.25">
      <c r="BK146" s="374"/>
      <c r="BL146" s="374"/>
      <c r="BM146" s="374"/>
      <c r="BN146" s="374"/>
      <c r="BO146" s="374"/>
      <c r="BP146" s="374"/>
      <c r="BQ146" s="374"/>
      <c r="BR146" s="374"/>
      <c r="BS146" s="374"/>
      <c r="BT146" s="374"/>
      <c r="BU146" s="374"/>
      <c r="BV146" s="374"/>
    </row>
    <row r="147" spans="63:74" x14ac:dyDescent="0.25">
      <c r="BK147" s="374"/>
      <c r="BL147" s="374"/>
      <c r="BM147" s="374"/>
      <c r="BN147" s="374"/>
      <c r="BO147" s="374"/>
      <c r="BP147" s="374"/>
      <c r="BQ147" s="374"/>
      <c r="BR147" s="374"/>
      <c r="BS147" s="374"/>
      <c r="BT147" s="374"/>
      <c r="BU147" s="374"/>
      <c r="BV147" s="374"/>
    </row>
    <row r="148" spans="63:74" x14ac:dyDescent="0.25">
      <c r="BK148" s="374"/>
      <c r="BL148" s="374"/>
      <c r="BM148" s="374"/>
      <c r="BN148" s="374"/>
      <c r="BO148" s="374"/>
      <c r="BP148" s="374"/>
      <c r="BQ148" s="374"/>
      <c r="BR148" s="374"/>
      <c r="BS148" s="374"/>
      <c r="BT148" s="374"/>
      <c r="BU148" s="374"/>
      <c r="BV148" s="374"/>
    </row>
    <row r="149" spans="63:74" x14ac:dyDescent="0.25">
      <c r="BK149" s="374"/>
      <c r="BL149" s="374"/>
      <c r="BM149" s="374"/>
      <c r="BN149" s="374"/>
      <c r="BO149" s="374"/>
      <c r="BP149" s="374"/>
      <c r="BQ149" s="374"/>
      <c r="BR149" s="374"/>
      <c r="BS149" s="374"/>
      <c r="BT149" s="374"/>
      <c r="BU149" s="374"/>
      <c r="BV149" s="374"/>
    </row>
    <row r="150" spans="63:74" x14ac:dyDescent="0.25">
      <c r="BK150" s="374"/>
      <c r="BL150" s="374"/>
      <c r="BM150" s="374"/>
      <c r="BN150" s="374"/>
      <c r="BO150" s="374"/>
      <c r="BP150" s="374"/>
      <c r="BQ150" s="374"/>
      <c r="BR150" s="374"/>
      <c r="BS150" s="374"/>
      <c r="BT150" s="374"/>
      <c r="BU150" s="374"/>
      <c r="BV150" s="374"/>
    </row>
    <row r="151" spans="63:74" x14ac:dyDescent="0.25">
      <c r="BK151" s="374"/>
      <c r="BL151" s="374"/>
      <c r="BM151" s="374"/>
      <c r="BN151" s="374"/>
      <c r="BO151" s="374"/>
      <c r="BP151" s="374"/>
      <c r="BQ151" s="374"/>
      <c r="BR151" s="374"/>
      <c r="BS151" s="374"/>
      <c r="BT151" s="374"/>
      <c r="BU151" s="374"/>
      <c r="BV151" s="374"/>
    </row>
    <row r="152" spans="63:74" x14ac:dyDescent="0.25">
      <c r="BK152" s="374"/>
      <c r="BL152" s="374"/>
      <c r="BM152" s="374"/>
      <c r="BN152" s="374"/>
      <c r="BO152" s="374"/>
      <c r="BP152" s="374"/>
      <c r="BQ152" s="374"/>
      <c r="BR152" s="374"/>
      <c r="BS152" s="374"/>
      <c r="BT152" s="374"/>
      <c r="BU152" s="374"/>
      <c r="BV152" s="374"/>
    </row>
    <row r="153" spans="63:74" x14ac:dyDescent="0.25">
      <c r="BK153" s="374"/>
      <c r="BL153" s="374"/>
      <c r="BM153" s="374"/>
      <c r="BN153" s="374"/>
      <c r="BO153" s="374"/>
      <c r="BP153" s="374"/>
      <c r="BQ153" s="374"/>
      <c r="BR153" s="374"/>
      <c r="BS153" s="374"/>
      <c r="BT153" s="374"/>
      <c r="BU153" s="374"/>
      <c r="BV153" s="374"/>
    </row>
    <row r="154" spans="63:74" x14ac:dyDescent="0.25">
      <c r="BK154" s="374"/>
      <c r="BL154" s="374"/>
      <c r="BM154" s="374"/>
      <c r="BN154" s="374"/>
      <c r="BO154" s="374"/>
      <c r="BP154" s="374"/>
      <c r="BQ154" s="374"/>
      <c r="BR154" s="374"/>
      <c r="BS154" s="374"/>
      <c r="BT154" s="374"/>
      <c r="BU154" s="374"/>
      <c r="BV154" s="374"/>
    </row>
    <row r="155" spans="63:74" x14ac:dyDescent="0.25">
      <c r="BK155" s="374"/>
      <c r="BL155" s="374"/>
      <c r="BM155" s="374"/>
      <c r="BN155" s="374"/>
      <c r="BO155" s="374"/>
      <c r="BP155" s="374"/>
      <c r="BQ155" s="374"/>
      <c r="BR155" s="374"/>
      <c r="BS155" s="374"/>
      <c r="BT155" s="374"/>
      <c r="BU155" s="374"/>
      <c r="BV155" s="374"/>
    </row>
    <row r="156" spans="63:74" x14ac:dyDescent="0.25">
      <c r="BK156" s="374"/>
      <c r="BL156" s="374"/>
      <c r="BM156" s="374"/>
      <c r="BN156" s="374"/>
      <c r="BO156" s="374"/>
      <c r="BP156" s="374"/>
      <c r="BQ156" s="374"/>
      <c r="BR156" s="374"/>
      <c r="BS156" s="374"/>
      <c r="BT156" s="374"/>
      <c r="BU156" s="374"/>
      <c r="BV156" s="374"/>
    </row>
    <row r="157" spans="63:74" x14ac:dyDescent="0.25">
      <c r="BK157" s="374"/>
      <c r="BL157" s="374"/>
      <c r="BM157" s="374"/>
      <c r="BN157" s="374"/>
      <c r="BO157" s="374"/>
      <c r="BP157" s="374"/>
      <c r="BQ157" s="374"/>
      <c r="BR157" s="374"/>
      <c r="BS157" s="374"/>
      <c r="BT157" s="374"/>
      <c r="BU157" s="374"/>
      <c r="BV157" s="374"/>
    </row>
    <row r="158" spans="63:74" x14ac:dyDescent="0.25">
      <c r="BK158" s="374"/>
      <c r="BL158" s="374"/>
      <c r="BM158" s="374"/>
      <c r="BN158" s="374"/>
      <c r="BO158" s="374"/>
      <c r="BP158" s="374"/>
      <c r="BQ158" s="374"/>
      <c r="BR158" s="374"/>
      <c r="BS158" s="374"/>
      <c r="BT158" s="374"/>
      <c r="BU158" s="374"/>
      <c r="BV158" s="374"/>
    </row>
    <row r="159" spans="63:74" x14ac:dyDescent="0.25">
      <c r="BK159" s="374"/>
      <c r="BL159" s="374"/>
      <c r="BM159" s="374"/>
      <c r="BN159" s="374"/>
      <c r="BO159" s="374"/>
      <c r="BP159" s="374"/>
      <c r="BQ159" s="374"/>
      <c r="BR159" s="374"/>
      <c r="BS159" s="374"/>
      <c r="BT159" s="374"/>
      <c r="BU159" s="374"/>
      <c r="BV159" s="374"/>
    </row>
  </sheetData>
  <mergeCells count="22">
    <mergeCell ref="AM3:AX3"/>
    <mergeCell ref="AY3:BJ3"/>
    <mergeCell ref="BK3:BV3"/>
    <mergeCell ref="B1:AL1"/>
    <mergeCell ref="C3:N3"/>
    <mergeCell ref="O3:Z3"/>
    <mergeCell ref="AA3:AL3"/>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BB5" activePane="bottomRight" state="frozen"/>
      <selection activeCell="BF63" sqref="BF63"/>
      <selection pane="topRight" activeCell="BF63" sqref="BF63"/>
      <selection pane="bottomLeft" activeCell="BF63" sqref="BF63"/>
      <selection pane="bottomRight" activeCell="BA6" sqref="BA6:BA52"/>
    </sheetView>
  </sheetViews>
  <sheetFormatPr defaultColWidth="9.54296875" defaultRowHeight="10.5" x14ac:dyDescent="0.25"/>
  <cols>
    <col min="1" max="1" width="11.453125" style="112" customWidth="1"/>
    <col min="2" max="2" width="17" style="112" customWidth="1"/>
    <col min="3" max="50" width="6.54296875" style="112" customWidth="1"/>
    <col min="51" max="55" width="6.54296875" style="370" customWidth="1"/>
    <col min="56" max="58" width="6.54296875" style="664" customWidth="1"/>
    <col min="59" max="62" width="6.54296875" style="370" customWidth="1"/>
    <col min="63" max="74" width="6.54296875" style="112" customWidth="1"/>
    <col min="75" max="16384" width="9.54296875" style="112"/>
  </cols>
  <sheetData>
    <row r="1" spans="1:74" ht="15.65" customHeight="1" x14ac:dyDescent="0.3">
      <c r="A1" s="791" t="s">
        <v>812</v>
      </c>
      <c r="B1" s="848" t="s">
        <v>1205</v>
      </c>
      <c r="C1" s="849"/>
      <c r="D1" s="849"/>
      <c r="E1" s="849"/>
      <c r="F1" s="849"/>
      <c r="G1" s="849"/>
      <c r="H1" s="849"/>
      <c r="I1" s="849"/>
      <c r="J1" s="849"/>
      <c r="K1" s="849"/>
      <c r="L1" s="849"/>
      <c r="M1" s="849"/>
      <c r="N1" s="849"/>
      <c r="O1" s="849"/>
      <c r="P1" s="849"/>
      <c r="Q1" s="849"/>
      <c r="R1" s="849"/>
      <c r="S1" s="849"/>
      <c r="T1" s="849"/>
      <c r="U1" s="849"/>
      <c r="V1" s="849"/>
      <c r="W1" s="849"/>
      <c r="X1" s="849"/>
      <c r="Y1" s="849"/>
      <c r="Z1" s="849"/>
      <c r="AA1" s="849"/>
      <c r="AB1" s="849"/>
      <c r="AC1" s="849"/>
      <c r="AD1" s="849"/>
      <c r="AE1" s="849"/>
      <c r="AF1" s="849"/>
      <c r="AG1" s="849"/>
      <c r="AH1" s="849"/>
      <c r="AI1" s="849"/>
      <c r="AJ1" s="849"/>
      <c r="AK1" s="849"/>
      <c r="AL1" s="849"/>
      <c r="AM1" s="116"/>
    </row>
    <row r="2" spans="1:74" ht="13.4" customHeight="1"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115"/>
      <c r="BI5" s="417"/>
      <c r="BJ5" s="417"/>
      <c r="BK5" s="417"/>
      <c r="BL5" s="417"/>
      <c r="BM5" s="417"/>
      <c r="BN5" s="417"/>
      <c r="BO5" s="417"/>
      <c r="BP5" s="417"/>
      <c r="BQ5" s="417"/>
      <c r="BR5" s="417"/>
      <c r="BS5" s="417"/>
      <c r="BT5" s="417"/>
      <c r="BU5" s="417"/>
      <c r="BV5" s="417"/>
    </row>
    <row r="6" spans="1:74" ht="11.15" customHeight="1" x14ac:dyDescent="0.25">
      <c r="A6" s="111" t="s">
        <v>1206</v>
      </c>
      <c r="B6" s="204" t="s">
        <v>445</v>
      </c>
      <c r="C6" s="756">
        <v>4.3213041900000002</v>
      </c>
      <c r="D6" s="756">
        <v>3.9952842</v>
      </c>
      <c r="E6" s="756">
        <v>3.74941879</v>
      </c>
      <c r="F6" s="756">
        <v>3.32666029</v>
      </c>
      <c r="G6" s="756">
        <v>3.05998086</v>
      </c>
      <c r="H6" s="756">
        <v>3.5622726600000001</v>
      </c>
      <c r="I6" s="756">
        <v>4.5432735199999996</v>
      </c>
      <c r="J6" s="756">
        <v>5.1516398199999998</v>
      </c>
      <c r="K6" s="756">
        <v>4.3145549599999997</v>
      </c>
      <c r="L6" s="756">
        <v>3.2099726500000001</v>
      </c>
      <c r="M6" s="756">
        <v>3.2353908900000001</v>
      </c>
      <c r="N6" s="756">
        <v>4.0623221699999998</v>
      </c>
      <c r="O6" s="756">
        <v>4.4145479500000002</v>
      </c>
      <c r="P6" s="756">
        <v>3.7607345900000002</v>
      </c>
      <c r="Q6" s="756">
        <v>3.8988904999999998</v>
      </c>
      <c r="R6" s="756">
        <v>3.41727341</v>
      </c>
      <c r="S6" s="756">
        <v>3.1346294600000002</v>
      </c>
      <c r="T6" s="756">
        <v>3.6941368699999999</v>
      </c>
      <c r="U6" s="756">
        <v>4.5414986600000002</v>
      </c>
      <c r="V6" s="756">
        <v>4.3510151700000002</v>
      </c>
      <c r="W6" s="756">
        <v>3.58626377</v>
      </c>
      <c r="X6" s="756">
        <v>3.1967585500000002</v>
      </c>
      <c r="Y6" s="756">
        <v>3.4401828600000002</v>
      </c>
      <c r="Z6" s="756">
        <v>4.4131102200000001</v>
      </c>
      <c r="AA6" s="756">
        <v>4.9784098300000004</v>
      </c>
      <c r="AB6" s="756">
        <v>3.8248589900000001</v>
      </c>
      <c r="AC6" s="756">
        <v>3.7746561999999999</v>
      </c>
      <c r="AD6" s="756">
        <v>3.41821829</v>
      </c>
      <c r="AE6" s="756">
        <v>3.1562297199999998</v>
      </c>
      <c r="AF6" s="756">
        <v>3.5509333500000002</v>
      </c>
      <c r="AG6" s="756">
        <v>4.94082534</v>
      </c>
      <c r="AH6" s="756">
        <v>5.1076185399999998</v>
      </c>
      <c r="AI6" s="756">
        <v>4.10676079</v>
      </c>
      <c r="AJ6" s="756">
        <v>3.3214954400000001</v>
      </c>
      <c r="AK6" s="756">
        <v>3.6397468499999999</v>
      </c>
      <c r="AL6" s="756">
        <v>4.2795196899999999</v>
      </c>
      <c r="AM6" s="756">
        <v>4.5356901199999999</v>
      </c>
      <c r="AN6" s="756">
        <v>3.9604616300000002</v>
      </c>
      <c r="AO6" s="756">
        <v>3.9075998200000002</v>
      </c>
      <c r="AP6" s="756">
        <v>3.1971129899999999</v>
      </c>
      <c r="AQ6" s="756">
        <v>3.1261771299999999</v>
      </c>
      <c r="AR6" s="756">
        <v>3.3762462800000002</v>
      </c>
      <c r="AS6" s="756">
        <v>4.96360768</v>
      </c>
      <c r="AT6" s="756">
        <v>4.6943541800000004</v>
      </c>
      <c r="AU6" s="756">
        <v>3.48137629</v>
      </c>
      <c r="AV6" s="756">
        <v>3.1376606300000001</v>
      </c>
      <c r="AW6" s="756">
        <v>3.3747379400000002</v>
      </c>
      <c r="AX6" s="756">
        <v>4.3763109599999996</v>
      </c>
      <c r="AY6" s="756">
        <v>4.2932759699999998</v>
      </c>
      <c r="AZ6" s="756">
        <v>3.7819569999999998</v>
      </c>
      <c r="BA6" s="756">
        <v>3.617362</v>
      </c>
      <c r="BB6" s="757">
        <v>3.202839</v>
      </c>
      <c r="BC6" s="757">
        <v>3.263719</v>
      </c>
      <c r="BD6" s="757">
        <v>3.6329829999999999</v>
      </c>
      <c r="BE6" s="757">
        <v>4.7762560000000001</v>
      </c>
      <c r="BF6" s="757">
        <v>4.9308829999999997</v>
      </c>
      <c r="BG6" s="757">
        <v>3.660819</v>
      </c>
      <c r="BH6" s="757">
        <v>3.2543009999999999</v>
      </c>
      <c r="BI6" s="757">
        <v>3.3874209999999998</v>
      </c>
      <c r="BJ6" s="757">
        <v>4.3586479999999996</v>
      </c>
      <c r="BK6" s="757">
        <v>4.5864310000000001</v>
      </c>
      <c r="BL6" s="757">
        <v>3.9917199999999999</v>
      </c>
      <c r="BM6" s="757">
        <v>3.9428930000000002</v>
      </c>
      <c r="BN6" s="757">
        <v>3.412255</v>
      </c>
      <c r="BO6" s="757">
        <v>3.3500679999999998</v>
      </c>
      <c r="BP6" s="757">
        <v>3.6257030000000001</v>
      </c>
      <c r="BQ6" s="757">
        <v>4.7750709999999996</v>
      </c>
      <c r="BR6" s="757">
        <v>4.9130969999999996</v>
      </c>
      <c r="BS6" s="757">
        <v>3.6300940000000002</v>
      </c>
      <c r="BT6" s="757">
        <v>3.214753</v>
      </c>
      <c r="BU6" s="757">
        <v>3.335518</v>
      </c>
      <c r="BV6" s="757">
        <v>4.2815110000000001</v>
      </c>
    </row>
    <row r="7" spans="1:74" ht="11.15" customHeight="1" x14ac:dyDescent="0.25">
      <c r="A7" s="111" t="s">
        <v>1207</v>
      </c>
      <c r="B7" s="187" t="s">
        <v>478</v>
      </c>
      <c r="C7" s="756">
        <v>12.0440158</v>
      </c>
      <c r="D7" s="756">
        <v>11.36313234</v>
      </c>
      <c r="E7" s="756">
        <v>10.118817910000001</v>
      </c>
      <c r="F7" s="756">
        <v>8.7169738900000002</v>
      </c>
      <c r="G7" s="756">
        <v>8.6722040200000006</v>
      </c>
      <c r="H7" s="756">
        <v>10.82901189</v>
      </c>
      <c r="I7" s="756">
        <v>14.382376199999999</v>
      </c>
      <c r="J7" s="756">
        <v>15.47832461</v>
      </c>
      <c r="K7" s="756">
        <v>12.660667780000001</v>
      </c>
      <c r="L7" s="756">
        <v>9.1373953500000002</v>
      </c>
      <c r="M7" s="756">
        <v>9.0148583200000001</v>
      </c>
      <c r="N7" s="756">
        <v>11.381364919999999</v>
      </c>
      <c r="O7" s="756">
        <v>12.265230239999999</v>
      </c>
      <c r="P7" s="756">
        <v>10.30959182</v>
      </c>
      <c r="Q7" s="756">
        <v>10.675129180000001</v>
      </c>
      <c r="R7" s="756">
        <v>8.7755417399999995</v>
      </c>
      <c r="S7" s="756">
        <v>8.5171580799999997</v>
      </c>
      <c r="T7" s="756">
        <v>10.721274510000001</v>
      </c>
      <c r="U7" s="756">
        <v>13.75667157</v>
      </c>
      <c r="V7" s="756">
        <v>12.85714228</v>
      </c>
      <c r="W7" s="756">
        <v>10.536885229999999</v>
      </c>
      <c r="X7" s="756">
        <v>9.2502459800000008</v>
      </c>
      <c r="Y7" s="756">
        <v>9.18771922</v>
      </c>
      <c r="Z7" s="756">
        <v>11.714544180000001</v>
      </c>
      <c r="AA7" s="756">
        <v>13.739746520000001</v>
      </c>
      <c r="AB7" s="756">
        <v>10.928913319999999</v>
      </c>
      <c r="AC7" s="756">
        <v>10.77179209</v>
      </c>
      <c r="AD7" s="756">
        <v>9.5476263699999997</v>
      </c>
      <c r="AE7" s="756">
        <v>9.0911498500000008</v>
      </c>
      <c r="AF7" s="756">
        <v>10.76555383</v>
      </c>
      <c r="AG7" s="756">
        <v>14.27730002</v>
      </c>
      <c r="AH7" s="756">
        <v>14.64571718</v>
      </c>
      <c r="AI7" s="756">
        <v>12.736082359999999</v>
      </c>
      <c r="AJ7" s="756">
        <v>9.6873388400000007</v>
      </c>
      <c r="AK7" s="756">
        <v>9.6868814299999997</v>
      </c>
      <c r="AL7" s="756">
        <v>11.702286170000001</v>
      </c>
      <c r="AM7" s="756">
        <v>12.646271049999999</v>
      </c>
      <c r="AN7" s="756">
        <v>11.58095022</v>
      </c>
      <c r="AO7" s="756">
        <v>11.024462460000001</v>
      </c>
      <c r="AP7" s="756">
        <v>8.6582835199999995</v>
      </c>
      <c r="AQ7" s="756">
        <v>8.6342745300000008</v>
      </c>
      <c r="AR7" s="756">
        <v>10.41688255</v>
      </c>
      <c r="AS7" s="756">
        <v>14.913599919999999</v>
      </c>
      <c r="AT7" s="756">
        <v>14.23576503</v>
      </c>
      <c r="AU7" s="756">
        <v>11.182471339999999</v>
      </c>
      <c r="AV7" s="756">
        <v>8.8731467199999994</v>
      </c>
      <c r="AW7" s="756">
        <v>9.3499713700000004</v>
      </c>
      <c r="AX7" s="756">
        <v>11.566664230000001</v>
      </c>
      <c r="AY7" s="756">
        <v>11.875017570000001</v>
      </c>
      <c r="AZ7" s="756">
        <v>11.105829999999999</v>
      </c>
      <c r="BA7" s="756">
        <v>10.003729999999999</v>
      </c>
      <c r="BB7" s="757">
        <v>8.6296850000000003</v>
      </c>
      <c r="BC7" s="757">
        <v>8.9523969999999995</v>
      </c>
      <c r="BD7" s="757">
        <v>11.11143</v>
      </c>
      <c r="BE7" s="757">
        <v>14.53359</v>
      </c>
      <c r="BF7" s="757">
        <v>14.2209</v>
      </c>
      <c r="BG7" s="757">
        <v>11.197340000000001</v>
      </c>
      <c r="BH7" s="757">
        <v>8.8822329999999994</v>
      </c>
      <c r="BI7" s="757">
        <v>9.0966740000000001</v>
      </c>
      <c r="BJ7" s="757">
        <v>11.328060000000001</v>
      </c>
      <c r="BK7" s="757">
        <v>12.51169</v>
      </c>
      <c r="BL7" s="757">
        <v>11.47587</v>
      </c>
      <c r="BM7" s="757">
        <v>10.801030000000001</v>
      </c>
      <c r="BN7" s="757">
        <v>9.0352519999999998</v>
      </c>
      <c r="BO7" s="757">
        <v>9.0207060000000006</v>
      </c>
      <c r="BP7" s="757">
        <v>10.96579</v>
      </c>
      <c r="BQ7" s="757">
        <v>14.383620000000001</v>
      </c>
      <c r="BR7" s="757">
        <v>14.16642</v>
      </c>
      <c r="BS7" s="757">
        <v>11.14753</v>
      </c>
      <c r="BT7" s="757">
        <v>8.840427</v>
      </c>
      <c r="BU7" s="757">
        <v>9.0527329999999999</v>
      </c>
      <c r="BV7" s="757">
        <v>11.274979999999999</v>
      </c>
    </row>
    <row r="8" spans="1:74" ht="11.15" customHeight="1" x14ac:dyDescent="0.25">
      <c r="A8" s="111" t="s">
        <v>1208</v>
      </c>
      <c r="B8" s="204" t="s">
        <v>446</v>
      </c>
      <c r="C8" s="756">
        <v>18.158318789999999</v>
      </c>
      <c r="D8" s="756">
        <v>15.73025296</v>
      </c>
      <c r="E8" s="756">
        <v>13.66982436</v>
      </c>
      <c r="F8" s="756">
        <v>12.022169829999999</v>
      </c>
      <c r="G8" s="756">
        <v>12.36264441</v>
      </c>
      <c r="H8" s="756">
        <v>16.417349699999999</v>
      </c>
      <c r="I8" s="756">
        <v>20.369059279999998</v>
      </c>
      <c r="J8" s="756">
        <v>21.074190720000001</v>
      </c>
      <c r="K8" s="756">
        <v>15.693494230000001</v>
      </c>
      <c r="L8" s="756">
        <v>12.19438036</v>
      </c>
      <c r="M8" s="756">
        <v>12.59124196</v>
      </c>
      <c r="N8" s="756">
        <v>17.614732450000002</v>
      </c>
      <c r="O8" s="756">
        <v>17.736402439999999</v>
      </c>
      <c r="P8" s="756">
        <v>13.67212007</v>
      </c>
      <c r="Q8" s="756">
        <v>14.257932459999999</v>
      </c>
      <c r="R8" s="756">
        <v>11.590782369999999</v>
      </c>
      <c r="S8" s="756">
        <v>12.114459139999999</v>
      </c>
      <c r="T8" s="756">
        <v>15.863171449999999</v>
      </c>
      <c r="U8" s="756">
        <v>19.21673818</v>
      </c>
      <c r="V8" s="756">
        <v>16.76708262</v>
      </c>
      <c r="W8" s="756">
        <v>14.304039489999999</v>
      </c>
      <c r="X8" s="756">
        <v>12.328191260000001</v>
      </c>
      <c r="Y8" s="756">
        <v>13.748172739999999</v>
      </c>
      <c r="Z8" s="756">
        <v>17.675924859999999</v>
      </c>
      <c r="AA8" s="756">
        <v>19.605311839999999</v>
      </c>
      <c r="AB8" s="756">
        <v>15.386109920000001</v>
      </c>
      <c r="AC8" s="756">
        <v>14.775852710000001</v>
      </c>
      <c r="AD8" s="756">
        <v>13.19357044</v>
      </c>
      <c r="AE8" s="756">
        <v>13.8744098</v>
      </c>
      <c r="AF8" s="756">
        <v>16.800191989999998</v>
      </c>
      <c r="AG8" s="756">
        <v>20.374713079999999</v>
      </c>
      <c r="AH8" s="756">
        <v>19.554273689999999</v>
      </c>
      <c r="AI8" s="756">
        <v>15.752044440000001</v>
      </c>
      <c r="AJ8" s="756">
        <v>13.15571989</v>
      </c>
      <c r="AK8" s="756">
        <v>14.581142509999999</v>
      </c>
      <c r="AL8" s="756">
        <v>16.771709680000001</v>
      </c>
      <c r="AM8" s="756">
        <v>18.377867899999998</v>
      </c>
      <c r="AN8" s="756">
        <v>15.93732544</v>
      </c>
      <c r="AO8" s="756">
        <v>15.72467211</v>
      </c>
      <c r="AP8" s="756">
        <v>11.83303873</v>
      </c>
      <c r="AQ8" s="756">
        <v>11.97452477</v>
      </c>
      <c r="AR8" s="756">
        <v>14.321656519999999</v>
      </c>
      <c r="AS8" s="756">
        <v>21.190541710000002</v>
      </c>
      <c r="AT8" s="756">
        <v>18.00524489</v>
      </c>
      <c r="AU8" s="756">
        <v>15.12065619</v>
      </c>
      <c r="AV8" s="756">
        <v>12.561842009999999</v>
      </c>
      <c r="AW8" s="756">
        <v>14.38043777</v>
      </c>
      <c r="AX8" s="756">
        <v>16.439545540000001</v>
      </c>
      <c r="AY8" s="756">
        <v>16.757407879999999</v>
      </c>
      <c r="AZ8" s="756">
        <v>15.84849</v>
      </c>
      <c r="BA8" s="756">
        <v>14.736179999999999</v>
      </c>
      <c r="BB8" s="757">
        <v>11.85385</v>
      </c>
      <c r="BC8" s="757">
        <v>12.52238</v>
      </c>
      <c r="BD8" s="757">
        <v>15.832269999999999</v>
      </c>
      <c r="BE8" s="757">
        <v>20.161200000000001</v>
      </c>
      <c r="BF8" s="757">
        <v>18.78069</v>
      </c>
      <c r="BG8" s="757">
        <v>14.45797</v>
      </c>
      <c r="BH8" s="757">
        <v>12.419040000000001</v>
      </c>
      <c r="BI8" s="757">
        <v>13.66878</v>
      </c>
      <c r="BJ8" s="757">
        <v>16.866849999999999</v>
      </c>
      <c r="BK8" s="757">
        <v>18.19407</v>
      </c>
      <c r="BL8" s="757">
        <v>15.940429999999999</v>
      </c>
      <c r="BM8" s="757">
        <v>15.53251</v>
      </c>
      <c r="BN8" s="757">
        <v>12.165660000000001</v>
      </c>
      <c r="BO8" s="757">
        <v>12.53106</v>
      </c>
      <c r="BP8" s="757">
        <v>15.70783</v>
      </c>
      <c r="BQ8" s="757">
        <v>20.06401</v>
      </c>
      <c r="BR8" s="757">
        <v>18.70458</v>
      </c>
      <c r="BS8" s="757">
        <v>14.38852</v>
      </c>
      <c r="BT8" s="757">
        <v>12.35867</v>
      </c>
      <c r="BU8" s="757">
        <v>13.602069999999999</v>
      </c>
      <c r="BV8" s="757">
        <v>16.793880000000001</v>
      </c>
    </row>
    <row r="9" spans="1:74" ht="11.15" customHeight="1" x14ac:dyDescent="0.25">
      <c r="A9" s="111" t="s">
        <v>1209</v>
      </c>
      <c r="B9" s="204" t="s">
        <v>447</v>
      </c>
      <c r="C9" s="756">
        <v>10.63960327</v>
      </c>
      <c r="D9" s="756">
        <v>8.9472397299999997</v>
      </c>
      <c r="E9" s="756">
        <v>7.5894098100000003</v>
      </c>
      <c r="F9" s="756">
        <v>6.38906785</v>
      </c>
      <c r="G9" s="756">
        <v>6.4039461900000001</v>
      </c>
      <c r="H9" s="756">
        <v>9.3961571300000006</v>
      </c>
      <c r="I9" s="756">
        <v>10.861623440000001</v>
      </c>
      <c r="J9" s="756">
        <v>10.602661360000001</v>
      </c>
      <c r="K9" s="756">
        <v>8.3318069099999992</v>
      </c>
      <c r="L9" s="756">
        <v>6.7896845399999997</v>
      </c>
      <c r="M9" s="756">
        <v>6.7145729200000002</v>
      </c>
      <c r="N9" s="756">
        <v>10.19423594</v>
      </c>
      <c r="O9" s="756">
        <v>10.76914081</v>
      </c>
      <c r="P9" s="756">
        <v>8.0509975800000007</v>
      </c>
      <c r="Q9" s="756">
        <v>7.8627301699999999</v>
      </c>
      <c r="R9" s="756">
        <v>6.5348464499999999</v>
      </c>
      <c r="S9" s="756">
        <v>6.6503961</v>
      </c>
      <c r="T9" s="756">
        <v>8.7184313499999995</v>
      </c>
      <c r="U9" s="756">
        <v>10.887760650000001</v>
      </c>
      <c r="V9" s="756">
        <v>9.0477501900000004</v>
      </c>
      <c r="W9" s="756">
        <v>7.9361433699999999</v>
      </c>
      <c r="X9" s="756">
        <v>6.9009937499999996</v>
      </c>
      <c r="Y9" s="756">
        <v>7.4308184900000001</v>
      </c>
      <c r="Z9" s="756">
        <v>9.7393470999999998</v>
      </c>
      <c r="AA9" s="756">
        <v>11.682786699999999</v>
      </c>
      <c r="AB9" s="756">
        <v>9.4894463299999998</v>
      </c>
      <c r="AC9" s="756">
        <v>8.5618102</v>
      </c>
      <c r="AD9" s="756">
        <v>7.5099264799999998</v>
      </c>
      <c r="AE9" s="756">
        <v>7.7827904999999999</v>
      </c>
      <c r="AF9" s="756">
        <v>9.9305015799999996</v>
      </c>
      <c r="AG9" s="756">
        <v>10.898288409999999</v>
      </c>
      <c r="AH9" s="756">
        <v>10.36038329</v>
      </c>
      <c r="AI9" s="756">
        <v>8.3569863200000007</v>
      </c>
      <c r="AJ9" s="756">
        <v>7.1866276200000003</v>
      </c>
      <c r="AK9" s="756">
        <v>8.2162980500000007</v>
      </c>
      <c r="AL9" s="756">
        <v>9.9157645999999993</v>
      </c>
      <c r="AM9" s="756">
        <v>10.765029650000001</v>
      </c>
      <c r="AN9" s="756">
        <v>9.9373108000000006</v>
      </c>
      <c r="AO9" s="756">
        <v>9.23693527</v>
      </c>
      <c r="AP9" s="756">
        <v>6.6099885900000004</v>
      </c>
      <c r="AQ9" s="756">
        <v>6.7626355399999998</v>
      </c>
      <c r="AR9" s="756">
        <v>8.1970521000000005</v>
      </c>
      <c r="AS9" s="756">
        <v>10.606602609999999</v>
      </c>
      <c r="AT9" s="756">
        <v>9.8181470300000004</v>
      </c>
      <c r="AU9" s="756">
        <v>8.5809233200000001</v>
      </c>
      <c r="AV9" s="756">
        <v>7.3424375199999998</v>
      </c>
      <c r="AW9" s="756">
        <v>7.8989874000000002</v>
      </c>
      <c r="AX9" s="756">
        <v>9.6255266299999995</v>
      </c>
      <c r="AY9" s="756">
        <v>10.32412339</v>
      </c>
      <c r="AZ9" s="756">
        <v>9.546951</v>
      </c>
      <c r="BA9" s="756">
        <v>8.523695</v>
      </c>
      <c r="BB9" s="757">
        <v>6.6690399999999999</v>
      </c>
      <c r="BC9" s="757">
        <v>7.1837119999999999</v>
      </c>
      <c r="BD9" s="757">
        <v>8.9228679999999994</v>
      </c>
      <c r="BE9" s="757">
        <v>11.007630000000001</v>
      </c>
      <c r="BF9" s="757">
        <v>10.920109999999999</v>
      </c>
      <c r="BG9" s="757">
        <v>8.1317780000000006</v>
      </c>
      <c r="BH9" s="757">
        <v>7.1494239999999998</v>
      </c>
      <c r="BI9" s="757">
        <v>7.6821349999999997</v>
      </c>
      <c r="BJ9" s="757">
        <v>9.999746</v>
      </c>
      <c r="BK9" s="757">
        <v>10.92454</v>
      </c>
      <c r="BL9" s="757">
        <v>9.4257190000000008</v>
      </c>
      <c r="BM9" s="757">
        <v>8.9333240000000007</v>
      </c>
      <c r="BN9" s="757">
        <v>6.8508630000000004</v>
      </c>
      <c r="BO9" s="757">
        <v>7.251277</v>
      </c>
      <c r="BP9" s="757">
        <v>8.9790179999999999</v>
      </c>
      <c r="BQ9" s="757">
        <v>10.98386</v>
      </c>
      <c r="BR9" s="757">
        <v>10.8726</v>
      </c>
      <c r="BS9" s="757">
        <v>8.0846780000000003</v>
      </c>
      <c r="BT9" s="757">
        <v>7.1182090000000002</v>
      </c>
      <c r="BU9" s="757">
        <v>7.6558149999999996</v>
      </c>
      <c r="BV9" s="757">
        <v>9.997204</v>
      </c>
    </row>
    <row r="10" spans="1:74" ht="11.15" customHeight="1" x14ac:dyDescent="0.25">
      <c r="A10" s="111" t="s">
        <v>1210</v>
      </c>
      <c r="B10" s="204" t="s">
        <v>448</v>
      </c>
      <c r="C10" s="756">
        <v>33.147890160000003</v>
      </c>
      <c r="D10" s="756">
        <v>30.3630517</v>
      </c>
      <c r="E10" s="756">
        <v>25.2651322</v>
      </c>
      <c r="F10" s="756">
        <v>22.138528239999999</v>
      </c>
      <c r="G10" s="756">
        <v>25.095672709999999</v>
      </c>
      <c r="H10" s="756">
        <v>32.896369329999999</v>
      </c>
      <c r="I10" s="756">
        <v>40.388408149999997</v>
      </c>
      <c r="J10" s="756">
        <v>39.56286309</v>
      </c>
      <c r="K10" s="756">
        <v>33.632253740000003</v>
      </c>
      <c r="L10" s="756">
        <v>25.665376739999999</v>
      </c>
      <c r="M10" s="756">
        <v>23.587616130000001</v>
      </c>
      <c r="N10" s="756">
        <v>29.682675809999999</v>
      </c>
      <c r="O10" s="756">
        <v>30.80231611</v>
      </c>
      <c r="P10" s="756">
        <v>24.207351939999999</v>
      </c>
      <c r="Q10" s="756">
        <v>25.587819700000001</v>
      </c>
      <c r="R10" s="756">
        <v>23.246766860000001</v>
      </c>
      <c r="S10" s="756">
        <v>26.459626020000002</v>
      </c>
      <c r="T10" s="756">
        <v>31.608837220000002</v>
      </c>
      <c r="U10" s="756">
        <v>38.213983419999998</v>
      </c>
      <c r="V10" s="756">
        <v>36.454540860000002</v>
      </c>
      <c r="W10" s="756">
        <v>30.109186739999998</v>
      </c>
      <c r="X10" s="756">
        <v>27.051385979999999</v>
      </c>
      <c r="Y10" s="756">
        <v>24.950014960000001</v>
      </c>
      <c r="Z10" s="756">
        <v>30.598501280000001</v>
      </c>
      <c r="AA10" s="756">
        <v>39.502893360000002</v>
      </c>
      <c r="AB10" s="756">
        <v>27.621241189999999</v>
      </c>
      <c r="AC10" s="756">
        <v>26.69687493</v>
      </c>
      <c r="AD10" s="756">
        <v>24.000994939999998</v>
      </c>
      <c r="AE10" s="756">
        <v>26.597595519999999</v>
      </c>
      <c r="AF10" s="756">
        <v>33.509462229999997</v>
      </c>
      <c r="AG10" s="756">
        <v>37.969052249999997</v>
      </c>
      <c r="AH10" s="756">
        <v>37.284708530000003</v>
      </c>
      <c r="AI10" s="756">
        <v>34.215143640000001</v>
      </c>
      <c r="AJ10" s="756">
        <v>28.755258619999999</v>
      </c>
      <c r="AK10" s="756">
        <v>26.931502519999999</v>
      </c>
      <c r="AL10" s="756">
        <v>31.050250309999999</v>
      </c>
      <c r="AM10" s="756">
        <v>32.922510920000001</v>
      </c>
      <c r="AN10" s="756">
        <v>28.131981769999999</v>
      </c>
      <c r="AO10" s="756">
        <v>27.195585040000001</v>
      </c>
      <c r="AP10" s="756">
        <v>23.23064037</v>
      </c>
      <c r="AQ10" s="756">
        <v>28.303187149999999</v>
      </c>
      <c r="AR10" s="756">
        <v>32.95329314</v>
      </c>
      <c r="AS10" s="756">
        <v>39.250911299999999</v>
      </c>
      <c r="AT10" s="756">
        <v>37.523166379999999</v>
      </c>
      <c r="AU10" s="756">
        <v>34.647871619999997</v>
      </c>
      <c r="AV10" s="756">
        <v>28.09547877</v>
      </c>
      <c r="AW10" s="756">
        <v>26.374034519999999</v>
      </c>
      <c r="AX10" s="756">
        <v>29.88491209</v>
      </c>
      <c r="AY10" s="756">
        <v>30.076474610000002</v>
      </c>
      <c r="AZ10" s="756">
        <v>28.119730000000001</v>
      </c>
      <c r="BA10" s="756">
        <v>25.856580000000001</v>
      </c>
      <c r="BB10" s="757">
        <v>23.017589999999998</v>
      </c>
      <c r="BC10" s="757">
        <v>27.598929999999999</v>
      </c>
      <c r="BD10" s="757">
        <v>33.630699999999997</v>
      </c>
      <c r="BE10" s="757">
        <v>39.90287</v>
      </c>
      <c r="BF10" s="757">
        <v>38.1738</v>
      </c>
      <c r="BG10" s="757">
        <v>32.596170000000001</v>
      </c>
      <c r="BH10" s="757">
        <v>26.213039999999999</v>
      </c>
      <c r="BI10" s="757">
        <v>24.887260000000001</v>
      </c>
      <c r="BJ10" s="757">
        <v>30.279710000000001</v>
      </c>
      <c r="BK10" s="757">
        <v>33.579369999999997</v>
      </c>
      <c r="BL10" s="757">
        <v>29.986450000000001</v>
      </c>
      <c r="BM10" s="757">
        <v>28.031759999999998</v>
      </c>
      <c r="BN10" s="757">
        <v>24.171060000000001</v>
      </c>
      <c r="BO10" s="757">
        <v>27.907599999999999</v>
      </c>
      <c r="BP10" s="757">
        <v>33.86374</v>
      </c>
      <c r="BQ10" s="757">
        <v>40.14649</v>
      </c>
      <c r="BR10" s="757">
        <v>38.353409999999997</v>
      </c>
      <c r="BS10" s="757">
        <v>32.708300000000001</v>
      </c>
      <c r="BT10" s="757">
        <v>26.269570000000002</v>
      </c>
      <c r="BU10" s="757">
        <v>24.908999999999999</v>
      </c>
      <c r="BV10" s="757">
        <v>30.273800000000001</v>
      </c>
    </row>
    <row r="11" spans="1:74" ht="11.15" customHeight="1" x14ac:dyDescent="0.25">
      <c r="A11" s="111" t="s">
        <v>1211</v>
      </c>
      <c r="B11" s="204" t="s">
        <v>449</v>
      </c>
      <c r="C11" s="756">
        <v>11.30017975</v>
      </c>
      <c r="D11" s="756">
        <v>10.83845202</v>
      </c>
      <c r="E11" s="756">
        <v>8.3717927299999992</v>
      </c>
      <c r="F11" s="756">
        <v>7.0136523999999998</v>
      </c>
      <c r="G11" s="756">
        <v>7.5227367300000001</v>
      </c>
      <c r="H11" s="756">
        <v>10.318307069999999</v>
      </c>
      <c r="I11" s="756">
        <v>12.96553125</v>
      </c>
      <c r="J11" s="756">
        <v>13.11501603</v>
      </c>
      <c r="K11" s="756">
        <v>11.64451438</v>
      </c>
      <c r="L11" s="756">
        <v>8.4741536400000008</v>
      </c>
      <c r="M11" s="756">
        <v>7.3096341799999998</v>
      </c>
      <c r="N11" s="756">
        <v>9.7528288199999995</v>
      </c>
      <c r="O11" s="756">
        <v>10.68516971</v>
      </c>
      <c r="P11" s="756">
        <v>8.4024941999999996</v>
      </c>
      <c r="Q11" s="756">
        <v>8.07930919</v>
      </c>
      <c r="R11" s="756">
        <v>7.37653084</v>
      </c>
      <c r="S11" s="756">
        <v>7.8230880100000002</v>
      </c>
      <c r="T11" s="756">
        <v>9.6793734600000008</v>
      </c>
      <c r="U11" s="756">
        <v>12.0706895</v>
      </c>
      <c r="V11" s="756">
        <v>11.837189779999999</v>
      </c>
      <c r="W11" s="756">
        <v>9.6484439000000002</v>
      </c>
      <c r="X11" s="756">
        <v>8.3032774600000003</v>
      </c>
      <c r="Y11" s="756">
        <v>7.7593119799999997</v>
      </c>
      <c r="Z11" s="756">
        <v>10.135293020000001</v>
      </c>
      <c r="AA11" s="756">
        <v>14.229210569999999</v>
      </c>
      <c r="AB11" s="756">
        <v>10.281393080000001</v>
      </c>
      <c r="AC11" s="756">
        <v>8.3272754800000008</v>
      </c>
      <c r="AD11" s="756">
        <v>7.7021746899999997</v>
      </c>
      <c r="AE11" s="756">
        <v>8.4985416100000002</v>
      </c>
      <c r="AF11" s="756">
        <v>11.112104459999999</v>
      </c>
      <c r="AG11" s="756">
        <v>12.68791914</v>
      </c>
      <c r="AH11" s="756">
        <v>12.27476476</v>
      </c>
      <c r="AI11" s="756">
        <v>11.33544863</v>
      </c>
      <c r="AJ11" s="756">
        <v>8.9573701499999991</v>
      </c>
      <c r="AK11" s="756">
        <v>8.48702866</v>
      </c>
      <c r="AL11" s="756">
        <v>10.59235479</v>
      </c>
      <c r="AM11" s="756">
        <v>11.40193638</v>
      </c>
      <c r="AN11" s="756">
        <v>9.9611150599999991</v>
      </c>
      <c r="AO11" s="756">
        <v>9.1897937699999996</v>
      </c>
      <c r="AP11" s="756">
        <v>7.3596332999999996</v>
      </c>
      <c r="AQ11" s="756">
        <v>8.2132550700000007</v>
      </c>
      <c r="AR11" s="756">
        <v>10.34901653</v>
      </c>
      <c r="AS11" s="756">
        <v>12.49277015</v>
      </c>
      <c r="AT11" s="756">
        <v>12.474042499999999</v>
      </c>
      <c r="AU11" s="756">
        <v>11.944128839999999</v>
      </c>
      <c r="AV11" s="756">
        <v>9.1645054600000009</v>
      </c>
      <c r="AW11" s="756">
        <v>8.5457150899999998</v>
      </c>
      <c r="AX11" s="756">
        <v>10.040879690000001</v>
      </c>
      <c r="AY11" s="756">
        <v>10.36045302</v>
      </c>
      <c r="AZ11" s="756">
        <v>9.8903920000000003</v>
      </c>
      <c r="BA11" s="756">
        <v>8.398517</v>
      </c>
      <c r="BB11" s="757">
        <v>6.9867540000000004</v>
      </c>
      <c r="BC11" s="757">
        <v>8.3492759999999997</v>
      </c>
      <c r="BD11" s="757">
        <v>10.691380000000001</v>
      </c>
      <c r="BE11" s="757">
        <v>13.049390000000001</v>
      </c>
      <c r="BF11" s="757">
        <v>12.888579999999999</v>
      </c>
      <c r="BG11" s="757">
        <v>11.057090000000001</v>
      </c>
      <c r="BH11" s="757">
        <v>8.3231079999999995</v>
      </c>
      <c r="BI11" s="757">
        <v>7.9713909999999997</v>
      </c>
      <c r="BJ11" s="757">
        <v>9.9646600000000003</v>
      </c>
      <c r="BK11" s="757">
        <v>11.81732</v>
      </c>
      <c r="BL11" s="757">
        <v>10.459110000000001</v>
      </c>
      <c r="BM11" s="757">
        <v>9.2199360000000006</v>
      </c>
      <c r="BN11" s="757">
        <v>7.5027809999999997</v>
      </c>
      <c r="BO11" s="757">
        <v>8.394088</v>
      </c>
      <c r="BP11" s="757">
        <v>10.78515</v>
      </c>
      <c r="BQ11" s="757">
        <v>13.14503</v>
      </c>
      <c r="BR11" s="757">
        <v>12.90709</v>
      </c>
      <c r="BS11" s="757">
        <v>11.07267</v>
      </c>
      <c r="BT11" s="757">
        <v>8.3318189999999994</v>
      </c>
      <c r="BU11" s="757">
        <v>7.9784129999999998</v>
      </c>
      <c r="BV11" s="757">
        <v>9.9735230000000001</v>
      </c>
    </row>
    <row r="12" spans="1:74" ht="11.15" customHeight="1" x14ac:dyDescent="0.25">
      <c r="A12" s="111" t="s">
        <v>1212</v>
      </c>
      <c r="B12" s="204" t="s">
        <v>450</v>
      </c>
      <c r="C12" s="756">
        <v>18.488147990000002</v>
      </c>
      <c r="D12" s="756">
        <v>16.015564550000001</v>
      </c>
      <c r="E12" s="756">
        <v>13.369712030000001</v>
      </c>
      <c r="F12" s="756">
        <v>12.53373611</v>
      </c>
      <c r="G12" s="756">
        <v>14.443075520000001</v>
      </c>
      <c r="H12" s="756">
        <v>20.20602555</v>
      </c>
      <c r="I12" s="756">
        <v>26.17269216</v>
      </c>
      <c r="J12" s="756">
        <v>25.85925319</v>
      </c>
      <c r="K12" s="756">
        <v>22.530396840000002</v>
      </c>
      <c r="L12" s="756">
        <v>17.8748416</v>
      </c>
      <c r="M12" s="756">
        <v>13.62700514</v>
      </c>
      <c r="N12" s="756">
        <v>16.076745280000001</v>
      </c>
      <c r="O12" s="756">
        <v>18.26755545</v>
      </c>
      <c r="P12" s="756">
        <v>13.62521042</v>
      </c>
      <c r="Q12" s="756">
        <v>13.59937457</v>
      </c>
      <c r="R12" s="756">
        <v>13.28713698</v>
      </c>
      <c r="S12" s="756">
        <v>15.43064259</v>
      </c>
      <c r="T12" s="756">
        <v>20.386046499999999</v>
      </c>
      <c r="U12" s="756">
        <v>24.685732909999999</v>
      </c>
      <c r="V12" s="756">
        <v>24.778639210000001</v>
      </c>
      <c r="W12" s="756">
        <v>20.852192680000002</v>
      </c>
      <c r="X12" s="756">
        <v>17.89116082</v>
      </c>
      <c r="Y12" s="756">
        <v>13.678539949999999</v>
      </c>
      <c r="Z12" s="756">
        <v>16.156233960000002</v>
      </c>
      <c r="AA12" s="756">
        <v>23.36415719</v>
      </c>
      <c r="AB12" s="756">
        <v>17.72243009</v>
      </c>
      <c r="AC12" s="756">
        <v>14.087088290000001</v>
      </c>
      <c r="AD12" s="756">
        <v>13.207970270000001</v>
      </c>
      <c r="AE12" s="756">
        <v>16.630676210000001</v>
      </c>
      <c r="AF12" s="756">
        <v>23.651459580000001</v>
      </c>
      <c r="AG12" s="756">
        <v>26.13751392</v>
      </c>
      <c r="AH12" s="756">
        <v>25.99498294</v>
      </c>
      <c r="AI12" s="756">
        <v>22.352705530000001</v>
      </c>
      <c r="AJ12" s="756">
        <v>17.777376610000001</v>
      </c>
      <c r="AK12" s="756">
        <v>14.502626169999999</v>
      </c>
      <c r="AL12" s="756">
        <v>17.280476230000001</v>
      </c>
      <c r="AM12" s="756">
        <v>19.091913380000001</v>
      </c>
      <c r="AN12" s="756">
        <v>16.651485999999998</v>
      </c>
      <c r="AO12" s="756">
        <v>15.913648889999999</v>
      </c>
      <c r="AP12" s="756">
        <v>12.86638422</v>
      </c>
      <c r="AQ12" s="756">
        <v>15.53338662</v>
      </c>
      <c r="AR12" s="756">
        <v>20.59040384</v>
      </c>
      <c r="AS12" s="756">
        <v>24.799764119999999</v>
      </c>
      <c r="AT12" s="756">
        <v>26.364587650000001</v>
      </c>
      <c r="AU12" s="756">
        <v>24.646185630000002</v>
      </c>
      <c r="AV12" s="756">
        <v>19.501682800000001</v>
      </c>
      <c r="AW12" s="756">
        <v>14.60892748</v>
      </c>
      <c r="AX12" s="756">
        <v>16.496973369999999</v>
      </c>
      <c r="AY12" s="756">
        <v>17.316490730000002</v>
      </c>
      <c r="AZ12" s="756">
        <v>17.07535</v>
      </c>
      <c r="BA12" s="756">
        <v>16.068110000000001</v>
      </c>
      <c r="BB12" s="757">
        <v>13.20809</v>
      </c>
      <c r="BC12" s="757">
        <v>16.57546</v>
      </c>
      <c r="BD12" s="757">
        <v>22.65147</v>
      </c>
      <c r="BE12" s="757">
        <v>26.951029999999999</v>
      </c>
      <c r="BF12" s="757">
        <v>26.93974</v>
      </c>
      <c r="BG12" s="757">
        <v>22.002310000000001</v>
      </c>
      <c r="BH12" s="757">
        <v>17.766470000000002</v>
      </c>
      <c r="BI12" s="757">
        <v>14.053369999999999</v>
      </c>
      <c r="BJ12" s="757">
        <v>16.650459999999999</v>
      </c>
      <c r="BK12" s="757">
        <v>18.78538</v>
      </c>
      <c r="BL12" s="757">
        <v>17.03426</v>
      </c>
      <c r="BM12" s="757">
        <v>16.348189999999999</v>
      </c>
      <c r="BN12" s="757">
        <v>13.37786</v>
      </c>
      <c r="BO12" s="757">
        <v>16.463550000000001</v>
      </c>
      <c r="BP12" s="757">
        <v>22.430879999999998</v>
      </c>
      <c r="BQ12" s="757">
        <v>26.95335</v>
      </c>
      <c r="BR12" s="757">
        <v>27.154640000000001</v>
      </c>
      <c r="BS12" s="757">
        <v>22.175460000000001</v>
      </c>
      <c r="BT12" s="757">
        <v>17.908080000000002</v>
      </c>
      <c r="BU12" s="757">
        <v>14.166130000000001</v>
      </c>
      <c r="BV12" s="757">
        <v>16.788540000000001</v>
      </c>
    </row>
    <row r="13" spans="1:74" ht="11.15" customHeight="1" x14ac:dyDescent="0.25">
      <c r="A13" s="111" t="s">
        <v>1213</v>
      </c>
      <c r="B13" s="204" t="s">
        <v>451</v>
      </c>
      <c r="C13" s="756">
        <v>8.5613587599999992</v>
      </c>
      <c r="D13" s="756">
        <v>6.8382041200000003</v>
      </c>
      <c r="E13" s="756">
        <v>6.40286285</v>
      </c>
      <c r="F13" s="756">
        <v>6.0342579799999996</v>
      </c>
      <c r="G13" s="756">
        <v>6.7800705199999998</v>
      </c>
      <c r="H13" s="756">
        <v>10.06597738</v>
      </c>
      <c r="I13" s="756">
        <v>11.66972741</v>
      </c>
      <c r="J13" s="756">
        <v>11.01973233</v>
      </c>
      <c r="K13" s="756">
        <v>8.3112026799999992</v>
      </c>
      <c r="L13" s="756">
        <v>6.8210895000000002</v>
      </c>
      <c r="M13" s="756">
        <v>6.3154259799999997</v>
      </c>
      <c r="N13" s="756">
        <v>8.18534659</v>
      </c>
      <c r="O13" s="756">
        <v>8.5863651399999998</v>
      </c>
      <c r="P13" s="756">
        <v>6.6546283199999996</v>
      </c>
      <c r="Q13" s="756">
        <v>6.71117893</v>
      </c>
      <c r="R13" s="756">
        <v>6.3107239799999997</v>
      </c>
      <c r="S13" s="756">
        <v>7.2646855500000003</v>
      </c>
      <c r="T13" s="756">
        <v>9.9438394599999995</v>
      </c>
      <c r="U13" s="756">
        <v>12.06145579</v>
      </c>
      <c r="V13" s="756">
        <v>11.03121501</v>
      </c>
      <c r="W13" s="756">
        <v>8.6998878200000007</v>
      </c>
      <c r="X13" s="756">
        <v>6.9761084799999997</v>
      </c>
      <c r="Y13" s="756">
        <v>6.4084035500000001</v>
      </c>
      <c r="Z13" s="756">
        <v>7.8873689899999997</v>
      </c>
      <c r="AA13" s="756">
        <v>7.8831828000000002</v>
      </c>
      <c r="AB13" s="756">
        <v>6.8251513499999996</v>
      </c>
      <c r="AC13" s="756">
        <v>6.8396683999999999</v>
      </c>
      <c r="AD13" s="756">
        <v>6.6015816899999997</v>
      </c>
      <c r="AE13" s="756">
        <v>7.5780062299999997</v>
      </c>
      <c r="AF13" s="756">
        <v>9.8366750100000004</v>
      </c>
      <c r="AG13" s="756">
        <v>12.155610129999999</v>
      </c>
      <c r="AH13" s="756">
        <v>11.64467818</v>
      </c>
      <c r="AI13" s="756">
        <v>9.3269585700000004</v>
      </c>
      <c r="AJ13" s="756">
        <v>6.7239480499999997</v>
      </c>
      <c r="AK13" s="756">
        <v>6.7052214499999998</v>
      </c>
      <c r="AL13" s="756">
        <v>8.1908792199999993</v>
      </c>
      <c r="AM13" s="756">
        <v>8.4392923199999998</v>
      </c>
      <c r="AN13" s="756">
        <v>7.5576097999999998</v>
      </c>
      <c r="AO13" s="756">
        <v>7.1252139999999997</v>
      </c>
      <c r="AP13" s="756">
        <v>6.3954759799999996</v>
      </c>
      <c r="AQ13" s="756">
        <v>6.6840458800000002</v>
      </c>
      <c r="AR13" s="756">
        <v>8.9349769000000006</v>
      </c>
      <c r="AS13" s="756">
        <v>11.728923869999999</v>
      </c>
      <c r="AT13" s="756">
        <v>12.027294660000001</v>
      </c>
      <c r="AU13" s="756">
        <v>9.2089911600000001</v>
      </c>
      <c r="AV13" s="756">
        <v>7.0329807799999999</v>
      </c>
      <c r="AW13" s="756">
        <v>6.7930331800000001</v>
      </c>
      <c r="AX13" s="756">
        <v>8.2408142000000009</v>
      </c>
      <c r="AY13" s="756">
        <v>8.3170469300000001</v>
      </c>
      <c r="AZ13" s="756">
        <v>7.8082149999999997</v>
      </c>
      <c r="BA13" s="756">
        <v>7.1761090000000003</v>
      </c>
      <c r="BB13" s="757">
        <v>6.5150769999999998</v>
      </c>
      <c r="BC13" s="757">
        <v>7.3511360000000003</v>
      </c>
      <c r="BD13" s="757">
        <v>9.9448539999999994</v>
      </c>
      <c r="BE13" s="757">
        <v>12.235670000000001</v>
      </c>
      <c r="BF13" s="757">
        <v>11.80265</v>
      </c>
      <c r="BG13" s="757">
        <v>9.290896</v>
      </c>
      <c r="BH13" s="757">
        <v>6.9561719999999996</v>
      </c>
      <c r="BI13" s="757">
        <v>6.7053159999999998</v>
      </c>
      <c r="BJ13" s="757">
        <v>8.3236469999999994</v>
      </c>
      <c r="BK13" s="757">
        <v>8.4543999999999997</v>
      </c>
      <c r="BL13" s="757">
        <v>7.5179109999999998</v>
      </c>
      <c r="BM13" s="757">
        <v>7.3044760000000002</v>
      </c>
      <c r="BN13" s="757">
        <v>6.613067</v>
      </c>
      <c r="BO13" s="757">
        <v>7.3685939999999999</v>
      </c>
      <c r="BP13" s="757">
        <v>9.8385269999999991</v>
      </c>
      <c r="BQ13" s="757">
        <v>12.27474</v>
      </c>
      <c r="BR13" s="757">
        <v>11.913029999999999</v>
      </c>
      <c r="BS13" s="757">
        <v>9.3789230000000003</v>
      </c>
      <c r="BT13" s="757">
        <v>7.022132</v>
      </c>
      <c r="BU13" s="757">
        <v>6.7685979999999999</v>
      </c>
      <c r="BV13" s="757">
        <v>8.4032070000000001</v>
      </c>
    </row>
    <row r="14" spans="1:74" ht="11.15" customHeight="1" x14ac:dyDescent="0.25">
      <c r="A14" s="111" t="s">
        <v>1214</v>
      </c>
      <c r="B14" s="204" t="s">
        <v>249</v>
      </c>
      <c r="C14" s="756">
        <v>13.87419581</v>
      </c>
      <c r="D14" s="756">
        <v>11.493672930000001</v>
      </c>
      <c r="E14" s="756">
        <v>11.32165597</v>
      </c>
      <c r="F14" s="756">
        <v>9.7131655200000004</v>
      </c>
      <c r="G14" s="756">
        <v>9.5085122399999999</v>
      </c>
      <c r="H14" s="756">
        <v>11.16773583</v>
      </c>
      <c r="I14" s="756">
        <v>12.68454751</v>
      </c>
      <c r="J14" s="756">
        <v>14.182654210000001</v>
      </c>
      <c r="K14" s="756">
        <v>11.87162839</v>
      </c>
      <c r="L14" s="756">
        <v>10.94733252</v>
      </c>
      <c r="M14" s="756">
        <v>10.45727836</v>
      </c>
      <c r="N14" s="756">
        <v>13.8736797</v>
      </c>
      <c r="O14" s="756">
        <v>15.22912041</v>
      </c>
      <c r="P14" s="756">
        <v>11.90509984</v>
      </c>
      <c r="Q14" s="756">
        <v>12.011585350000001</v>
      </c>
      <c r="R14" s="756">
        <v>9.8213884900000004</v>
      </c>
      <c r="S14" s="756">
        <v>10.5259935</v>
      </c>
      <c r="T14" s="756">
        <v>11.57568019</v>
      </c>
      <c r="U14" s="756">
        <v>14.08507753</v>
      </c>
      <c r="V14" s="756">
        <v>14.49458014</v>
      </c>
      <c r="W14" s="756">
        <v>12.73173431</v>
      </c>
      <c r="X14" s="756">
        <v>10.520638780000001</v>
      </c>
      <c r="Y14" s="756">
        <v>11.314010619999999</v>
      </c>
      <c r="Z14" s="756">
        <v>13.25742687</v>
      </c>
      <c r="AA14" s="756">
        <v>13.49420215</v>
      </c>
      <c r="AB14" s="756">
        <v>11.28343948</v>
      </c>
      <c r="AC14" s="756">
        <v>12.977829849999999</v>
      </c>
      <c r="AD14" s="756">
        <v>9.8970306699999995</v>
      </c>
      <c r="AE14" s="756">
        <v>10.280284440000001</v>
      </c>
      <c r="AF14" s="756">
        <v>10.402222800000001</v>
      </c>
      <c r="AG14" s="756">
        <v>13.74502964</v>
      </c>
      <c r="AH14" s="756">
        <v>16.236672519999999</v>
      </c>
      <c r="AI14" s="756">
        <v>10.343938189999999</v>
      </c>
      <c r="AJ14" s="756">
        <v>11.088002790000001</v>
      </c>
      <c r="AK14" s="756">
        <v>10.639510639999999</v>
      </c>
      <c r="AL14" s="756">
        <v>12.9813828</v>
      </c>
      <c r="AM14" s="756">
        <v>14.38521476</v>
      </c>
      <c r="AN14" s="756">
        <v>12.169369530000001</v>
      </c>
      <c r="AO14" s="756">
        <v>12.44750121</v>
      </c>
      <c r="AP14" s="756">
        <v>9.3693230799999991</v>
      </c>
      <c r="AQ14" s="756">
        <v>10.21892304</v>
      </c>
      <c r="AR14" s="756">
        <v>10.0133045</v>
      </c>
      <c r="AS14" s="756">
        <v>12.790807279999999</v>
      </c>
      <c r="AT14" s="756">
        <v>14.00110952</v>
      </c>
      <c r="AU14" s="756">
        <v>11.91718253</v>
      </c>
      <c r="AV14" s="756">
        <v>11.5170546</v>
      </c>
      <c r="AW14" s="756">
        <v>10.43666981</v>
      </c>
      <c r="AX14" s="756">
        <v>13.82805915</v>
      </c>
      <c r="AY14" s="756">
        <v>13.93900238</v>
      </c>
      <c r="AZ14" s="756">
        <v>11.748860000000001</v>
      </c>
      <c r="BA14" s="756">
        <v>12.18426</v>
      </c>
      <c r="BB14" s="757">
        <v>9.6563049999999997</v>
      </c>
      <c r="BC14" s="757">
        <v>10.5479</v>
      </c>
      <c r="BD14" s="757">
        <v>10.366300000000001</v>
      </c>
      <c r="BE14" s="757">
        <v>13.24466</v>
      </c>
      <c r="BF14" s="757">
        <v>14.34576</v>
      </c>
      <c r="BG14" s="757">
        <v>11.931839999999999</v>
      </c>
      <c r="BH14" s="757">
        <v>11.39686</v>
      </c>
      <c r="BI14" s="757">
        <v>10.393829999999999</v>
      </c>
      <c r="BJ14" s="757">
        <v>13.9366</v>
      </c>
      <c r="BK14" s="757">
        <v>14.03767</v>
      </c>
      <c r="BL14" s="757">
        <v>11.528829999999999</v>
      </c>
      <c r="BM14" s="757">
        <v>12.2828</v>
      </c>
      <c r="BN14" s="757">
        <v>9.7094830000000005</v>
      </c>
      <c r="BO14" s="757">
        <v>10.71364</v>
      </c>
      <c r="BP14" s="757">
        <v>10.444240000000001</v>
      </c>
      <c r="BQ14" s="757">
        <v>13.2645</v>
      </c>
      <c r="BR14" s="757">
        <v>14.378590000000001</v>
      </c>
      <c r="BS14" s="757">
        <v>11.95495</v>
      </c>
      <c r="BT14" s="757">
        <v>11.44031</v>
      </c>
      <c r="BU14" s="757">
        <v>10.41039</v>
      </c>
      <c r="BV14" s="757">
        <v>13.95599</v>
      </c>
    </row>
    <row r="15" spans="1:74" ht="11.15" customHeight="1" x14ac:dyDescent="0.25">
      <c r="A15" s="111" t="s">
        <v>1215</v>
      </c>
      <c r="B15" s="204" t="s">
        <v>250</v>
      </c>
      <c r="C15" s="756">
        <v>0.43683379999999999</v>
      </c>
      <c r="D15" s="756">
        <v>0.37457047999999998</v>
      </c>
      <c r="E15" s="756">
        <v>0.36794882000000001</v>
      </c>
      <c r="F15" s="756">
        <v>0.35612825999999997</v>
      </c>
      <c r="G15" s="756">
        <v>0.34918652999999999</v>
      </c>
      <c r="H15" s="756">
        <v>0.35203292000000003</v>
      </c>
      <c r="I15" s="756">
        <v>0.37208806999999999</v>
      </c>
      <c r="J15" s="756">
        <v>0.39518822999999997</v>
      </c>
      <c r="K15" s="756">
        <v>0.37241171000000001</v>
      </c>
      <c r="L15" s="756">
        <v>0.39373893999999998</v>
      </c>
      <c r="M15" s="756">
        <v>0.39106742999999999</v>
      </c>
      <c r="N15" s="756">
        <v>0.45692384000000003</v>
      </c>
      <c r="O15" s="756">
        <v>0.45665041000000001</v>
      </c>
      <c r="P15" s="756">
        <v>0.38000694000000002</v>
      </c>
      <c r="Q15" s="756">
        <v>0.41157021999999999</v>
      </c>
      <c r="R15" s="756">
        <v>0.36351276999999999</v>
      </c>
      <c r="S15" s="756">
        <v>0.36048036999999999</v>
      </c>
      <c r="T15" s="756">
        <v>0.35237810000000003</v>
      </c>
      <c r="U15" s="756">
        <v>0.38087360999999997</v>
      </c>
      <c r="V15" s="756">
        <v>0.38801131</v>
      </c>
      <c r="W15" s="756">
        <v>0.37400505000000001</v>
      </c>
      <c r="X15" s="756">
        <v>0.39228196999999998</v>
      </c>
      <c r="Y15" s="756">
        <v>0.40339117000000002</v>
      </c>
      <c r="Z15" s="756">
        <v>0.42686613000000001</v>
      </c>
      <c r="AA15" s="756">
        <v>0.43748281999999999</v>
      </c>
      <c r="AB15" s="756">
        <v>0.38829643000000003</v>
      </c>
      <c r="AC15" s="756">
        <v>0.40558284999999999</v>
      </c>
      <c r="AD15" s="756">
        <v>0.37452195999999999</v>
      </c>
      <c r="AE15" s="756">
        <v>0.35831512999999998</v>
      </c>
      <c r="AF15" s="756">
        <v>0.35379435999999997</v>
      </c>
      <c r="AG15" s="756">
        <v>0.37979830999999997</v>
      </c>
      <c r="AH15" s="756">
        <v>0.39269463999999998</v>
      </c>
      <c r="AI15" s="756">
        <v>0.38372412</v>
      </c>
      <c r="AJ15" s="756">
        <v>0.39561489</v>
      </c>
      <c r="AK15" s="756">
        <v>0.39999825</v>
      </c>
      <c r="AL15" s="756">
        <v>0.41578027000000001</v>
      </c>
      <c r="AM15" s="756">
        <v>0.44545783</v>
      </c>
      <c r="AN15" s="756">
        <v>0.36159221000000002</v>
      </c>
      <c r="AO15" s="756">
        <v>0.37410205000000002</v>
      </c>
      <c r="AP15" s="756">
        <v>0.34447233999999999</v>
      </c>
      <c r="AQ15" s="756">
        <v>0.35974430000000002</v>
      </c>
      <c r="AR15" s="756">
        <v>0.36605879000000002</v>
      </c>
      <c r="AS15" s="756">
        <v>0.40337719</v>
      </c>
      <c r="AT15" s="756">
        <v>0.40513444999999998</v>
      </c>
      <c r="AU15" s="756">
        <v>0.39310949000000001</v>
      </c>
      <c r="AV15" s="756">
        <v>0.40934512000000001</v>
      </c>
      <c r="AW15" s="756">
        <v>0.40429942000000002</v>
      </c>
      <c r="AX15" s="756">
        <v>0.43861399000000001</v>
      </c>
      <c r="AY15" s="756">
        <v>0.47133955999999999</v>
      </c>
      <c r="AZ15" s="756">
        <v>0.37201869999999998</v>
      </c>
      <c r="BA15" s="756">
        <v>0.37720019999999999</v>
      </c>
      <c r="BB15" s="757">
        <v>0.35276639999999998</v>
      </c>
      <c r="BC15" s="757">
        <v>0.3696451</v>
      </c>
      <c r="BD15" s="757">
        <v>0.38228960000000001</v>
      </c>
      <c r="BE15" s="757">
        <v>0.41378819999999999</v>
      </c>
      <c r="BF15" s="757">
        <v>0.41661989999999999</v>
      </c>
      <c r="BG15" s="757">
        <v>0.40135880000000002</v>
      </c>
      <c r="BH15" s="757">
        <v>0.41223460000000001</v>
      </c>
      <c r="BI15" s="757">
        <v>0.40699000000000002</v>
      </c>
      <c r="BJ15" s="757">
        <v>0.44098169999999998</v>
      </c>
      <c r="BK15" s="757">
        <v>0.4740895</v>
      </c>
      <c r="BL15" s="757">
        <v>0.36127530000000002</v>
      </c>
      <c r="BM15" s="757">
        <v>0.3788279</v>
      </c>
      <c r="BN15" s="757">
        <v>0.35317939999999998</v>
      </c>
      <c r="BO15" s="757">
        <v>0.36842439999999999</v>
      </c>
      <c r="BP15" s="757">
        <v>0.37954890000000002</v>
      </c>
      <c r="BQ15" s="757">
        <v>0.40934710000000002</v>
      </c>
      <c r="BR15" s="757">
        <v>0.41109879999999999</v>
      </c>
      <c r="BS15" s="757">
        <v>0.39537549999999999</v>
      </c>
      <c r="BT15" s="757">
        <v>0.40576459999999998</v>
      </c>
      <c r="BU15" s="757">
        <v>0.40051819999999999</v>
      </c>
      <c r="BV15" s="757">
        <v>0.43412190000000001</v>
      </c>
    </row>
    <row r="16" spans="1:74" ht="11.15" customHeight="1" x14ac:dyDescent="0.25">
      <c r="A16" s="111" t="s">
        <v>1216</v>
      </c>
      <c r="B16" s="204" t="s">
        <v>453</v>
      </c>
      <c r="C16" s="756">
        <v>130.97184831999999</v>
      </c>
      <c r="D16" s="756">
        <v>115.95942503000001</v>
      </c>
      <c r="E16" s="756">
        <v>100.22657547</v>
      </c>
      <c r="F16" s="756">
        <v>88.244340370000003</v>
      </c>
      <c r="G16" s="756">
        <v>94.198029730000002</v>
      </c>
      <c r="H16" s="756">
        <v>125.21123946</v>
      </c>
      <c r="I16" s="756">
        <v>154.40932699000001</v>
      </c>
      <c r="J16" s="756">
        <v>156.44152359</v>
      </c>
      <c r="K16" s="756">
        <v>129.36293162000001</v>
      </c>
      <c r="L16" s="756">
        <v>101.50796584</v>
      </c>
      <c r="M16" s="756">
        <v>93.244091310000002</v>
      </c>
      <c r="N16" s="756">
        <v>121.28085552</v>
      </c>
      <c r="O16" s="756">
        <v>129.21249867</v>
      </c>
      <c r="P16" s="756">
        <v>100.96823572</v>
      </c>
      <c r="Q16" s="756">
        <v>103.09552026999999</v>
      </c>
      <c r="R16" s="756">
        <v>90.724503889999994</v>
      </c>
      <c r="S16" s="756">
        <v>98.281158820000002</v>
      </c>
      <c r="T16" s="756">
        <v>122.54316910999999</v>
      </c>
      <c r="U16" s="756">
        <v>149.90048182000001</v>
      </c>
      <c r="V16" s="756">
        <v>142.00716657000001</v>
      </c>
      <c r="W16" s="756">
        <v>118.77878235999999</v>
      </c>
      <c r="X16" s="756">
        <v>102.81104302999999</v>
      </c>
      <c r="Y16" s="756">
        <v>98.320565540000004</v>
      </c>
      <c r="Z16" s="756">
        <v>122.00461661</v>
      </c>
      <c r="AA16" s="756">
        <v>148.91738377999999</v>
      </c>
      <c r="AB16" s="756">
        <v>113.75128017999999</v>
      </c>
      <c r="AC16" s="756">
        <v>107.218431</v>
      </c>
      <c r="AD16" s="756">
        <v>95.453615799999994</v>
      </c>
      <c r="AE16" s="756">
        <v>103.84799901</v>
      </c>
      <c r="AF16" s="756">
        <v>129.91289918999999</v>
      </c>
      <c r="AG16" s="756">
        <v>153.56605024000001</v>
      </c>
      <c r="AH16" s="756">
        <v>153.49649427</v>
      </c>
      <c r="AI16" s="756">
        <v>128.90979259</v>
      </c>
      <c r="AJ16" s="756">
        <v>107.0487529</v>
      </c>
      <c r="AK16" s="756">
        <v>103.78995653</v>
      </c>
      <c r="AL16" s="756">
        <v>123.18040376</v>
      </c>
      <c r="AM16" s="756">
        <v>133.01118431</v>
      </c>
      <c r="AN16" s="756">
        <v>116.24920246000001</v>
      </c>
      <c r="AO16" s="756">
        <v>112.13951462</v>
      </c>
      <c r="AP16" s="756">
        <v>89.864353120000004</v>
      </c>
      <c r="AQ16" s="756">
        <v>99.810154030000007</v>
      </c>
      <c r="AR16" s="756">
        <v>119.51889115</v>
      </c>
      <c r="AS16" s="756">
        <v>153.14090583000001</v>
      </c>
      <c r="AT16" s="756">
        <v>149.54884629</v>
      </c>
      <c r="AU16" s="756">
        <v>131.12289641000001</v>
      </c>
      <c r="AV16" s="756">
        <v>107.63613441</v>
      </c>
      <c r="AW16" s="756">
        <v>102.16681398</v>
      </c>
      <c r="AX16" s="756">
        <v>120.93829985000001</v>
      </c>
      <c r="AY16" s="756">
        <v>123.73063204</v>
      </c>
      <c r="AZ16" s="756">
        <v>115.2978</v>
      </c>
      <c r="BA16" s="756">
        <v>106.9417</v>
      </c>
      <c r="BB16" s="757">
        <v>90.091989999999996</v>
      </c>
      <c r="BC16" s="757">
        <v>102.7145</v>
      </c>
      <c r="BD16" s="757">
        <v>127.1665</v>
      </c>
      <c r="BE16" s="757">
        <v>156.27610000000001</v>
      </c>
      <c r="BF16" s="757">
        <v>153.41970000000001</v>
      </c>
      <c r="BG16" s="757">
        <v>124.7276</v>
      </c>
      <c r="BH16" s="757">
        <v>102.77290000000001</v>
      </c>
      <c r="BI16" s="757">
        <v>98.253169999999997</v>
      </c>
      <c r="BJ16" s="757">
        <v>122.1494</v>
      </c>
      <c r="BK16" s="757">
        <v>133.36500000000001</v>
      </c>
      <c r="BL16" s="757">
        <v>117.7216</v>
      </c>
      <c r="BM16" s="757">
        <v>112.7757</v>
      </c>
      <c r="BN16" s="757">
        <v>93.191460000000006</v>
      </c>
      <c r="BO16" s="757">
        <v>103.369</v>
      </c>
      <c r="BP16" s="757">
        <v>127.0204</v>
      </c>
      <c r="BQ16" s="757">
        <v>156.4</v>
      </c>
      <c r="BR16" s="757">
        <v>153.77459999999999</v>
      </c>
      <c r="BS16" s="757">
        <v>124.9365</v>
      </c>
      <c r="BT16" s="757">
        <v>102.9097</v>
      </c>
      <c r="BU16" s="757">
        <v>98.279179999999997</v>
      </c>
      <c r="BV16" s="757">
        <v>122.1767</v>
      </c>
    </row>
    <row r="17" spans="1:74" ht="11.15" customHeight="1" x14ac:dyDescent="0.25">
      <c r="A17" s="111"/>
      <c r="B17" s="113" t="s">
        <v>10</v>
      </c>
      <c r="C17" s="758"/>
      <c r="D17" s="758"/>
      <c r="E17" s="758"/>
      <c r="F17" s="758"/>
      <c r="G17" s="758"/>
      <c r="H17" s="758"/>
      <c r="I17" s="758"/>
      <c r="J17" s="758"/>
      <c r="K17" s="758"/>
      <c r="L17" s="758"/>
      <c r="M17" s="758"/>
      <c r="N17" s="758"/>
      <c r="O17" s="758"/>
      <c r="P17" s="758"/>
      <c r="Q17" s="758"/>
      <c r="R17" s="758"/>
      <c r="S17" s="758"/>
      <c r="T17" s="758"/>
      <c r="U17" s="758"/>
      <c r="V17" s="758"/>
      <c r="W17" s="758"/>
      <c r="X17" s="758"/>
      <c r="Y17" s="758"/>
      <c r="Z17" s="758"/>
      <c r="AA17" s="758"/>
      <c r="AB17" s="758"/>
      <c r="AC17" s="758"/>
      <c r="AD17" s="758"/>
      <c r="AE17" s="758"/>
      <c r="AF17" s="758"/>
      <c r="AG17" s="758"/>
      <c r="AH17" s="758"/>
      <c r="AI17" s="758"/>
      <c r="AJ17" s="758"/>
      <c r="AK17" s="758"/>
      <c r="AL17" s="758"/>
      <c r="AM17" s="758"/>
      <c r="AN17" s="758"/>
      <c r="AO17" s="758"/>
      <c r="AP17" s="758"/>
      <c r="AQ17" s="758"/>
      <c r="AR17" s="758"/>
      <c r="AS17" s="758"/>
      <c r="AT17" s="758"/>
      <c r="AU17" s="758"/>
      <c r="AV17" s="758"/>
      <c r="AW17" s="758"/>
      <c r="AX17" s="758"/>
      <c r="AY17" s="758"/>
      <c r="AZ17" s="758"/>
      <c r="BA17" s="758"/>
      <c r="BB17" s="759"/>
      <c r="BC17" s="759"/>
      <c r="BD17" s="759"/>
      <c r="BE17" s="759"/>
      <c r="BF17" s="759"/>
      <c r="BG17" s="759"/>
      <c r="BH17" s="759"/>
      <c r="BI17" s="759"/>
      <c r="BJ17" s="759"/>
      <c r="BK17" s="759"/>
      <c r="BL17" s="759"/>
      <c r="BM17" s="759"/>
      <c r="BN17" s="759"/>
      <c r="BO17" s="759"/>
      <c r="BP17" s="759"/>
      <c r="BQ17" s="759"/>
      <c r="BR17" s="759"/>
      <c r="BS17" s="759"/>
      <c r="BT17" s="759"/>
      <c r="BU17" s="759"/>
      <c r="BV17" s="759"/>
    </row>
    <row r="18" spans="1:74" ht="11.15" customHeight="1" x14ac:dyDescent="0.25">
      <c r="A18" s="111" t="s">
        <v>1217</v>
      </c>
      <c r="B18" s="204" t="s">
        <v>445</v>
      </c>
      <c r="C18" s="756">
        <v>4.48440818</v>
      </c>
      <c r="D18" s="756">
        <v>4.1640468100000003</v>
      </c>
      <c r="E18" s="756">
        <v>4.3185427599999997</v>
      </c>
      <c r="F18" s="756">
        <v>4.0211173000000002</v>
      </c>
      <c r="G18" s="756">
        <v>3.9942684800000001</v>
      </c>
      <c r="H18" s="756">
        <v>4.51732449</v>
      </c>
      <c r="I18" s="756">
        <v>4.8591641000000001</v>
      </c>
      <c r="J18" s="756">
        <v>5.1853335200000004</v>
      </c>
      <c r="K18" s="756">
        <v>4.7391983</v>
      </c>
      <c r="L18" s="756">
        <v>4.2424278500000003</v>
      </c>
      <c r="M18" s="756">
        <v>3.9732295899999999</v>
      </c>
      <c r="N18" s="756">
        <v>4.2540536199999996</v>
      </c>
      <c r="O18" s="756">
        <v>4.45448617</v>
      </c>
      <c r="P18" s="756">
        <v>3.9789195199999998</v>
      </c>
      <c r="Q18" s="756">
        <v>4.3504091300000001</v>
      </c>
      <c r="R18" s="756">
        <v>4.0094317799999999</v>
      </c>
      <c r="S18" s="756">
        <v>4.0314104400000002</v>
      </c>
      <c r="T18" s="756">
        <v>4.4960148499999999</v>
      </c>
      <c r="U18" s="756">
        <v>4.8720966600000004</v>
      </c>
      <c r="V18" s="756">
        <v>4.8583600599999999</v>
      </c>
      <c r="W18" s="756">
        <v>4.4579439699999996</v>
      </c>
      <c r="X18" s="756">
        <v>4.18241218</v>
      </c>
      <c r="Y18" s="756">
        <v>4.1260437000000003</v>
      </c>
      <c r="Z18" s="756">
        <v>4.3722325800000004</v>
      </c>
      <c r="AA18" s="756">
        <v>4.6818258500000001</v>
      </c>
      <c r="AB18" s="756">
        <v>4.1415562899999996</v>
      </c>
      <c r="AC18" s="756">
        <v>4.0459120100000003</v>
      </c>
      <c r="AD18" s="756">
        <v>3.9851409900000001</v>
      </c>
      <c r="AE18" s="756">
        <v>4.1240967199999998</v>
      </c>
      <c r="AF18" s="756">
        <v>4.4333009099999998</v>
      </c>
      <c r="AG18" s="756">
        <v>5.0223529899999999</v>
      </c>
      <c r="AH18" s="756">
        <v>5.2777183000000001</v>
      </c>
      <c r="AI18" s="756">
        <v>4.5359160999999997</v>
      </c>
      <c r="AJ18" s="756">
        <v>4.3297677400000003</v>
      </c>
      <c r="AK18" s="756">
        <v>4.0992406499999996</v>
      </c>
      <c r="AL18" s="756">
        <v>4.2476225400000001</v>
      </c>
      <c r="AM18" s="756">
        <v>4.55824958</v>
      </c>
      <c r="AN18" s="756">
        <v>4.0322489399999997</v>
      </c>
      <c r="AO18" s="756">
        <v>4.1618982500000001</v>
      </c>
      <c r="AP18" s="756">
        <v>3.9156175800000002</v>
      </c>
      <c r="AQ18" s="756">
        <v>3.9603199199999999</v>
      </c>
      <c r="AR18" s="756">
        <v>4.18292032</v>
      </c>
      <c r="AS18" s="756">
        <v>4.9873677299999999</v>
      </c>
      <c r="AT18" s="756">
        <v>4.7696163900000004</v>
      </c>
      <c r="AU18" s="756">
        <v>4.1785121900000002</v>
      </c>
      <c r="AV18" s="756">
        <v>4.0913494899999998</v>
      </c>
      <c r="AW18" s="756">
        <v>4.0815796100000004</v>
      </c>
      <c r="AX18" s="756">
        <v>4.2307327399999997</v>
      </c>
      <c r="AY18" s="756">
        <v>4.1316469299999996</v>
      </c>
      <c r="AZ18" s="756">
        <v>4.0777919999999996</v>
      </c>
      <c r="BA18" s="756">
        <v>3.9810819999999998</v>
      </c>
      <c r="BB18" s="757">
        <v>3.608768</v>
      </c>
      <c r="BC18" s="757">
        <v>3.604438</v>
      </c>
      <c r="BD18" s="757">
        <v>3.7646660000000001</v>
      </c>
      <c r="BE18" s="757">
        <v>4.0111230000000004</v>
      </c>
      <c r="BF18" s="757">
        <v>3.9599139999999999</v>
      </c>
      <c r="BG18" s="757">
        <v>3.401732</v>
      </c>
      <c r="BH18" s="757">
        <v>3.073153</v>
      </c>
      <c r="BI18" s="757">
        <v>3.0361470000000002</v>
      </c>
      <c r="BJ18" s="757">
        <v>3.1601080000000001</v>
      </c>
      <c r="BK18" s="757">
        <v>3.1367950000000002</v>
      </c>
      <c r="BL18" s="757">
        <v>3.1221070000000002</v>
      </c>
      <c r="BM18" s="757">
        <v>3.3422160000000001</v>
      </c>
      <c r="BN18" s="757">
        <v>3.4244439999999998</v>
      </c>
      <c r="BO18" s="757">
        <v>3.6237870000000001</v>
      </c>
      <c r="BP18" s="757">
        <v>3.9650349999999999</v>
      </c>
      <c r="BQ18" s="757">
        <v>4.389329</v>
      </c>
      <c r="BR18" s="757">
        <v>4.4790609999999997</v>
      </c>
      <c r="BS18" s="757">
        <v>3.9487290000000002</v>
      </c>
      <c r="BT18" s="757">
        <v>3.6403430000000001</v>
      </c>
      <c r="BU18" s="757">
        <v>3.6316359999999999</v>
      </c>
      <c r="BV18" s="757">
        <v>3.7838289999999999</v>
      </c>
    </row>
    <row r="19" spans="1:74" ht="11.15" customHeight="1" x14ac:dyDescent="0.25">
      <c r="A19" s="111" t="s">
        <v>1218</v>
      </c>
      <c r="B19" s="187" t="s">
        <v>478</v>
      </c>
      <c r="C19" s="756">
        <v>13.153533299999999</v>
      </c>
      <c r="D19" s="756">
        <v>12.77891355</v>
      </c>
      <c r="E19" s="756">
        <v>12.65091464</v>
      </c>
      <c r="F19" s="756">
        <v>11.69834758</v>
      </c>
      <c r="G19" s="756">
        <v>12.25967833</v>
      </c>
      <c r="H19" s="756">
        <v>13.39425228</v>
      </c>
      <c r="I19" s="756">
        <v>14.981003490000001</v>
      </c>
      <c r="J19" s="756">
        <v>15.58877785</v>
      </c>
      <c r="K19" s="756">
        <v>14.49354583</v>
      </c>
      <c r="L19" s="756">
        <v>12.746732010000001</v>
      </c>
      <c r="M19" s="756">
        <v>12.122488069999999</v>
      </c>
      <c r="N19" s="756">
        <v>12.846620079999999</v>
      </c>
      <c r="O19" s="756">
        <v>13.27708779</v>
      </c>
      <c r="P19" s="756">
        <v>12.52613648</v>
      </c>
      <c r="Q19" s="756">
        <v>12.422003950000001</v>
      </c>
      <c r="R19" s="756">
        <v>11.78298066</v>
      </c>
      <c r="S19" s="756">
        <v>11.94925877</v>
      </c>
      <c r="T19" s="756">
        <v>13.206394960000001</v>
      </c>
      <c r="U19" s="756">
        <v>14.77575994</v>
      </c>
      <c r="V19" s="756">
        <v>14.41398152</v>
      </c>
      <c r="W19" s="756">
        <v>13.530485090000001</v>
      </c>
      <c r="X19" s="756">
        <v>12.837347279999999</v>
      </c>
      <c r="Y19" s="756">
        <v>12.217557879999999</v>
      </c>
      <c r="Z19" s="756">
        <v>12.9884597</v>
      </c>
      <c r="AA19" s="756">
        <v>13.726166449999999</v>
      </c>
      <c r="AB19" s="756">
        <v>12.61435279</v>
      </c>
      <c r="AC19" s="756">
        <v>12.63923424</v>
      </c>
      <c r="AD19" s="756">
        <v>12.0054322</v>
      </c>
      <c r="AE19" s="756">
        <v>12.31498348</v>
      </c>
      <c r="AF19" s="756">
        <v>13.30575035</v>
      </c>
      <c r="AG19" s="756">
        <v>14.85642957</v>
      </c>
      <c r="AH19" s="756">
        <v>15.251711630000001</v>
      </c>
      <c r="AI19" s="756">
        <v>14.183321340000001</v>
      </c>
      <c r="AJ19" s="756">
        <v>13.00349634</v>
      </c>
      <c r="AK19" s="756">
        <v>12.04164581</v>
      </c>
      <c r="AL19" s="756">
        <v>12.831523839999999</v>
      </c>
      <c r="AM19" s="756">
        <v>13.345569559999999</v>
      </c>
      <c r="AN19" s="756">
        <v>12.62039985</v>
      </c>
      <c r="AO19" s="756">
        <v>12.637163770000001</v>
      </c>
      <c r="AP19" s="756">
        <v>11.524758240000001</v>
      </c>
      <c r="AQ19" s="756">
        <v>12.12720345</v>
      </c>
      <c r="AR19" s="756">
        <v>12.606425659999999</v>
      </c>
      <c r="AS19" s="756">
        <v>14.33653939</v>
      </c>
      <c r="AT19" s="756">
        <v>14.369755380000001</v>
      </c>
      <c r="AU19" s="756">
        <v>13.160898980000001</v>
      </c>
      <c r="AV19" s="756">
        <v>12.066839890000001</v>
      </c>
      <c r="AW19" s="756">
        <v>11.46262533</v>
      </c>
      <c r="AX19" s="756">
        <v>12.36965021</v>
      </c>
      <c r="AY19" s="756">
        <v>12.5105612</v>
      </c>
      <c r="AZ19" s="756">
        <v>12.558490000000001</v>
      </c>
      <c r="BA19" s="756">
        <v>11.723710000000001</v>
      </c>
      <c r="BB19" s="757">
        <v>10.50342</v>
      </c>
      <c r="BC19" s="757">
        <v>10.96848</v>
      </c>
      <c r="BD19" s="757">
        <v>11.27807</v>
      </c>
      <c r="BE19" s="757">
        <v>12.75299</v>
      </c>
      <c r="BF19" s="757">
        <v>12.6968</v>
      </c>
      <c r="BG19" s="757">
        <v>11.63837</v>
      </c>
      <c r="BH19" s="757">
        <v>11.05982</v>
      </c>
      <c r="BI19" s="757">
        <v>10.4701</v>
      </c>
      <c r="BJ19" s="757">
        <v>11.3466</v>
      </c>
      <c r="BK19" s="757">
        <v>11.701140000000001</v>
      </c>
      <c r="BL19" s="757">
        <v>11.508710000000001</v>
      </c>
      <c r="BM19" s="757">
        <v>11.325810000000001</v>
      </c>
      <c r="BN19" s="757">
        <v>10.397259999999999</v>
      </c>
      <c r="BO19" s="757">
        <v>10.93277</v>
      </c>
      <c r="BP19" s="757">
        <v>11.32521</v>
      </c>
      <c r="BQ19" s="757">
        <v>12.966419999999999</v>
      </c>
      <c r="BR19" s="757">
        <v>13.07128</v>
      </c>
      <c r="BS19" s="757">
        <v>12.06584</v>
      </c>
      <c r="BT19" s="757">
        <v>11.51998</v>
      </c>
      <c r="BU19" s="757">
        <v>10.92897</v>
      </c>
      <c r="BV19" s="757">
        <v>11.836080000000001</v>
      </c>
    </row>
    <row r="20" spans="1:74" ht="11.15" customHeight="1" x14ac:dyDescent="0.25">
      <c r="A20" s="111" t="s">
        <v>1219</v>
      </c>
      <c r="B20" s="204" t="s">
        <v>446</v>
      </c>
      <c r="C20" s="756">
        <v>15.49716888</v>
      </c>
      <c r="D20" s="756">
        <v>14.363334119999999</v>
      </c>
      <c r="E20" s="756">
        <v>14.530988819999999</v>
      </c>
      <c r="F20" s="756">
        <v>13.862915579999999</v>
      </c>
      <c r="G20" s="756">
        <v>14.706125549999999</v>
      </c>
      <c r="H20" s="756">
        <v>16.267982320000002</v>
      </c>
      <c r="I20" s="756">
        <v>17.47968414</v>
      </c>
      <c r="J20" s="756">
        <v>18.38961939</v>
      </c>
      <c r="K20" s="756">
        <v>16.237704560000001</v>
      </c>
      <c r="L20" s="756">
        <v>15.03578652</v>
      </c>
      <c r="M20" s="756">
        <v>14.016287930000001</v>
      </c>
      <c r="N20" s="756">
        <v>15.363498160000001</v>
      </c>
      <c r="O20" s="756">
        <v>15.361471420000001</v>
      </c>
      <c r="P20" s="756">
        <v>13.684257150000001</v>
      </c>
      <c r="Q20" s="756">
        <v>14.907016410000001</v>
      </c>
      <c r="R20" s="756">
        <v>13.505247949999999</v>
      </c>
      <c r="S20" s="756">
        <v>14.67334965</v>
      </c>
      <c r="T20" s="756">
        <v>16.036270290000001</v>
      </c>
      <c r="U20" s="756">
        <v>17.188845799999999</v>
      </c>
      <c r="V20" s="756">
        <v>16.527026670000001</v>
      </c>
      <c r="W20" s="756">
        <v>15.62557473</v>
      </c>
      <c r="X20" s="756">
        <v>15.00736311</v>
      </c>
      <c r="Y20" s="756">
        <v>14.21784729</v>
      </c>
      <c r="Z20" s="756">
        <v>15.03545254</v>
      </c>
      <c r="AA20" s="756">
        <v>15.91155245</v>
      </c>
      <c r="AB20" s="756">
        <v>13.984686229999999</v>
      </c>
      <c r="AC20" s="756">
        <v>14.73023057</v>
      </c>
      <c r="AD20" s="756">
        <v>13.800632950000001</v>
      </c>
      <c r="AE20" s="756">
        <v>15.50411053</v>
      </c>
      <c r="AF20" s="756">
        <v>16.142858440000001</v>
      </c>
      <c r="AG20" s="756">
        <v>17.373788040000001</v>
      </c>
      <c r="AH20" s="756">
        <v>17.758069939999999</v>
      </c>
      <c r="AI20" s="756">
        <v>15.784413300000001</v>
      </c>
      <c r="AJ20" s="756">
        <v>15.2888951</v>
      </c>
      <c r="AK20" s="756">
        <v>14.116384650000001</v>
      </c>
      <c r="AL20" s="756">
        <v>14.88263486</v>
      </c>
      <c r="AM20" s="756">
        <v>15.526601339999999</v>
      </c>
      <c r="AN20" s="756">
        <v>14.0236275</v>
      </c>
      <c r="AO20" s="756">
        <v>15.00243393</v>
      </c>
      <c r="AP20" s="756">
        <v>13.55861502</v>
      </c>
      <c r="AQ20" s="756">
        <v>14.44599103</v>
      </c>
      <c r="AR20" s="756">
        <v>15.05909952</v>
      </c>
      <c r="AS20" s="756">
        <v>17.783167710000001</v>
      </c>
      <c r="AT20" s="756">
        <v>16.975936140000002</v>
      </c>
      <c r="AU20" s="756">
        <v>15.68061456</v>
      </c>
      <c r="AV20" s="756">
        <v>14.743669349999999</v>
      </c>
      <c r="AW20" s="756">
        <v>14.144064439999999</v>
      </c>
      <c r="AX20" s="756">
        <v>14.633757019999999</v>
      </c>
      <c r="AY20" s="756">
        <v>14.99994686</v>
      </c>
      <c r="AZ20" s="756">
        <v>14.48527</v>
      </c>
      <c r="BA20" s="756">
        <v>14.30513</v>
      </c>
      <c r="BB20" s="757">
        <v>12.82452</v>
      </c>
      <c r="BC20" s="757">
        <v>13.607570000000001</v>
      </c>
      <c r="BD20" s="757">
        <v>14.24793</v>
      </c>
      <c r="BE20" s="757">
        <v>16.006039999999999</v>
      </c>
      <c r="BF20" s="757">
        <v>16.037970000000001</v>
      </c>
      <c r="BG20" s="757">
        <v>14.01253</v>
      </c>
      <c r="BH20" s="757">
        <v>13.95881</v>
      </c>
      <c r="BI20" s="757">
        <v>13.19056</v>
      </c>
      <c r="BJ20" s="757">
        <v>14.07793</v>
      </c>
      <c r="BK20" s="757">
        <v>14.539669999999999</v>
      </c>
      <c r="BL20" s="757">
        <v>13.463380000000001</v>
      </c>
      <c r="BM20" s="757">
        <v>14.050230000000001</v>
      </c>
      <c r="BN20" s="757">
        <v>12.766730000000001</v>
      </c>
      <c r="BO20" s="757">
        <v>13.667540000000001</v>
      </c>
      <c r="BP20" s="757">
        <v>14.443619999999999</v>
      </c>
      <c r="BQ20" s="757">
        <v>16.389399999999998</v>
      </c>
      <c r="BR20" s="757">
        <v>16.539249999999999</v>
      </c>
      <c r="BS20" s="757">
        <v>14.52797</v>
      </c>
      <c r="BT20" s="757">
        <v>14.53271</v>
      </c>
      <c r="BU20" s="757">
        <v>13.760479999999999</v>
      </c>
      <c r="BV20" s="757">
        <v>14.68915</v>
      </c>
    </row>
    <row r="21" spans="1:74" ht="11.15" customHeight="1" x14ac:dyDescent="0.25">
      <c r="A21" s="111" t="s">
        <v>1220</v>
      </c>
      <c r="B21" s="204" t="s">
        <v>447</v>
      </c>
      <c r="C21" s="756">
        <v>8.6505685499999991</v>
      </c>
      <c r="D21" s="756">
        <v>8.0731808199999993</v>
      </c>
      <c r="E21" s="756">
        <v>7.9652737399999998</v>
      </c>
      <c r="F21" s="756">
        <v>7.5731131500000002</v>
      </c>
      <c r="G21" s="756">
        <v>8.0521036299999995</v>
      </c>
      <c r="H21" s="756">
        <v>9.0914722399999999</v>
      </c>
      <c r="I21" s="756">
        <v>9.67766868</v>
      </c>
      <c r="J21" s="756">
        <v>9.9053411100000002</v>
      </c>
      <c r="K21" s="756">
        <v>8.8280982300000002</v>
      </c>
      <c r="L21" s="756">
        <v>8.3367423299999999</v>
      </c>
      <c r="M21" s="756">
        <v>7.8943259399999999</v>
      </c>
      <c r="N21" s="756">
        <v>8.7120926099999991</v>
      </c>
      <c r="O21" s="756">
        <v>8.6806795300000008</v>
      </c>
      <c r="P21" s="756">
        <v>7.6738547400000003</v>
      </c>
      <c r="Q21" s="756">
        <v>8.1505870100000006</v>
      </c>
      <c r="R21" s="756">
        <v>7.6729063799999997</v>
      </c>
      <c r="S21" s="756">
        <v>8.0575608899999995</v>
      </c>
      <c r="T21" s="756">
        <v>8.8786938000000006</v>
      </c>
      <c r="U21" s="756">
        <v>9.8510478399999997</v>
      </c>
      <c r="V21" s="756">
        <v>9.2655830399999992</v>
      </c>
      <c r="W21" s="756">
        <v>8.7765098399999992</v>
      </c>
      <c r="X21" s="756">
        <v>8.2331363700000004</v>
      </c>
      <c r="Y21" s="756">
        <v>7.98365291</v>
      </c>
      <c r="Z21" s="756">
        <v>8.6469516899999999</v>
      </c>
      <c r="AA21" s="756">
        <v>8.9191336200000002</v>
      </c>
      <c r="AB21" s="756">
        <v>8.1606641300000007</v>
      </c>
      <c r="AC21" s="756">
        <v>8.3252302500000006</v>
      </c>
      <c r="AD21" s="756">
        <v>7.8875861199999999</v>
      </c>
      <c r="AE21" s="756">
        <v>8.6484800400000008</v>
      </c>
      <c r="AF21" s="756">
        <v>9.1950090299999996</v>
      </c>
      <c r="AG21" s="756">
        <v>9.7635858899999999</v>
      </c>
      <c r="AH21" s="756">
        <v>9.8565591799999996</v>
      </c>
      <c r="AI21" s="756">
        <v>8.7104046099999994</v>
      </c>
      <c r="AJ21" s="756">
        <v>8.3048657699999993</v>
      </c>
      <c r="AK21" s="756">
        <v>8.1882140400000001</v>
      </c>
      <c r="AL21" s="756">
        <v>8.4970803200000002</v>
      </c>
      <c r="AM21" s="756">
        <v>8.8270649700000003</v>
      </c>
      <c r="AN21" s="756">
        <v>8.2769476199999996</v>
      </c>
      <c r="AO21" s="756">
        <v>8.4987222100000004</v>
      </c>
      <c r="AP21" s="756">
        <v>7.5948014700000002</v>
      </c>
      <c r="AQ21" s="756">
        <v>8.0646206399999993</v>
      </c>
      <c r="AR21" s="756">
        <v>8.5144826800000004</v>
      </c>
      <c r="AS21" s="756">
        <v>9.5874995700000003</v>
      </c>
      <c r="AT21" s="756">
        <v>9.4335123200000002</v>
      </c>
      <c r="AU21" s="756">
        <v>8.8916094799999996</v>
      </c>
      <c r="AV21" s="756">
        <v>8.3146219800000001</v>
      </c>
      <c r="AW21" s="756">
        <v>8.0183639699999993</v>
      </c>
      <c r="AX21" s="756">
        <v>8.4755231700000007</v>
      </c>
      <c r="AY21" s="756">
        <v>8.6334352699999997</v>
      </c>
      <c r="AZ21" s="756">
        <v>8.3524639999999994</v>
      </c>
      <c r="BA21" s="756">
        <v>8.1841329999999992</v>
      </c>
      <c r="BB21" s="757">
        <v>7.4106509999999997</v>
      </c>
      <c r="BC21" s="757">
        <v>7.9202019999999997</v>
      </c>
      <c r="BD21" s="757">
        <v>8.3157409999999992</v>
      </c>
      <c r="BE21" s="757">
        <v>9.2882990000000003</v>
      </c>
      <c r="BF21" s="757">
        <v>9.4939199999999992</v>
      </c>
      <c r="BG21" s="757">
        <v>8.2043839999999992</v>
      </c>
      <c r="BH21" s="757">
        <v>8.1929809999999996</v>
      </c>
      <c r="BI21" s="757">
        <v>7.7871069999999998</v>
      </c>
      <c r="BJ21" s="757">
        <v>8.4374040000000008</v>
      </c>
      <c r="BK21" s="757">
        <v>8.5674220000000005</v>
      </c>
      <c r="BL21" s="757">
        <v>7.9524569999999999</v>
      </c>
      <c r="BM21" s="757">
        <v>8.2138939999999998</v>
      </c>
      <c r="BN21" s="757">
        <v>7.4297550000000001</v>
      </c>
      <c r="BO21" s="757">
        <v>7.9872050000000003</v>
      </c>
      <c r="BP21" s="757">
        <v>8.4276389999999992</v>
      </c>
      <c r="BQ21" s="757">
        <v>9.4330029999999994</v>
      </c>
      <c r="BR21" s="757">
        <v>9.6751319999999996</v>
      </c>
      <c r="BS21" s="757">
        <v>8.383324</v>
      </c>
      <c r="BT21" s="757">
        <v>8.3954000000000004</v>
      </c>
      <c r="BU21" s="757">
        <v>7.9929069999999998</v>
      </c>
      <c r="BV21" s="757">
        <v>8.6739309999999996</v>
      </c>
    </row>
    <row r="22" spans="1:74" ht="11.15" customHeight="1" x14ac:dyDescent="0.25">
      <c r="A22" s="111" t="s">
        <v>1221</v>
      </c>
      <c r="B22" s="204" t="s">
        <v>448</v>
      </c>
      <c r="C22" s="756">
        <v>25.366231240000001</v>
      </c>
      <c r="D22" s="756">
        <v>23.090076190000001</v>
      </c>
      <c r="E22" s="756">
        <v>23.82178064</v>
      </c>
      <c r="F22" s="756">
        <v>23.409458399999998</v>
      </c>
      <c r="G22" s="756">
        <v>25.564412699999998</v>
      </c>
      <c r="H22" s="756">
        <v>28.01751574</v>
      </c>
      <c r="I22" s="756">
        <v>30.84962487</v>
      </c>
      <c r="J22" s="756">
        <v>31.063875119999999</v>
      </c>
      <c r="K22" s="756">
        <v>28.282470440000001</v>
      </c>
      <c r="L22" s="756">
        <v>25.432640450000001</v>
      </c>
      <c r="M22" s="756">
        <v>23.874583269999999</v>
      </c>
      <c r="N22" s="756">
        <v>24.784715980000001</v>
      </c>
      <c r="O22" s="756">
        <v>24.06894325</v>
      </c>
      <c r="P22" s="756">
        <v>22.19923352</v>
      </c>
      <c r="Q22" s="756">
        <v>24.447172800000001</v>
      </c>
      <c r="R22" s="756">
        <v>23.914073330000001</v>
      </c>
      <c r="S22" s="756">
        <v>25.955357190000001</v>
      </c>
      <c r="T22" s="756">
        <v>27.781530870000001</v>
      </c>
      <c r="U22" s="756">
        <v>30.018586750000001</v>
      </c>
      <c r="V22" s="756">
        <v>29.822229570000001</v>
      </c>
      <c r="W22" s="756">
        <v>26.92881792</v>
      </c>
      <c r="X22" s="756">
        <v>25.74229455</v>
      </c>
      <c r="Y22" s="756">
        <v>24.148603489999999</v>
      </c>
      <c r="Z22" s="756">
        <v>24.72469577</v>
      </c>
      <c r="AA22" s="756">
        <v>25.817664969999999</v>
      </c>
      <c r="AB22" s="756">
        <v>22.585598130000001</v>
      </c>
      <c r="AC22" s="756">
        <v>24.736387570000002</v>
      </c>
      <c r="AD22" s="756">
        <v>23.326852590000001</v>
      </c>
      <c r="AE22" s="756">
        <v>26.737275610000001</v>
      </c>
      <c r="AF22" s="756">
        <v>28.577165740000002</v>
      </c>
      <c r="AG22" s="756">
        <v>30.02570914</v>
      </c>
      <c r="AH22" s="756">
        <v>30.470196869999999</v>
      </c>
      <c r="AI22" s="756">
        <v>29.457500270000001</v>
      </c>
      <c r="AJ22" s="756">
        <v>26.533281890000001</v>
      </c>
      <c r="AK22" s="756">
        <v>24.724470409999999</v>
      </c>
      <c r="AL22" s="756">
        <v>24.284805850000001</v>
      </c>
      <c r="AM22" s="756">
        <v>25.332720949999999</v>
      </c>
      <c r="AN22" s="756">
        <v>22.401504389999999</v>
      </c>
      <c r="AO22" s="756">
        <v>24.353374559999999</v>
      </c>
      <c r="AP22" s="756">
        <v>23.918550620000001</v>
      </c>
      <c r="AQ22" s="756">
        <v>27.44718675</v>
      </c>
      <c r="AR22" s="756">
        <v>27.997560369999999</v>
      </c>
      <c r="AS22" s="756">
        <v>30.641282870000001</v>
      </c>
      <c r="AT22" s="756">
        <v>30.518069409999999</v>
      </c>
      <c r="AU22" s="756">
        <v>28.90171909</v>
      </c>
      <c r="AV22" s="756">
        <v>26.88748485</v>
      </c>
      <c r="AW22" s="756">
        <v>24.175446390000001</v>
      </c>
      <c r="AX22" s="756">
        <v>24.42405231</v>
      </c>
      <c r="AY22" s="756">
        <v>24.13607871</v>
      </c>
      <c r="AZ22" s="756">
        <v>23.356069999999999</v>
      </c>
      <c r="BA22" s="756">
        <v>23.62839</v>
      </c>
      <c r="BB22" s="757">
        <v>23.360340000000001</v>
      </c>
      <c r="BC22" s="757">
        <v>25.136060000000001</v>
      </c>
      <c r="BD22" s="757">
        <v>26.080439999999999</v>
      </c>
      <c r="BE22" s="757">
        <v>28.829560000000001</v>
      </c>
      <c r="BF22" s="757">
        <v>28.681450000000002</v>
      </c>
      <c r="BG22" s="757">
        <v>25.949400000000001</v>
      </c>
      <c r="BH22" s="757">
        <v>24.89115</v>
      </c>
      <c r="BI22" s="757">
        <v>22.575119999999998</v>
      </c>
      <c r="BJ22" s="757">
        <v>23.76295</v>
      </c>
      <c r="BK22" s="757">
        <v>23.549150000000001</v>
      </c>
      <c r="BL22" s="757">
        <v>21.88316</v>
      </c>
      <c r="BM22" s="757">
        <v>23.116610000000001</v>
      </c>
      <c r="BN22" s="757">
        <v>23.076029999999999</v>
      </c>
      <c r="BO22" s="757">
        <v>25.249890000000001</v>
      </c>
      <c r="BP22" s="757">
        <v>26.516680000000001</v>
      </c>
      <c r="BQ22" s="757">
        <v>29.56</v>
      </c>
      <c r="BR22" s="757">
        <v>29.606829999999999</v>
      </c>
      <c r="BS22" s="757">
        <v>26.926690000000001</v>
      </c>
      <c r="BT22" s="757">
        <v>25.933150000000001</v>
      </c>
      <c r="BU22" s="757">
        <v>23.566220000000001</v>
      </c>
      <c r="BV22" s="757">
        <v>24.81626</v>
      </c>
    </row>
    <row r="23" spans="1:74" ht="11.15" customHeight="1" x14ac:dyDescent="0.25">
      <c r="A23" s="111" t="s">
        <v>1222</v>
      </c>
      <c r="B23" s="204" t="s">
        <v>449</v>
      </c>
      <c r="C23" s="756">
        <v>7.4233682300000003</v>
      </c>
      <c r="D23" s="756">
        <v>7.1067316199999997</v>
      </c>
      <c r="E23" s="756">
        <v>6.9687842199999999</v>
      </c>
      <c r="F23" s="756">
        <v>6.8354544700000002</v>
      </c>
      <c r="G23" s="756">
        <v>7.3356406300000003</v>
      </c>
      <c r="H23" s="756">
        <v>8.3239501899999997</v>
      </c>
      <c r="I23" s="756">
        <v>9.1782911400000007</v>
      </c>
      <c r="J23" s="756">
        <v>9.4709352800000008</v>
      </c>
      <c r="K23" s="756">
        <v>8.9683525799999995</v>
      </c>
      <c r="L23" s="756">
        <v>7.8078592000000002</v>
      </c>
      <c r="M23" s="756">
        <v>7.0627528799999997</v>
      </c>
      <c r="N23" s="756">
        <v>7.0949165799999996</v>
      </c>
      <c r="O23" s="756">
        <v>7.19831822</v>
      </c>
      <c r="P23" s="756">
        <v>6.5652577900000004</v>
      </c>
      <c r="Q23" s="756">
        <v>6.8169340199999997</v>
      </c>
      <c r="R23" s="756">
        <v>6.89807915</v>
      </c>
      <c r="S23" s="756">
        <v>7.3935821199999996</v>
      </c>
      <c r="T23" s="756">
        <v>7.96767249</v>
      </c>
      <c r="U23" s="756">
        <v>8.8114229000000002</v>
      </c>
      <c r="V23" s="756">
        <v>8.8919083000000008</v>
      </c>
      <c r="W23" s="756">
        <v>8.0356953200000003</v>
      </c>
      <c r="X23" s="756">
        <v>7.58240465</v>
      </c>
      <c r="Y23" s="756">
        <v>6.8746595800000003</v>
      </c>
      <c r="Z23" s="756">
        <v>6.9837614800000001</v>
      </c>
      <c r="AA23" s="756">
        <v>7.9500529999999996</v>
      </c>
      <c r="AB23" s="756">
        <v>7.0452148899999996</v>
      </c>
      <c r="AC23" s="756">
        <v>6.9629796400000004</v>
      </c>
      <c r="AD23" s="756">
        <v>6.8228877900000002</v>
      </c>
      <c r="AE23" s="756">
        <v>7.7704869099999998</v>
      </c>
      <c r="AF23" s="756">
        <v>8.6877659600000001</v>
      </c>
      <c r="AG23" s="756">
        <v>9.2399506200000001</v>
      </c>
      <c r="AH23" s="756">
        <v>9.25262706</v>
      </c>
      <c r="AI23" s="756">
        <v>8.8947011899999993</v>
      </c>
      <c r="AJ23" s="756">
        <v>8.0784599400000001</v>
      </c>
      <c r="AK23" s="756">
        <v>7.0494156700000001</v>
      </c>
      <c r="AL23" s="756">
        <v>7.16969134</v>
      </c>
      <c r="AM23" s="756">
        <v>7.3146905100000001</v>
      </c>
      <c r="AN23" s="756">
        <v>6.7840790000000002</v>
      </c>
      <c r="AO23" s="756">
        <v>6.93008413</v>
      </c>
      <c r="AP23" s="756">
        <v>6.7532615199999997</v>
      </c>
      <c r="AQ23" s="756">
        <v>7.5693747199999999</v>
      </c>
      <c r="AR23" s="756">
        <v>8.1864585499999993</v>
      </c>
      <c r="AS23" s="756">
        <v>9.0211691999999992</v>
      </c>
      <c r="AT23" s="756">
        <v>9.0093592400000002</v>
      </c>
      <c r="AU23" s="756">
        <v>8.9198195699999996</v>
      </c>
      <c r="AV23" s="756">
        <v>7.9475073199999997</v>
      </c>
      <c r="AW23" s="756">
        <v>6.90553887</v>
      </c>
      <c r="AX23" s="756">
        <v>6.91667963</v>
      </c>
      <c r="AY23" s="756">
        <v>7.10324388</v>
      </c>
      <c r="AZ23" s="756">
        <v>6.8343400000000001</v>
      </c>
      <c r="BA23" s="756">
        <v>6.7155829999999996</v>
      </c>
      <c r="BB23" s="757">
        <v>6.5349589999999997</v>
      </c>
      <c r="BC23" s="757">
        <v>7.2174820000000004</v>
      </c>
      <c r="BD23" s="757">
        <v>7.851369</v>
      </c>
      <c r="BE23" s="757">
        <v>8.8054830000000006</v>
      </c>
      <c r="BF23" s="757">
        <v>8.7511910000000004</v>
      </c>
      <c r="BG23" s="757">
        <v>8.0838160000000006</v>
      </c>
      <c r="BH23" s="757">
        <v>7.4183320000000004</v>
      </c>
      <c r="BI23" s="757">
        <v>6.5786300000000004</v>
      </c>
      <c r="BJ23" s="757">
        <v>6.7490750000000004</v>
      </c>
      <c r="BK23" s="757">
        <v>7.0421189999999996</v>
      </c>
      <c r="BL23" s="757">
        <v>6.5188790000000001</v>
      </c>
      <c r="BM23" s="757">
        <v>6.7008859999999997</v>
      </c>
      <c r="BN23" s="757">
        <v>6.5639079999999996</v>
      </c>
      <c r="BO23" s="757">
        <v>7.2643700000000004</v>
      </c>
      <c r="BP23" s="757">
        <v>7.9794150000000004</v>
      </c>
      <c r="BQ23" s="757">
        <v>8.9642490000000006</v>
      </c>
      <c r="BR23" s="757">
        <v>8.9300519999999999</v>
      </c>
      <c r="BS23" s="757">
        <v>8.2766999999999999</v>
      </c>
      <c r="BT23" s="757">
        <v>7.613524</v>
      </c>
      <c r="BU23" s="757">
        <v>6.7596239999999996</v>
      </c>
      <c r="BV23" s="757">
        <v>6.9368819999999998</v>
      </c>
    </row>
    <row r="24" spans="1:74" ht="11.15" customHeight="1" x14ac:dyDescent="0.25">
      <c r="A24" s="111" t="s">
        <v>1223</v>
      </c>
      <c r="B24" s="204" t="s">
        <v>450</v>
      </c>
      <c r="C24" s="756">
        <v>15.02817913</v>
      </c>
      <c r="D24" s="756">
        <v>14.048189450000001</v>
      </c>
      <c r="E24" s="756">
        <v>14.4229602</v>
      </c>
      <c r="F24" s="756">
        <v>14.43211945</v>
      </c>
      <c r="G24" s="756">
        <v>15.54507113</v>
      </c>
      <c r="H24" s="756">
        <v>17.753296160000001</v>
      </c>
      <c r="I24" s="756">
        <v>19.166081729999998</v>
      </c>
      <c r="J24" s="756">
        <v>20.03808909</v>
      </c>
      <c r="K24" s="756">
        <v>18.887830910000002</v>
      </c>
      <c r="L24" s="756">
        <v>17.1823938</v>
      </c>
      <c r="M24" s="756">
        <v>15.277916769999999</v>
      </c>
      <c r="N24" s="756">
        <v>15.0911952</v>
      </c>
      <c r="O24" s="756">
        <v>14.980576409999999</v>
      </c>
      <c r="P24" s="756">
        <v>13.39486475</v>
      </c>
      <c r="Q24" s="756">
        <v>14.79312253</v>
      </c>
      <c r="R24" s="756">
        <v>14.254238580000001</v>
      </c>
      <c r="S24" s="756">
        <v>16.265668829999999</v>
      </c>
      <c r="T24" s="756">
        <v>17.770954830000001</v>
      </c>
      <c r="U24" s="756">
        <v>18.83414617</v>
      </c>
      <c r="V24" s="756">
        <v>19.147350419999999</v>
      </c>
      <c r="W24" s="756">
        <v>18.003682479999998</v>
      </c>
      <c r="X24" s="756">
        <v>17.282121140000001</v>
      </c>
      <c r="Y24" s="756">
        <v>14.71722658</v>
      </c>
      <c r="Z24" s="756">
        <v>14.95361529</v>
      </c>
      <c r="AA24" s="756">
        <v>16.633730700000001</v>
      </c>
      <c r="AB24" s="756">
        <v>14.18942775</v>
      </c>
      <c r="AC24" s="756">
        <v>14.653810099999999</v>
      </c>
      <c r="AD24" s="756">
        <v>14.59978059</v>
      </c>
      <c r="AE24" s="756">
        <v>16.64157969</v>
      </c>
      <c r="AF24" s="756">
        <v>18.86105976</v>
      </c>
      <c r="AG24" s="756">
        <v>19.896487830000002</v>
      </c>
      <c r="AH24" s="756">
        <v>20.186072159999998</v>
      </c>
      <c r="AI24" s="756">
        <v>18.538759509999998</v>
      </c>
      <c r="AJ24" s="756">
        <v>17.782602839999999</v>
      </c>
      <c r="AK24" s="756">
        <v>14.838218830000001</v>
      </c>
      <c r="AL24" s="756">
        <v>14.90142728</v>
      </c>
      <c r="AM24" s="756">
        <v>15.105295959999999</v>
      </c>
      <c r="AN24" s="756">
        <v>13.901221189999999</v>
      </c>
      <c r="AO24" s="756">
        <v>14.19318764</v>
      </c>
      <c r="AP24" s="756">
        <v>14.131030920000001</v>
      </c>
      <c r="AQ24" s="756">
        <v>16.044702910000002</v>
      </c>
      <c r="AR24" s="756">
        <v>17.38640067</v>
      </c>
      <c r="AS24" s="756">
        <v>19.248076409999999</v>
      </c>
      <c r="AT24" s="756">
        <v>19.78259319</v>
      </c>
      <c r="AU24" s="756">
        <v>18.958354780000001</v>
      </c>
      <c r="AV24" s="756">
        <v>17.664239120000001</v>
      </c>
      <c r="AW24" s="756">
        <v>14.813962419999999</v>
      </c>
      <c r="AX24" s="756">
        <v>14.425124479999999</v>
      </c>
      <c r="AY24" s="756">
        <v>14.98829961</v>
      </c>
      <c r="AZ24" s="756">
        <v>14.652810000000001</v>
      </c>
      <c r="BA24" s="756">
        <v>14.4908</v>
      </c>
      <c r="BB24" s="757">
        <v>14.25446</v>
      </c>
      <c r="BC24" s="757">
        <v>16.014379999999999</v>
      </c>
      <c r="BD24" s="757">
        <v>17.147600000000001</v>
      </c>
      <c r="BE24" s="757">
        <v>19.291720000000002</v>
      </c>
      <c r="BF24" s="757">
        <v>19.33052</v>
      </c>
      <c r="BG24" s="757">
        <v>17.50282</v>
      </c>
      <c r="BH24" s="757">
        <v>16.64818</v>
      </c>
      <c r="BI24" s="757">
        <v>14.45786</v>
      </c>
      <c r="BJ24" s="757">
        <v>14.25981</v>
      </c>
      <c r="BK24" s="757">
        <v>15.03129</v>
      </c>
      <c r="BL24" s="757">
        <v>14.048769999999999</v>
      </c>
      <c r="BM24" s="757">
        <v>14.35242</v>
      </c>
      <c r="BN24" s="757">
        <v>14.25764</v>
      </c>
      <c r="BO24" s="757">
        <v>16.150700000000001</v>
      </c>
      <c r="BP24" s="757">
        <v>17.383469999999999</v>
      </c>
      <c r="BQ24" s="757">
        <v>19.709340000000001</v>
      </c>
      <c r="BR24" s="757">
        <v>19.896419999999999</v>
      </c>
      <c r="BS24" s="757">
        <v>18.069289999999999</v>
      </c>
      <c r="BT24" s="757">
        <v>17.23462</v>
      </c>
      <c r="BU24" s="757">
        <v>14.98921</v>
      </c>
      <c r="BV24" s="757">
        <v>14.795400000000001</v>
      </c>
    </row>
    <row r="25" spans="1:74" ht="11.15" customHeight="1" x14ac:dyDescent="0.25">
      <c r="A25" s="111" t="s">
        <v>1224</v>
      </c>
      <c r="B25" s="204" t="s">
        <v>451</v>
      </c>
      <c r="C25" s="756">
        <v>7.5449290400000004</v>
      </c>
      <c r="D25" s="756">
        <v>7.0706147699999997</v>
      </c>
      <c r="E25" s="756">
        <v>7.3915183999999998</v>
      </c>
      <c r="F25" s="756">
        <v>7.1793681500000002</v>
      </c>
      <c r="G25" s="756">
        <v>7.7055417000000004</v>
      </c>
      <c r="H25" s="756">
        <v>8.6900882799999994</v>
      </c>
      <c r="I25" s="756">
        <v>9.3943055700000002</v>
      </c>
      <c r="J25" s="756">
        <v>9.1884688000000008</v>
      </c>
      <c r="K25" s="756">
        <v>8.2595652600000005</v>
      </c>
      <c r="L25" s="756">
        <v>8.0608782800000007</v>
      </c>
      <c r="M25" s="756">
        <v>7.2979953100000001</v>
      </c>
      <c r="N25" s="756">
        <v>7.7543634800000003</v>
      </c>
      <c r="O25" s="756">
        <v>7.6591937999999997</v>
      </c>
      <c r="P25" s="756">
        <v>6.9884262799999997</v>
      </c>
      <c r="Q25" s="756">
        <v>7.5376764999999999</v>
      </c>
      <c r="R25" s="756">
        <v>7.3350728700000003</v>
      </c>
      <c r="S25" s="756">
        <v>7.93551976</v>
      </c>
      <c r="T25" s="756">
        <v>8.9121308900000002</v>
      </c>
      <c r="U25" s="756">
        <v>9.6237003600000008</v>
      </c>
      <c r="V25" s="756">
        <v>9.5439914600000009</v>
      </c>
      <c r="W25" s="756">
        <v>8.5802183000000003</v>
      </c>
      <c r="X25" s="756">
        <v>7.9544245499999997</v>
      </c>
      <c r="Y25" s="756">
        <v>7.3534474000000003</v>
      </c>
      <c r="Z25" s="756">
        <v>7.69782586</v>
      </c>
      <c r="AA25" s="756">
        <v>7.6512700499999999</v>
      </c>
      <c r="AB25" s="756">
        <v>7.1642359600000001</v>
      </c>
      <c r="AC25" s="756">
        <v>7.6676332699999996</v>
      </c>
      <c r="AD25" s="756">
        <v>7.5771324599999996</v>
      </c>
      <c r="AE25" s="756">
        <v>8.22690126</v>
      </c>
      <c r="AF25" s="756">
        <v>8.8810298499999991</v>
      </c>
      <c r="AG25" s="756">
        <v>9.8426672600000007</v>
      </c>
      <c r="AH25" s="756">
        <v>9.8933584099999994</v>
      </c>
      <c r="AI25" s="756">
        <v>8.8695493400000007</v>
      </c>
      <c r="AJ25" s="756">
        <v>8.0387098699999999</v>
      </c>
      <c r="AK25" s="756">
        <v>7.4649058400000001</v>
      </c>
      <c r="AL25" s="756">
        <v>7.7877924299999997</v>
      </c>
      <c r="AM25" s="756">
        <v>7.7794125799999998</v>
      </c>
      <c r="AN25" s="756">
        <v>7.2556221900000004</v>
      </c>
      <c r="AO25" s="756">
        <v>7.5969798600000003</v>
      </c>
      <c r="AP25" s="756">
        <v>7.5759186500000002</v>
      </c>
      <c r="AQ25" s="756">
        <v>7.8552908199999996</v>
      </c>
      <c r="AR25" s="756">
        <v>8.4632849199999995</v>
      </c>
      <c r="AS25" s="756">
        <v>9.62222197</v>
      </c>
      <c r="AT25" s="756">
        <v>9.9331580899999992</v>
      </c>
      <c r="AU25" s="756">
        <v>8.7482735100000006</v>
      </c>
      <c r="AV25" s="756">
        <v>8.1050542500000002</v>
      </c>
      <c r="AW25" s="756">
        <v>7.4978861200000004</v>
      </c>
      <c r="AX25" s="756">
        <v>7.7796034599999997</v>
      </c>
      <c r="AY25" s="756">
        <v>7.7436046300000001</v>
      </c>
      <c r="AZ25" s="756">
        <v>7.7723890000000004</v>
      </c>
      <c r="BA25" s="756">
        <v>7.6251199999999999</v>
      </c>
      <c r="BB25" s="757">
        <v>7.6045109999999996</v>
      </c>
      <c r="BC25" s="757">
        <v>7.9730410000000003</v>
      </c>
      <c r="BD25" s="757">
        <v>8.4745950000000008</v>
      </c>
      <c r="BE25" s="757">
        <v>9.4234659999999995</v>
      </c>
      <c r="BF25" s="757">
        <v>9.4066259999999993</v>
      </c>
      <c r="BG25" s="757">
        <v>8.4365050000000004</v>
      </c>
      <c r="BH25" s="757">
        <v>7.9003860000000001</v>
      </c>
      <c r="BI25" s="757">
        <v>7.36721</v>
      </c>
      <c r="BJ25" s="757">
        <v>7.627643</v>
      </c>
      <c r="BK25" s="757">
        <v>7.5931569999999997</v>
      </c>
      <c r="BL25" s="757">
        <v>7.3307089999999997</v>
      </c>
      <c r="BM25" s="757">
        <v>7.618709</v>
      </c>
      <c r="BN25" s="757">
        <v>7.6456200000000001</v>
      </c>
      <c r="BO25" s="757">
        <v>8.0503350000000005</v>
      </c>
      <c r="BP25" s="757">
        <v>8.5648569999999999</v>
      </c>
      <c r="BQ25" s="757">
        <v>9.6469179999999994</v>
      </c>
      <c r="BR25" s="757">
        <v>9.6850020000000008</v>
      </c>
      <c r="BS25" s="757">
        <v>8.713889</v>
      </c>
      <c r="BT25" s="757">
        <v>8.1830569999999998</v>
      </c>
      <c r="BU25" s="757">
        <v>7.6414609999999996</v>
      </c>
      <c r="BV25" s="757">
        <v>7.9162340000000002</v>
      </c>
    </row>
    <row r="26" spans="1:74" ht="11.15" customHeight="1" x14ac:dyDescent="0.25">
      <c r="A26" s="111" t="s">
        <v>1225</v>
      </c>
      <c r="B26" s="204" t="s">
        <v>249</v>
      </c>
      <c r="C26" s="756">
        <v>12.77516434</v>
      </c>
      <c r="D26" s="756">
        <v>12.27678214</v>
      </c>
      <c r="E26" s="756">
        <v>13.18187434</v>
      </c>
      <c r="F26" s="756">
        <v>12.56368612</v>
      </c>
      <c r="G26" s="756">
        <v>12.79303024</v>
      </c>
      <c r="H26" s="756">
        <v>13.83978003</v>
      </c>
      <c r="I26" s="756">
        <v>13.958710999999999</v>
      </c>
      <c r="J26" s="756">
        <v>15.68144017</v>
      </c>
      <c r="K26" s="756">
        <v>14.306458749999999</v>
      </c>
      <c r="L26" s="756">
        <v>13.62206939</v>
      </c>
      <c r="M26" s="756">
        <v>13.05633475</v>
      </c>
      <c r="N26" s="756">
        <v>13.76889276</v>
      </c>
      <c r="O26" s="756">
        <v>13.319707129999999</v>
      </c>
      <c r="P26" s="756">
        <v>12.164699049999999</v>
      </c>
      <c r="Q26" s="756">
        <v>13.255182</v>
      </c>
      <c r="R26" s="756">
        <v>12.739421979999999</v>
      </c>
      <c r="S26" s="756">
        <v>13.13757069</v>
      </c>
      <c r="T26" s="756">
        <v>14.49851312</v>
      </c>
      <c r="U26" s="756">
        <v>14.813715050000001</v>
      </c>
      <c r="V26" s="756">
        <v>15.505326220000001</v>
      </c>
      <c r="W26" s="756">
        <v>14.36573551</v>
      </c>
      <c r="X26" s="756">
        <v>13.9741128</v>
      </c>
      <c r="Y26" s="756">
        <v>12.855771710000001</v>
      </c>
      <c r="Z26" s="756">
        <v>13.422883779999999</v>
      </c>
      <c r="AA26" s="756">
        <v>13.147461979999999</v>
      </c>
      <c r="AB26" s="756">
        <v>12.33787609</v>
      </c>
      <c r="AC26" s="756">
        <v>13.87806048</v>
      </c>
      <c r="AD26" s="756">
        <v>12.8591391</v>
      </c>
      <c r="AE26" s="756">
        <v>12.744241580000001</v>
      </c>
      <c r="AF26" s="756">
        <v>13.46661385</v>
      </c>
      <c r="AG26" s="756">
        <v>15.01439768</v>
      </c>
      <c r="AH26" s="756">
        <v>16.4098142</v>
      </c>
      <c r="AI26" s="756">
        <v>12.590876039999999</v>
      </c>
      <c r="AJ26" s="756">
        <v>14.28737827</v>
      </c>
      <c r="AK26" s="756">
        <v>11.99054057</v>
      </c>
      <c r="AL26" s="756">
        <v>12.92652318</v>
      </c>
      <c r="AM26" s="756">
        <v>13.158631310000001</v>
      </c>
      <c r="AN26" s="756">
        <v>11.816391189999999</v>
      </c>
      <c r="AO26" s="756">
        <v>13.062158</v>
      </c>
      <c r="AP26" s="756">
        <v>12.53475411</v>
      </c>
      <c r="AQ26" s="756">
        <v>12.91200922</v>
      </c>
      <c r="AR26" s="756">
        <v>12.47634335</v>
      </c>
      <c r="AS26" s="756">
        <v>14.71380901</v>
      </c>
      <c r="AT26" s="756">
        <v>14.80748734</v>
      </c>
      <c r="AU26" s="756">
        <v>13.39565563</v>
      </c>
      <c r="AV26" s="756">
        <v>14.06022924</v>
      </c>
      <c r="AW26" s="756">
        <v>11.23687874</v>
      </c>
      <c r="AX26" s="756">
        <v>13.721688049999999</v>
      </c>
      <c r="AY26" s="756">
        <v>12.987263069999999</v>
      </c>
      <c r="AZ26" s="756">
        <v>11.787089999999999</v>
      </c>
      <c r="BA26" s="756">
        <v>12.81976</v>
      </c>
      <c r="BB26" s="757">
        <v>11.768179999999999</v>
      </c>
      <c r="BC26" s="757">
        <v>12.01857</v>
      </c>
      <c r="BD26" s="757">
        <v>11.65713</v>
      </c>
      <c r="BE26" s="757">
        <v>13.85812</v>
      </c>
      <c r="BF26" s="757">
        <v>13.8962</v>
      </c>
      <c r="BG26" s="757">
        <v>12.422319999999999</v>
      </c>
      <c r="BH26" s="757">
        <v>13.450939999999999</v>
      </c>
      <c r="BI26" s="757">
        <v>10.763859999999999</v>
      </c>
      <c r="BJ26" s="757">
        <v>13.075889999999999</v>
      </c>
      <c r="BK26" s="757">
        <v>12.399430000000001</v>
      </c>
      <c r="BL26" s="757">
        <v>10.91446</v>
      </c>
      <c r="BM26" s="757">
        <v>12.33628</v>
      </c>
      <c r="BN26" s="757">
        <v>11.520810000000001</v>
      </c>
      <c r="BO26" s="757">
        <v>11.79369</v>
      </c>
      <c r="BP26" s="757">
        <v>11.48395</v>
      </c>
      <c r="BQ26" s="757">
        <v>13.70351</v>
      </c>
      <c r="BR26" s="757">
        <v>13.823919999999999</v>
      </c>
      <c r="BS26" s="757">
        <v>12.38958</v>
      </c>
      <c r="BT26" s="757">
        <v>13.443669999999999</v>
      </c>
      <c r="BU26" s="757">
        <v>10.768800000000001</v>
      </c>
      <c r="BV26" s="757">
        <v>13.08352</v>
      </c>
    </row>
    <row r="27" spans="1:74" ht="11.15" customHeight="1" x14ac:dyDescent="0.25">
      <c r="A27" s="111" t="s">
        <v>1226</v>
      </c>
      <c r="B27" s="204" t="s">
        <v>250</v>
      </c>
      <c r="C27" s="756">
        <v>0.48692554999999998</v>
      </c>
      <c r="D27" s="756">
        <v>0.47982015</v>
      </c>
      <c r="E27" s="756">
        <v>0.48654069</v>
      </c>
      <c r="F27" s="756">
        <v>0.46954847</v>
      </c>
      <c r="G27" s="756">
        <v>0.48101980999999999</v>
      </c>
      <c r="H27" s="756">
        <v>0.46761132</v>
      </c>
      <c r="I27" s="756">
        <v>0.49378344000000002</v>
      </c>
      <c r="J27" s="756">
        <v>0.50696052999999996</v>
      </c>
      <c r="K27" s="756">
        <v>0.48959893999999998</v>
      </c>
      <c r="L27" s="756">
        <v>0.49528682000000002</v>
      </c>
      <c r="M27" s="756">
        <v>0.48395305</v>
      </c>
      <c r="N27" s="756">
        <v>0.50173226000000004</v>
      </c>
      <c r="O27" s="756">
        <v>0.48792282999999997</v>
      </c>
      <c r="P27" s="756">
        <v>0.46428624000000002</v>
      </c>
      <c r="Q27" s="756">
        <v>0.49276002000000002</v>
      </c>
      <c r="R27" s="756">
        <v>0.47759699999999999</v>
      </c>
      <c r="S27" s="756">
        <v>0.47282148000000002</v>
      </c>
      <c r="T27" s="756">
        <v>0.46497922000000003</v>
      </c>
      <c r="U27" s="756">
        <v>0.4873016</v>
      </c>
      <c r="V27" s="756">
        <v>0.50525061999999998</v>
      </c>
      <c r="W27" s="756">
        <v>0.48409593000000001</v>
      </c>
      <c r="X27" s="756">
        <v>0.49157507</v>
      </c>
      <c r="Y27" s="756">
        <v>0.47828953000000002</v>
      </c>
      <c r="Z27" s="756">
        <v>0.47964245</v>
      </c>
      <c r="AA27" s="756">
        <v>0.48640008000000001</v>
      </c>
      <c r="AB27" s="756">
        <v>0.46183650999999998</v>
      </c>
      <c r="AC27" s="756">
        <v>0.46886464999999999</v>
      </c>
      <c r="AD27" s="756">
        <v>0.46689483999999998</v>
      </c>
      <c r="AE27" s="756">
        <v>0.46332676</v>
      </c>
      <c r="AF27" s="756">
        <v>0.46062157999999997</v>
      </c>
      <c r="AG27" s="756">
        <v>0.48620303999999998</v>
      </c>
      <c r="AH27" s="756">
        <v>0.49194241</v>
      </c>
      <c r="AI27" s="756">
        <v>0.46803676999999999</v>
      </c>
      <c r="AJ27" s="756">
        <v>0.48588360000000003</v>
      </c>
      <c r="AK27" s="756">
        <v>0.47007567</v>
      </c>
      <c r="AL27" s="756">
        <v>0.46898107999999999</v>
      </c>
      <c r="AM27" s="756">
        <v>0.48472193000000002</v>
      </c>
      <c r="AN27" s="756">
        <v>0.43482731000000002</v>
      </c>
      <c r="AO27" s="756">
        <v>0.45313525999999998</v>
      </c>
      <c r="AP27" s="756">
        <v>0.45243519999999998</v>
      </c>
      <c r="AQ27" s="756">
        <v>0.46267827</v>
      </c>
      <c r="AR27" s="756">
        <v>0.46510984</v>
      </c>
      <c r="AS27" s="756">
        <v>0.48802626999999998</v>
      </c>
      <c r="AT27" s="756">
        <v>0.50118556999999997</v>
      </c>
      <c r="AU27" s="756">
        <v>0.48283272999999999</v>
      </c>
      <c r="AV27" s="756">
        <v>0.49109863999999998</v>
      </c>
      <c r="AW27" s="756">
        <v>0.47371268</v>
      </c>
      <c r="AX27" s="756">
        <v>0.48172208</v>
      </c>
      <c r="AY27" s="756">
        <v>0.48052613999999999</v>
      </c>
      <c r="AZ27" s="756">
        <v>0.45135340000000002</v>
      </c>
      <c r="BA27" s="756">
        <v>0.45439370000000001</v>
      </c>
      <c r="BB27" s="757">
        <v>0.45436729999999997</v>
      </c>
      <c r="BC27" s="757">
        <v>0.46499000000000001</v>
      </c>
      <c r="BD27" s="757">
        <v>0.46769349999999998</v>
      </c>
      <c r="BE27" s="757">
        <v>0.49086740000000001</v>
      </c>
      <c r="BF27" s="757">
        <v>0.50424760000000002</v>
      </c>
      <c r="BG27" s="757">
        <v>0.48588009999999998</v>
      </c>
      <c r="BH27" s="757">
        <v>0.49426940000000003</v>
      </c>
      <c r="BI27" s="757">
        <v>0.47676600000000002</v>
      </c>
      <c r="BJ27" s="757">
        <v>0.4847629</v>
      </c>
      <c r="BK27" s="757">
        <v>0.48356919999999998</v>
      </c>
      <c r="BL27" s="757">
        <v>0.43832759999999998</v>
      </c>
      <c r="BM27" s="757">
        <v>0.45667429999999998</v>
      </c>
      <c r="BN27" s="757">
        <v>0.45583390000000001</v>
      </c>
      <c r="BO27" s="757">
        <v>0.46605740000000001</v>
      </c>
      <c r="BP27" s="757">
        <v>0.46841870000000002</v>
      </c>
      <c r="BQ27" s="757">
        <v>0.49142079999999999</v>
      </c>
      <c r="BR27" s="757">
        <v>0.50459500000000002</v>
      </c>
      <c r="BS27" s="757">
        <v>0.4860487</v>
      </c>
      <c r="BT27" s="757">
        <v>0.49431340000000001</v>
      </c>
      <c r="BU27" s="757">
        <v>0.47675289999999998</v>
      </c>
      <c r="BV27" s="757">
        <v>0.48475079999999998</v>
      </c>
    </row>
    <row r="28" spans="1:74" ht="11.15" customHeight="1" x14ac:dyDescent="0.25">
      <c r="A28" s="111" t="s">
        <v>1227</v>
      </c>
      <c r="B28" s="204" t="s">
        <v>453</v>
      </c>
      <c r="C28" s="756">
        <v>110.41047644</v>
      </c>
      <c r="D28" s="756">
        <v>103.45168962</v>
      </c>
      <c r="E28" s="756">
        <v>105.73917845</v>
      </c>
      <c r="F28" s="756">
        <v>102.04512867</v>
      </c>
      <c r="G28" s="756">
        <v>108.4368922</v>
      </c>
      <c r="H28" s="756">
        <v>120.36327305</v>
      </c>
      <c r="I28" s="756">
        <v>130.03831815999999</v>
      </c>
      <c r="J28" s="756">
        <v>135.01884086000001</v>
      </c>
      <c r="K28" s="756">
        <v>123.4928238</v>
      </c>
      <c r="L28" s="756">
        <v>112.96281664999999</v>
      </c>
      <c r="M28" s="756">
        <v>105.05986756</v>
      </c>
      <c r="N28" s="756">
        <v>110.17208073</v>
      </c>
      <c r="O28" s="756">
        <v>109.48838655</v>
      </c>
      <c r="P28" s="756">
        <v>99.639935519999995</v>
      </c>
      <c r="Q28" s="756">
        <v>107.17286437</v>
      </c>
      <c r="R28" s="756">
        <v>102.58904968</v>
      </c>
      <c r="S28" s="756">
        <v>109.87209982</v>
      </c>
      <c r="T28" s="756">
        <v>120.01315532</v>
      </c>
      <c r="U28" s="756">
        <v>129.27662307</v>
      </c>
      <c r="V28" s="756">
        <v>128.48100787999999</v>
      </c>
      <c r="W28" s="756">
        <v>118.78875909</v>
      </c>
      <c r="X28" s="756">
        <v>113.28719169999999</v>
      </c>
      <c r="Y28" s="756">
        <v>104.97310007</v>
      </c>
      <c r="Z28" s="756">
        <v>109.30552114</v>
      </c>
      <c r="AA28" s="756">
        <v>114.92525915</v>
      </c>
      <c r="AB28" s="756">
        <v>102.68544876999999</v>
      </c>
      <c r="AC28" s="756">
        <v>108.10834278</v>
      </c>
      <c r="AD28" s="756">
        <v>103.33147963</v>
      </c>
      <c r="AE28" s="756">
        <v>113.17548257999999</v>
      </c>
      <c r="AF28" s="756">
        <v>122.01117547</v>
      </c>
      <c r="AG28" s="756">
        <v>131.52157206000001</v>
      </c>
      <c r="AH28" s="756">
        <v>134.84807015999999</v>
      </c>
      <c r="AI28" s="756">
        <v>122.03347847000001</v>
      </c>
      <c r="AJ28" s="756">
        <v>116.13334136</v>
      </c>
      <c r="AK28" s="756">
        <v>104.98311214</v>
      </c>
      <c r="AL28" s="756">
        <v>107.99808272</v>
      </c>
      <c r="AM28" s="756">
        <v>111.43295869000001</v>
      </c>
      <c r="AN28" s="756">
        <v>101.54686918</v>
      </c>
      <c r="AO28" s="756">
        <v>106.88913761000001</v>
      </c>
      <c r="AP28" s="756">
        <v>101.95974332999999</v>
      </c>
      <c r="AQ28" s="756">
        <v>110.88937773000001</v>
      </c>
      <c r="AR28" s="756">
        <v>115.33808587999999</v>
      </c>
      <c r="AS28" s="756">
        <v>130.42916013000001</v>
      </c>
      <c r="AT28" s="756">
        <v>130.10067307</v>
      </c>
      <c r="AU28" s="756">
        <v>121.31829052000001</v>
      </c>
      <c r="AV28" s="756">
        <v>114.37209412999999</v>
      </c>
      <c r="AW28" s="756">
        <v>102.81005857</v>
      </c>
      <c r="AX28" s="756">
        <v>107.45853314999999</v>
      </c>
      <c r="AY28" s="756">
        <v>107.7146063</v>
      </c>
      <c r="AZ28" s="756">
        <v>104.32810000000001</v>
      </c>
      <c r="BA28" s="756">
        <v>103.9281</v>
      </c>
      <c r="BB28" s="757">
        <v>98.324169999999995</v>
      </c>
      <c r="BC28" s="757">
        <v>104.9252</v>
      </c>
      <c r="BD28" s="757">
        <v>109.2852</v>
      </c>
      <c r="BE28" s="757">
        <v>122.7577</v>
      </c>
      <c r="BF28" s="757">
        <v>122.75879999999999</v>
      </c>
      <c r="BG28" s="757">
        <v>110.1378</v>
      </c>
      <c r="BH28" s="757">
        <v>107.08799999999999</v>
      </c>
      <c r="BI28" s="757">
        <v>96.703360000000004</v>
      </c>
      <c r="BJ28" s="757">
        <v>102.98220000000001</v>
      </c>
      <c r="BK28" s="757">
        <v>104.0437</v>
      </c>
      <c r="BL28" s="757">
        <v>97.180980000000005</v>
      </c>
      <c r="BM28" s="757">
        <v>101.5137</v>
      </c>
      <c r="BN28" s="757">
        <v>97.538039999999995</v>
      </c>
      <c r="BO28" s="757">
        <v>105.18640000000001</v>
      </c>
      <c r="BP28" s="757">
        <v>110.5583</v>
      </c>
      <c r="BQ28" s="757">
        <v>125.25360000000001</v>
      </c>
      <c r="BR28" s="757">
        <v>126.2115</v>
      </c>
      <c r="BS28" s="757">
        <v>113.7881</v>
      </c>
      <c r="BT28" s="757">
        <v>110.99079999999999</v>
      </c>
      <c r="BU28" s="757">
        <v>100.51600000000001</v>
      </c>
      <c r="BV28" s="757">
        <v>107.01600000000001</v>
      </c>
    </row>
    <row r="29" spans="1:74" ht="11.15" customHeight="1" x14ac:dyDescent="0.25">
      <c r="A29" s="111"/>
      <c r="B29" s="113" t="s">
        <v>31</v>
      </c>
      <c r="C29" s="758"/>
      <c r="D29" s="758"/>
      <c r="E29" s="758"/>
      <c r="F29" s="758"/>
      <c r="G29" s="758"/>
      <c r="H29" s="758"/>
      <c r="I29" s="758"/>
      <c r="J29" s="758"/>
      <c r="K29" s="758"/>
      <c r="L29" s="758"/>
      <c r="M29" s="758"/>
      <c r="N29" s="758"/>
      <c r="O29" s="758"/>
      <c r="P29" s="758"/>
      <c r="Q29" s="758"/>
      <c r="R29" s="758"/>
      <c r="S29" s="758"/>
      <c r="T29" s="758"/>
      <c r="U29" s="758"/>
      <c r="V29" s="758"/>
      <c r="W29" s="758"/>
      <c r="X29" s="758"/>
      <c r="Y29" s="758"/>
      <c r="Z29" s="758"/>
      <c r="AA29" s="758"/>
      <c r="AB29" s="758"/>
      <c r="AC29" s="758"/>
      <c r="AD29" s="758"/>
      <c r="AE29" s="758"/>
      <c r="AF29" s="758"/>
      <c r="AG29" s="758"/>
      <c r="AH29" s="758"/>
      <c r="AI29" s="758"/>
      <c r="AJ29" s="758"/>
      <c r="AK29" s="758"/>
      <c r="AL29" s="758"/>
      <c r="AM29" s="758"/>
      <c r="AN29" s="758"/>
      <c r="AO29" s="758"/>
      <c r="AP29" s="758"/>
      <c r="AQ29" s="758"/>
      <c r="AR29" s="758"/>
      <c r="AS29" s="758"/>
      <c r="AT29" s="758"/>
      <c r="AU29" s="758"/>
      <c r="AV29" s="758"/>
      <c r="AW29" s="758"/>
      <c r="AX29" s="758"/>
      <c r="AY29" s="758"/>
      <c r="AZ29" s="758"/>
      <c r="BA29" s="758"/>
      <c r="BB29" s="759"/>
      <c r="BC29" s="759"/>
      <c r="BD29" s="759"/>
      <c r="BE29" s="759"/>
      <c r="BF29" s="759"/>
      <c r="BG29" s="759"/>
      <c r="BH29" s="759"/>
      <c r="BI29" s="759"/>
      <c r="BJ29" s="759"/>
      <c r="BK29" s="759"/>
      <c r="BL29" s="759"/>
      <c r="BM29" s="759"/>
      <c r="BN29" s="759"/>
      <c r="BO29" s="759"/>
      <c r="BP29" s="759"/>
      <c r="BQ29" s="759"/>
      <c r="BR29" s="759"/>
      <c r="BS29" s="759"/>
      <c r="BT29" s="759"/>
      <c r="BU29" s="759"/>
      <c r="BV29" s="759"/>
    </row>
    <row r="30" spans="1:74" ht="11.15" customHeight="1" x14ac:dyDescent="0.25">
      <c r="A30" s="111" t="s">
        <v>1228</v>
      </c>
      <c r="B30" s="204" t="s">
        <v>445</v>
      </c>
      <c r="C30" s="756">
        <v>1.4622661699999999</v>
      </c>
      <c r="D30" s="756">
        <v>1.4280127300000001</v>
      </c>
      <c r="E30" s="756">
        <v>1.45321291</v>
      </c>
      <c r="F30" s="756">
        <v>1.4430212899999999</v>
      </c>
      <c r="G30" s="756">
        <v>1.48428132</v>
      </c>
      <c r="H30" s="756">
        <v>1.52718943</v>
      </c>
      <c r="I30" s="756">
        <v>1.58042616</v>
      </c>
      <c r="J30" s="756">
        <v>1.6642822100000001</v>
      </c>
      <c r="K30" s="756">
        <v>1.54625243</v>
      </c>
      <c r="L30" s="756">
        <v>1.47460312</v>
      </c>
      <c r="M30" s="756">
        <v>1.44910563</v>
      </c>
      <c r="N30" s="756">
        <v>1.45208764</v>
      </c>
      <c r="O30" s="756">
        <v>1.3720656899999999</v>
      </c>
      <c r="P30" s="756">
        <v>1.2911259100000001</v>
      </c>
      <c r="Q30" s="756">
        <v>1.3965459899999999</v>
      </c>
      <c r="R30" s="756">
        <v>1.31282426</v>
      </c>
      <c r="S30" s="756">
        <v>1.3794679599999999</v>
      </c>
      <c r="T30" s="756">
        <v>1.4397555099999999</v>
      </c>
      <c r="U30" s="756">
        <v>1.5120038499999999</v>
      </c>
      <c r="V30" s="756">
        <v>1.5011249200000001</v>
      </c>
      <c r="W30" s="756">
        <v>1.47620996</v>
      </c>
      <c r="X30" s="756">
        <v>1.4647189</v>
      </c>
      <c r="Y30" s="756">
        <v>1.3622853100000001</v>
      </c>
      <c r="Z30" s="756">
        <v>1.35839175</v>
      </c>
      <c r="AA30" s="756">
        <v>1.43380653</v>
      </c>
      <c r="AB30" s="756">
        <v>1.26232473</v>
      </c>
      <c r="AC30" s="756">
        <v>1.39446588</v>
      </c>
      <c r="AD30" s="756">
        <v>1.3446336000000001</v>
      </c>
      <c r="AE30" s="756">
        <v>1.4792108799999999</v>
      </c>
      <c r="AF30" s="756">
        <v>1.4055655600000001</v>
      </c>
      <c r="AG30" s="756">
        <v>1.4656609700000001</v>
      </c>
      <c r="AH30" s="756">
        <v>1.62379531</v>
      </c>
      <c r="AI30" s="756">
        <v>1.43252449</v>
      </c>
      <c r="AJ30" s="756">
        <v>1.4844427499999999</v>
      </c>
      <c r="AK30" s="756">
        <v>1.4133998400000001</v>
      </c>
      <c r="AL30" s="756">
        <v>1.31375346</v>
      </c>
      <c r="AM30" s="756">
        <v>1.3673784099999999</v>
      </c>
      <c r="AN30" s="756">
        <v>1.1123675500000001</v>
      </c>
      <c r="AO30" s="756">
        <v>1.3347647</v>
      </c>
      <c r="AP30" s="756">
        <v>1.2318424100000001</v>
      </c>
      <c r="AQ30" s="756">
        <v>1.3213295700000001</v>
      </c>
      <c r="AR30" s="756">
        <v>1.2101388399999999</v>
      </c>
      <c r="AS30" s="756">
        <v>1.48185678</v>
      </c>
      <c r="AT30" s="756">
        <v>1.35328475</v>
      </c>
      <c r="AU30" s="756">
        <v>1.20947757</v>
      </c>
      <c r="AV30" s="756">
        <v>1.3305801500000001</v>
      </c>
      <c r="AW30" s="756">
        <v>1.2452231199999999</v>
      </c>
      <c r="AX30" s="756">
        <v>1.24153235</v>
      </c>
      <c r="AY30" s="756">
        <v>1.2690456299999999</v>
      </c>
      <c r="AZ30" s="756">
        <v>1.0822039999999999</v>
      </c>
      <c r="BA30" s="756">
        <v>1.1779729999999999</v>
      </c>
      <c r="BB30" s="757">
        <v>1.0820620000000001</v>
      </c>
      <c r="BC30" s="757">
        <v>1.165378</v>
      </c>
      <c r="BD30" s="757">
        <v>1.064824</v>
      </c>
      <c r="BE30" s="757">
        <v>1.361334</v>
      </c>
      <c r="BF30" s="757">
        <v>1.246977</v>
      </c>
      <c r="BG30" s="757">
        <v>1.134436</v>
      </c>
      <c r="BH30" s="757">
        <v>1.2627919999999999</v>
      </c>
      <c r="BI30" s="757">
        <v>1.1818649999999999</v>
      </c>
      <c r="BJ30" s="757">
        <v>1.176291</v>
      </c>
      <c r="BK30" s="757">
        <v>1.2042330000000001</v>
      </c>
      <c r="BL30" s="757">
        <v>0.99615949999999998</v>
      </c>
      <c r="BM30" s="757">
        <v>1.1328130000000001</v>
      </c>
      <c r="BN30" s="757">
        <v>1.051695</v>
      </c>
      <c r="BO30" s="757">
        <v>1.140517</v>
      </c>
      <c r="BP30" s="757">
        <v>1.04833</v>
      </c>
      <c r="BQ30" s="757">
        <v>1.348646</v>
      </c>
      <c r="BR30" s="757">
        <v>1.239503</v>
      </c>
      <c r="BS30" s="757">
        <v>1.129556</v>
      </c>
      <c r="BT30" s="757">
        <v>1.2551589999999999</v>
      </c>
      <c r="BU30" s="757">
        <v>1.1734830000000001</v>
      </c>
      <c r="BV30" s="757">
        <v>1.1666049999999999</v>
      </c>
    </row>
    <row r="31" spans="1:74" ht="11.15" customHeight="1" x14ac:dyDescent="0.25">
      <c r="A31" s="111" t="s">
        <v>1229</v>
      </c>
      <c r="B31" s="187" t="s">
        <v>478</v>
      </c>
      <c r="C31" s="756">
        <v>6.0247998000000003</v>
      </c>
      <c r="D31" s="756">
        <v>5.8689799200000001</v>
      </c>
      <c r="E31" s="756">
        <v>5.87979114</v>
      </c>
      <c r="F31" s="756">
        <v>5.7212954700000003</v>
      </c>
      <c r="G31" s="756">
        <v>5.8718473900000001</v>
      </c>
      <c r="H31" s="756">
        <v>6.0812015600000002</v>
      </c>
      <c r="I31" s="756">
        <v>6.3572990999999996</v>
      </c>
      <c r="J31" s="756">
        <v>6.4024962399999996</v>
      </c>
      <c r="K31" s="756">
        <v>6.21909504</v>
      </c>
      <c r="L31" s="756">
        <v>6.0033118700000001</v>
      </c>
      <c r="M31" s="756">
        <v>5.6905067799999998</v>
      </c>
      <c r="N31" s="756">
        <v>6.0095957000000002</v>
      </c>
      <c r="O31" s="756">
        <v>5.8968059799999999</v>
      </c>
      <c r="P31" s="756">
        <v>5.8271900499999996</v>
      </c>
      <c r="Q31" s="756">
        <v>5.9061408699999998</v>
      </c>
      <c r="R31" s="756">
        <v>5.9738081300000001</v>
      </c>
      <c r="S31" s="756">
        <v>5.9540126300000003</v>
      </c>
      <c r="T31" s="756">
        <v>6.1068235800000004</v>
      </c>
      <c r="U31" s="756">
        <v>6.4060363000000002</v>
      </c>
      <c r="V31" s="756">
        <v>6.5737110200000002</v>
      </c>
      <c r="W31" s="756">
        <v>6.16912664</v>
      </c>
      <c r="X31" s="756">
        <v>6.1213327099999999</v>
      </c>
      <c r="Y31" s="756">
        <v>6.0497850599999996</v>
      </c>
      <c r="Z31" s="756">
        <v>6.05881106</v>
      </c>
      <c r="AA31" s="756">
        <v>6.0599675099999999</v>
      </c>
      <c r="AB31" s="756">
        <v>6.0269585599999997</v>
      </c>
      <c r="AC31" s="756">
        <v>5.9662214499999999</v>
      </c>
      <c r="AD31" s="756">
        <v>5.9677148799999999</v>
      </c>
      <c r="AE31" s="756">
        <v>6.1550004899999999</v>
      </c>
      <c r="AF31" s="756">
        <v>5.9653147799999999</v>
      </c>
      <c r="AG31" s="756">
        <v>6.5849572199999997</v>
      </c>
      <c r="AH31" s="756">
        <v>6.8358359499999999</v>
      </c>
      <c r="AI31" s="756">
        <v>6.6388560500000002</v>
      </c>
      <c r="AJ31" s="756">
        <v>6.0551787099999999</v>
      </c>
      <c r="AK31" s="756">
        <v>5.8768999600000003</v>
      </c>
      <c r="AL31" s="756">
        <v>6.4684914500000001</v>
      </c>
      <c r="AM31" s="756">
        <v>6.03542939</v>
      </c>
      <c r="AN31" s="756">
        <v>5.7362423199999997</v>
      </c>
      <c r="AO31" s="756">
        <v>5.8939446599999998</v>
      </c>
      <c r="AP31" s="756">
        <v>5.69776112</v>
      </c>
      <c r="AQ31" s="756">
        <v>5.7627438199999999</v>
      </c>
      <c r="AR31" s="756">
        <v>6.0528086400000003</v>
      </c>
      <c r="AS31" s="756">
        <v>6.7435069900000002</v>
      </c>
      <c r="AT31" s="756">
        <v>6.7098188900000002</v>
      </c>
      <c r="AU31" s="756">
        <v>6.3918031500000003</v>
      </c>
      <c r="AV31" s="756">
        <v>6.28447201</v>
      </c>
      <c r="AW31" s="756">
        <v>6.0203457900000004</v>
      </c>
      <c r="AX31" s="756">
        <v>5.9132735700000003</v>
      </c>
      <c r="AY31" s="756">
        <v>6.1648518399999999</v>
      </c>
      <c r="AZ31" s="756">
        <v>5.8355449999999998</v>
      </c>
      <c r="BA31" s="756">
        <v>5.9213129999999996</v>
      </c>
      <c r="BB31" s="757">
        <v>5.6038690000000004</v>
      </c>
      <c r="BC31" s="757">
        <v>5.61592</v>
      </c>
      <c r="BD31" s="757">
        <v>5.8578710000000003</v>
      </c>
      <c r="BE31" s="757">
        <v>6.5000530000000003</v>
      </c>
      <c r="BF31" s="757">
        <v>6.4635009999999999</v>
      </c>
      <c r="BG31" s="757">
        <v>6.1733010000000004</v>
      </c>
      <c r="BH31" s="757">
        <v>6.1129319999999998</v>
      </c>
      <c r="BI31" s="757">
        <v>5.8395210000000004</v>
      </c>
      <c r="BJ31" s="757">
        <v>5.7080880000000001</v>
      </c>
      <c r="BK31" s="757">
        <v>5.9595630000000002</v>
      </c>
      <c r="BL31" s="757">
        <v>5.4608340000000002</v>
      </c>
      <c r="BM31" s="757">
        <v>5.7794049999999997</v>
      </c>
      <c r="BN31" s="757">
        <v>5.5444519999999997</v>
      </c>
      <c r="BO31" s="757">
        <v>5.5952919999999997</v>
      </c>
      <c r="BP31" s="757">
        <v>5.8729969999999998</v>
      </c>
      <c r="BQ31" s="757">
        <v>6.5640559999999999</v>
      </c>
      <c r="BR31" s="757">
        <v>6.5673380000000003</v>
      </c>
      <c r="BS31" s="757">
        <v>6.2900140000000002</v>
      </c>
      <c r="BT31" s="757">
        <v>6.234051</v>
      </c>
      <c r="BU31" s="757">
        <v>5.959212</v>
      </c>
      <c r="BV31" s="757">
        <v>5.8219799999999999</v>
      </c>
    </row>
    <row r="32" spans="1:74" ht="11.15" customHeight="1" x14ac:dyDescent="0.25">
      <c r="A32" s="111" t="s">
        <v>1230</v>
      </c>
      <c r="B32" s="204" t="s">
        <v>446</v>
      </c>
      <c r="C32" s="756">
        <v>15.84884308</v>
      </c>
      <c r="D32" s="756">
        <v>15.761667539999999</v>
      </c>
      <c r="E32" s="756">
        <v>16.41098289</v>
      </c>
      <c r="F32" s="756">
        <v>15.66151148</v>
      </c>
      <c r="G32" s="756">
        <v>16.399960069999999</v>
      </c>
      <c r="H32" s="756">
        <v>16.459288690000001</v>
      </c>
      <c r="I32" s="756">
        <v>17.32991123</v>
      </c>
      <c r="J32" s="756">
        <v>17.77046103</v>
      </c>
      <c r="K32" s="756">
        <v>16.393893089999999</v>
      </c>
      <c r="L32" s="756">
        <v>16.032540229999999</v>
      </c>
      <c r="M32" s="756">
        <v>15.491617160000001</v>
      </c>
      <c r="N32" s="756">
        <v>15.76317759</v>
      </c>
      <c r="O32" s="756">
        <v>15.688043479999999</v>
      </c>
      <c r="P32" s="756">
        <v>14.7684718</v>
      </c>
      <c r="Q32" s="756">
        <v>16.216938389999999</v>
      </c>
      <c r="R32" s="756">
        <v>15.36724832</v>
      </c>
      <c r="S32" s="756">
        <v>16.217552860000001</v>
      </c>
      <c r="T32" s="756">
        <v>16.478947229999999</v>
      </c>
      <c r="U32" s="756">
        <v>16.858697320000001</v>
      </c>
      <c r="V32" s="756">
        <v>17.138016310000001</v>
      </c>
      <c r="W32" s="756">
        <v>16.357799910000001</v>
      </c>
      <c r="X32" s="756">
        <v>16.081934539999999</v>
      </c>
      <c r="Y32" s="756">
        <v>15.4173986</v>
      </c>
      <c r="Z32" s="756">
        <v>15.562905260000001</v>
      </c>
      <c r="AA32" s="756">
        <v>15.824887909999999</v>
      </c>
      <c r="AB32" s="756">
        <v>15.18508405</v>
      </c>
      <c r="AC32" s="756">
        <v>16.402493450000001</v>
      </c>
      <c r="AD32" s="756">
        <v>15.508455250000001</v>
      </c>
      <c r="AE32" s="756">
        <v>16.989744210000001</v>
      </c>
      <c r="AF32" s="756">
        <v>16.831372649999999</v>
      </c>
      <c r="AG32" s="756">
        <v>17.05849615</v>
      </c>
      <c r="AH32" s="756">
        <v>17.76292325</v>
      </c>
      <c r="AI32" s="756">
        <v>16.32025514</v>
      </c>
      <c r="AJ32" s="756">
        <v>16.470592249999999</v>
      </c>
      <c r="AK32" s="756">
        <v>15.80578021</v>
      </c>
      <c r="AL32" s="756">
        <v>15.71455154</v>
      </c>
      <c r="AM32" s="756">
        <v>15.328335490000001</v>
      </c>
      <c r="AN32" s="756">
        <v>14.20291052</v>
      </c>
      <c r="AO32" s="756">
        <v>15.30760594</v>
      </c>
      <c r="AP32" s="756">
        <v>14.70725431</v>
      </c>
      <c r="AQ32" s="756">
        <v>15.452380509999999</v>
      </c>
      <c r="AR32" s="756">
        <v>15.22197143</v>
      </c>
      <c r="AS32" s="756">
        <v>16.15989648</v>
      </c>
      <c r="AT32" s="756">
        <v>16.168273070000001</v>
      </c>
      <c r="AU32" s="756">
        <v>15.339022160000001</v>
      </c>
      <c r="AV32" s="756">
        <v>15.004585390000001</v>
      </c>
      <c r="AW32" s="756">
        <v>14.321406440000001</v>
      </c>
      <c r="AX32" s="756">
        <v>14.298786489999999</v>
      </c>
      <c r="AY32" s="756">
        <v>14.671599000000001</v>
      </c>
      <c r="AZ32" s="756">
        <v>13.62557</v>
      </c>
      <c r="BA32" s="756">
        <v>13.656079999999999</v>
      </c>
      <c r="BB32" s="757">
        <v>12.41441</v>
      </c>
      <c r="BC32" s="757">
        <v>12.862539999999999</v>
      </c>
      <c r="BD32" s="757">
        <v>12.38599</v>
      </c>
      <c r="BE32" s="757">
        <v>13.638500000000001</v>
      </c>
      <c r="BF32" s="757">
        <v>13.93257</v>
      </c>
      <c r="BG32" s="757">
        <v>13.448510000000001</v>
      </c>
      <c r="BH32" s="757">
        <v>13.35539</v>
      </c>
      <c r="BI32" s="757">
        <v>12.79753</v>
      </c>
      <c r="BJ32" s="757">
        <v>12.77008</v>
      </c>
      <c r="BK32" s="757">
        <v>13.187860000000001</v>
      </c>
      <c r="BL32" s="757">
        <v>11.877549999999999</v>
      </c>
      <c r="BM32" s="757">
        <v>12.45452</v>
      </c>
      <c r="BN32" s="757">
        <v>11.53415</v>
      </c>
      <c r="BO32" s="757">
        <v>12.08825</v>
      </c>
      <c r="BP32" s="757">
        <v>11.75243</v>
      </c>
      <c r="BQ32" s="757">
        <v>13.062290000000001</v>
      </c>
      <c r="BR32" s="757">
        <v>13.417899999999999</v>
      </c>
      <c r="BS32" s="757">
        <v>12.98822</v>
      </c>
      <c r="BT32" s="757">
        <v>12.87837</v>
      </c>
      <c r="BU32" s="757">
        <v>12.32624</v>
      </c>
      <c r="BV32" s="757">
        <v>12.27886</v>
      </c>
    </row>
    <row r="33" spans="1:74" ht="11.15" customHeight="1" x14ac:dyDescent="0.25">
      <c r="A33" s="111" t="s">
        <v>1231</v>
      </c>
      <c r="B33" s="204" t="s">
        <v>447</v>
      </c>
      <c r="C33" s="756">
        <v>7.1824263699999999</v>
      </c>
      <c r="D33" s="756">
        <v>7.1063642600000003</v>
      </c>
      <c r="E33" s="756">
        <v>7.1703194200000002</v>
      </c>
      <c r="F33" s="756">
        <v>6.9736442600000004</v>
      </c>
      <c r="G33" s="756">
        <v>7.3786920699999996</v>
      </c>
      <c r="H33" s="756">
        <v>7.6118949899999997</v>
      </c>
      <c r="I33" s="756">
        <v>7.9620644399999998</v>
      </c>
      <c r="J33" s="756">
        <v>8.2889730400000001</v>
      </c>
      <c r="K33" s="756">
        <v>7.66755297</v>
      </c>
      <c r="L33" s="756">
        <v>7.4508329599999996</v>
      </c>
      <c r="M33" s="756">
        <v>7.4846025200000001</v>
      </c>
      <c r="N33" s="756">
        <v>7.3120667199999998</v>
      </c>
      <c r="O33" s="756">
        <v>7.3290124600000004</v>
      </c>
      <c r="P33" s="756">
        <v>7.0217547400000004</v>
      </c>
      <c r="Q33" s="756">
        <v>7.6306822099999998</v>
      </c>
      <c r="R33" s="756">
        <v>7.4062924499999996</v>
      </c>
      <c r="S33" s="756">
        <v>7.7888926100000004</v>
      </c>
      <c r="T33" s="756">
        <v>8.0427459300000006</v>
      </c>
      <c r="U33" s="756">
        <v>8.5665089900000009</v>
      </c>
      <c r="V33" s="756">
        <v>8.35363495</v>
      </c>
      <c r="W33" s="756">
        <v>7.9477852699999998</v>
      </c>
      <c r="X33" s="756">
        <v>7.7898382699999997</v>
      </c>
      <c r="Y33" s="756">
        <v>7.6628978600000002</v>
      </c>
      <c r="Z33" s="756">
        <v>7.6495193099999996</v>
      </c>
      <c r="AA33" s="756">
        <v>7.5041570499999999</v>
      </c>
      <c r="AB33" s="756">
        <v>7.1676084099999997</v>
      </c>
      <c r="AC33" s="756">
        <v>7.5883598299999999</v>
      </c>
      <c r="AD33" s="756">
        <v>7.4565604499999996</v>
      </c>
      <c r="AE33" s="756">
        <v>7.9841300200000003</v>
      </c>
      <c r="AF33" s="756">
        <v>7.9342495199999998</v>
      </c>
      <c r="AG33" s="756">
        <v>8.4211882800000009</v>
      </c>
      <c r="AH33" s="756">
        <v>8.6538726599999993</v>
      </c>
      <c r="AI33" s="756">
        <v>7.9780419299999998</v>
      </c>
      <c r="AJ33" s="756">
        <v>7.9255393300000003</v>
      </c>
      <c r="AK33" s="756">
        <v>7.8104694300000004</v>
      </c>
      <c r="AL33" s="756">
        <v>7.6557801200000002</v>
      </c>
      <c r="AM33" s="756">
        <v>7.2903605200000001</v>
      </c>
      <c r="AN33" s="756">
        <v>6.7027670199999996</v>
      </c>
      <c r="AO33" s="756">
        <v>7.1241932200000004</v>
      </c>
      <c r="AP33" s="756">
        <v>7.2410426399999999</v>
      </c>
      <c r="AQ33" s="756">
        <v>7.40888832</v>
      </c>
      <c r="AR33" s="756">
        <v>7.3107339199999997</v>
      </c>
      <c r="AS33" s="756">
        <v>7.8910648700000001</v>
      </c>
      <c r="AT33" s="756">
        <v>7.9425302599999998</v>
      </c>
      <c r="AU33" s="756">
        <v>7.6078462900000003</v>
      </c>
      <c r="AV33" s="756">
        <v>7.2714993799999998</v>
      </c>
      <c r="AW33" s="756">
        <v>7.28851418</v>
      </c>
      <c r="AX33" s="756">
        <v>7.20720603</v>
      </c>
      <c r="AY33" s="756">
        <v>7.3025163500000003</v>
      </c>
      <c r="AZ33" s="756">
        <v>6.8040029999999998</v>
      </c>
      <c r="BA33" s="756">
        <v>6.9498090000000001</v>
      </c>
      <c r="BB33" s="757">
        <v>6.905017</v>
      </c>
      <c r="BC33" s="757">
        <v>7.0101750000000003</v>
      </c>
      <c r="BD33" s="757">
        <v>6.8322599999999998</v>
      </c>
      <c r="BE33" s="757">
        <v>7.4365220000000001</v>
      </c>
      <c r="BF33" s="757">
        <v>7.495171</v>
      </c>
      <c r="BG33" s="757">
        <v>7.2447220000000003</v>
      </c>
      <c r="BH33" s="757">
        <v>7.001538</v>
      </c>
      <c r="BI33" s="757">
        <v>7.0108410000000001</v>
      </c>
      <c r="BJ33" s="757">
        <v>6.9183649999999997</v>
      </c>
      <c r="BK33" s="757">
        <v>7.0202400000000003</v>
      </c>
      <c r="BL33" s="757">
        <v>6.3475429999999999</v>
      </c>
      <c r="BM33" s="757">
        <v>6.7968250000000001</v>
      </c>
      <c r="BN33" s="757">
        <v>6.8856929999999998</v>
      </c>
      <c r="BO33" s="757">
        <v>7.0722740000000002</v>
      </c>
      <c r="BP33" s="757">
        <v>6.9634869999999998</v>
      </c>
      <c r="BQ33" s="757">
        <v>7.6575980000000001</v>
      </c>
      <c r="BR33" s="757">
        <v>7.76654</v>
      </c>
      <c r="BS33" s="757">
        <v>7.5338399999999996</v>
      </c>
      <c r="BT33" s="757">
        <v>7.2716229999999999</v>
      </c>
      <c r="BU33" s="757">
        <v>7.2820539999999996</v>
      </c>
      <c r="BV33" s="757">
        <v>7.1803920000000003</v>
      </c>
    </row>
    <row r="34" spans="1:74" ht="11.15" customHeight="1" x14ac:dyDescent="0.25">
      <c r="A34" s="111" t="s">
        <v>1232</v>
      </c>
      <c r="B34" s="204" t="s">
        <v>448</v>
      </c>
      <c r="C34" s="756">
        <v>11.35072211</v>
      </c>
      <c r="D34" s="756">
        <v>10.962514199999999</v>
      </c>
      <c r="E34" s="756">
        <v>11.22712295</v>
      </c>
      <c r="F34" s="756">
        <v>11.61546414</v>
      </c>
      <c r="G34" s="756">
        <v>12.098829820000001</v>
      </c>
      <c r="H34" s="756">
        <v>11.90244828</v>
      </c>
      <c r="I34" s="756">
        <v>12.37798405</v>
      </c>
      <c r="J34" s="756">
        <v>12.7443534</v>
      </c>
      <c r="K34" s="756">
        <v>11.67985275</v>
      </c>
      <c r="L34" s="756">
        <v>11.6096252</v>
      </c>
      <c r="M34" s="756">
        <v>11.31554833</v>
      </c>
      <c r="N34" s="756">
        <v>10.9852998</v>
      </c>
      <c r="O34" s="756">
        <v>11.020074599999999</v>
      </c>
      <c r="P34" s="756">
        <v>10.489604310000001</v>
      </c>
      <c r="Q34" s="756">
        <v>11.68553226</v>
      </c>
      <c r="R34" s="756">
        <v>11.471786099999999</v>
      </c>
      <c r="S34" s="756">
        <v>12.330334179999999</v>
      </c>
      <c r="T34" s="756">
        <v>11.970772480000001</v>
      </c>
      <c r="U34" s="756">
        <v>12.27054891</v>
      </c>
      <c r="V34" s="756">
        <v>12.644857699999999</v>
      </c>
      <c r="W34" s="756">
        <v>11.58408944</v>
      </c>
      <c r="X34" s="756">
        <v>11.974748630000001</v>
      </c>
      <c r="Y34" s="756">
        <v>11.451260680000001</v>
      </c>
      <c r="Z34" s="756">
        <v>11.48037882</v>
      </c>
      <c r="AA34" s="756">
        <v>11.32414556</v>
      </c>
      <c r="AB34" s="756">
        <v>10.53220123</v>
      </c>
      <c r="AC34" s="756">
        <v>11.87695021</v>
      </c>
      <c r="AD34" s="756">
        <v>11.304557279999999</v>
      </c>
      <c r="AE34" s="756">
        <v>12.577802930000001</v>
      </c>
      <c r="AF34" s="756">
        <v>12.240039360000001</v>
      </c>
      <c r="AG34" s="756">
        <v>12.81598082</v>
      </c>
      <c r="AH34" s="756">
        <v>13.00708167</v>
      </c>
      <c r="AI34" s="756">
        <v>12.176297780000001</v>
      </c>
      <c r="AJ34" s="756">
        <v>12.241660899999999</v>
      </c>
      <c r="AK34" s="756">
        <v>11.526082799999999</v>
      </c>
      <c r="AL34" s="756">
        <v>11.02486553</v>
      </c>
      <c r="AM34" s="756">
        <v>11.425403859999999</v>
      </c>
      <c r="AN34" s="756">
        <v>10.253984519999999</v>
      </c>
      <c r="AO34" s="756">
        <v>11.32417259</v>
      </c>
      <c r="AP34" s="756">
        <v>11.21564734</v>
      </c>
      <c r="AQ34" s="756">
        <v>11.99665122</v>
      </c>
      <c r="AR34" s="756">
        <v>11.58492204</v>
      </c>
      <c r="AS34" s="756">
        <v>12.252169840000001</v>
      </c>
      <c r="AT34" s="756">
        <v>12.20485736</v>
      </c>
      <c r="AU34" s="756">
        <v>11.77230335</v>
      </c>
      <c r="AV34" s="756">
        <v>11.67532419</v>
      </c>
      <c r="AW34" s="756">
        <v>10.96037301</v>
      </c>
      <c r="AX34" s="756">
        <v>10.78844484</v>
      </c>
      <c r="AY34" s="756">
        <v>11.147682140000001</v>
      </c>
      <c r="AZ34" s="756">
        <v>10.415430000000001</v>
      </c>
      <c r="BA34" s="756">
        <v>11.07868</v>
      </c>
      <c r="BB34" s="757">
        <v>10.82025</v>
      </c>
      <c r="BC34" s="757">
        <v>11.547739999999999</v>
      </c>
      <c r="BD34" s="757">
        <v>11.02792</v>
      </c>
      <c r="BE34" s="757">
        <v>11.66189</v>
      </c>
      <c r="BF34" s="757">
        <v>11.54607</v>
      </c>
      <c r="BG34" s="757">
        <v>11.186360000000001</v>
      </c>
      <c r="BH34" s="757">
        <v>11.25055</v>
      </c>
      <c r="BI34" s="757">
        <v>10.50797</v>
      </c>
      <c r="BJ34" s="757">
        <v>10.33249</v>
      </c>
      <c r="BK34" s="757">
        <v>10.76107</v>
      </c>
      <c r="BL34" s="757">
        <v>9.7226029999999994</v>
      </c>
      <c r="BM34" s="757">
        <v>10.80528</v>
      </c>
      <c r="BN34" s="757">
        <v>10.713430000000001</v>
      </c>
      <c r="BO34" s="757">
        <v>11.514570000000001</v>
      </c>
      <c r="BP34" s="757">
        <v>11.07602</v>
      </c>
      <c r="BQ34" s="757">
        <v>11.79983</v>
      </c>
      <c r="BR34" s="757">
        <v>11.7372</v>
      </c>
      <c r="BS34" s="757">
        <v>11.378880000000001</v>
      </c>
      <c r="BT34" s="757">
        <v>11.424480000000001</v>
      </c>
      <c r="BU34" s="757">
        <v>10.650600000000001</v>
      </c>
      <c r="BV34" s="757">
        <v>10.45201</v>
      </c>
    </row>
    <row r="35" spans="1:74" ht="11.15" customHeight="1" x14ac:dyDescent="0.25">
      <c r="A35" s="111" t="s">
        <v>1233</v>
      </c>
      <c r="B35" s="204" t="s">
        <v>449</v>
      </c>
      <c r="C35" s="756">
        <v>8.1521227199999995</v>
      </c>
      <c r="D35" s="756">
        <v>7.9886568200000001</v>
      </c>
      <c r="E35" s="756">
        <v>8.1193667299999994</v>
      </c>
      <c r="F35" s="756">
        <v>8.1821707900000007</v>
      </c>
      <c r="G35" s="756">
        <v>8.5118273900000005</v>
      </c>
      <c r="H35" s="756">
        <v>8.5485665999999991</v>
      </c>
      <c r="I35" s="756">
        <v>8.6720531399999992</v>
      </c>
      <c r="J35" s="756">
        <v>8.9954105099999992</v>
      </c>
      <c r="K35" s="756">
        <v>8.4207031000000008</v>
      </c>
      <c r="L35" s="756">
        <v>8.4304909899999991</v>
      </c>
      <c r="M35" s="756">
        <v>8.1729489100000006</v>
      </c>
      <c r="N35" s="756">
        <v>8.1891653400000006</v>
      </c>
      <c r="O35" s="756">
        <v>8.4156215700000008</v>
      </c>
      <c r="P35" s="756">
        <v>7.8636734800000001</v>
      </c>
      <c r="Q35" s="756">
        <v>8.5342688300000002</v>
      </c>
      <c r="R35" s="756">
        <v>8.3378099199999998</v>
      </c>
      <c r="S35" s="756">
        <v>8.8025611300000008</v>
      </c>
      <c r="T35" s="756">
        <v>8.7073225599999997</v>
      </c>
      <c r="U35" s="756">
        <v>8.9560623499999998</v>
      </c>
      <c r="V35" s="756">
        <v>9.1786784499999996</v>
      </c>
      <c r="W35" s="756">
        <v>8.5077814299999996</v>
      </c>
      <c r="X35" s="756">
        <v>8.3748715100000002</v>
      </c>
      <c r="Y35" s="756">
        <v>8.2095789000000003</v>
      </c>
      <c r="Z35" s="756">
        <v>8.2366918800000004</v>
      </c>
      <c r="AA35" s="756">
        <v>8.2000219399999992</v>
      </c>
      <c r="AB35" s="756">
        <v>7.6792575999999997</v>
      </c>
      <c r="AC35" s="756">
        <v>8.4216642299999993</v>
      </c>
      <c r="AD35" s="756">
        <v>8.0931851199999993</v>
      </c>
      <c r="AE35" s="756">
        <v>8.4460104200000004</v>
      </c>
      <c r="AF35" s="756">
        <v>8.3805143700000002</v>
      </c>
      <c r="AG35" s="756">
        <v>8.6978614299999997</v>
      </c>
      <c r="AH35" s="756">
        <v>9.04611521</v>
      </c>
      <c r="AI35" s="756">
        <v>8.57012003</v>
      </c>
      <c r="AJ35" s="756">
        <v>8.7250919400000004</v>
      </c>
      <c r="AK35" s="756">
        <v>8.2891610199999999</v>
      </c>
      <c r="AL35" s="756">
        <v>8.2335196899999996</v>
      </c>
      <c r="AM35" s="756">
        <v>8.0314901299999999</v>
      </c>
      <c r="AN35" s="756">
        <v>7.4955067900000003</v>
      </c>
      <c r="AO35" s="756">
        <v>7.9173845299999996</v>
      </c>
      <c r="AP35" s="756">
        <v>7.79152296</v>
      </c>
      <c r="AQ35" s="756">
        <v>8.1615641500000002</v>
      </c>
      <c r="AR35" s="756">
        <v>7.9249716000000001</v>
      </c>
      <c r="AS35" s="756">
        <v>8.1976346699999993</v>
      </c>
      <c r="AT35" s="756">
        <v>8.3608882500000004</v>
      </c>
      <c r="AU35" s="756">
        <v>7.9111382700000004</v>
      </c>
      <c r="AV35" s="756">
        <v>7.80833961</v>
      </c>
      <c r="AW35" s="756">
        <v>7.4790030200000004</v>
      </c>
      <c r="AX35" s="756">
        <v>7.62619326</v>
      </c>
      <c r="AY35" s="756">
        <v>7.88932096</v>
      </c>
      <c r="AZ35" s="756">
        <v>7.3742679999999998</v>
      </c>
      <c r="BA35" s="756">
        <v>7.8171520000000001</v>
      </c>
      <c r="BB35" s="757">
        <v>7.5986669999999998</v>
      </c>
      <c r="BC35" s="757">
        <v>7.8758309999999998</v>
      </c>
      <c r="BD35" s="757">
        <v>7.5514570000000001</v>
      </c>
      <c r="BE35" s="757">
        <v>7.752434</v>
      </c>
      <c r="BF35" s="757">
        <v>7.8518720000000002</v>
      </c>
      <c r="BG35" s="757">
        <v>7.4601519999999999</v>
      </c>
      <c r="BH35" s="757">
        <v>7.4373129999999996</v>
      </c>
      <c r="BI35" s="757">
        <v>7.1147859999999996</v>
      </c>
      <c r="BJ35" s="757">
        <v>7.2348590000000002</v>
      </c>
      <c r="BK35" s="757">
        <v>7.4855609999999997</v>
      </c>
      <c r="BL35" s="757">
        <v>6.7834969999999997</v>
      </c>
      <c r="BM35" s="757">
        <v>7.5308970000000004</v>
      </c>
      <c r="BN35" s="757">
        <v>7.4594180000000003</v>
      </c>
      <c r="BO35" s="757">
        <v>7.8165279999999999</v>
      </c>
      <c r="BP35" s="757">
        <v>7.5682299999999998</v>
      </c>
      <c r="BQ35" s="757">
        <v>7.8488369999999996</v>
      </c>
      <c r="BR35" s="757">
        <v>8.0027539999999995</v>
      </c>
      <c r="BS35" s="757">
        <v>7.6318049999999999</v>
      </c>
      <c r="BT35" s="757">
        <v>7.6041800000000004</v>
      </c>
      <c r="BU35" s="757">
        <v>7.2783100000000003</v>
      </c>
      <c r="BV35" s="757">
        <v>7.3973360000000001</v>
      </c>
    </row>
    <row r="36" spans="1:74" ht="11.15" customHeight="1" x14ac:dyDescent="0.25">
      <c r="A36" s="111" t="s">
        <v>1234</v>
      </c>
      <c r="B36" s="204" t="s">
        <v>450</v>
      </c>
      <c r="C36" s="756">
        <v>15.20104632</v>
      </c>
      <c r="D36" s="756">
        <v>14.29611673</v>
      </c>
      <c r="E36" s="756">
        <v>14.735389209999999</v>
      </c>
      <c r="F36" s="756">
        <v>14.949041749999999</v>
      </c>
      <c r="G36" s="756">
        <v>15.05714306</v>
      </c>
      <c r="H36" s="756">
        <v>15.61669685</v>
      </c>
      <c r="I36" s="756">
        <v>16.09908579</v>
      </c>
      <c r="J36" s="756">
        <v>16.330826179999999</v>
      </c>
      <c r="K36" s="756">
        <v>15.69914369</v>
      </c>
      <c r="L36" s="756">
        <v>15.729279979999999</v>
      </c>
      <c r="M36" s="756">
        <v>14.891486260000001</v>
      </c>
      <c r="N36" s="756">
        <v>14.949392100000001</v>
      </c>
      <c r="O36" s="756">
        <v>15.547849899999999</v>
      </c>
      <c r="P36" s="756">
        <v>14.49044613</v>
      </c>
      <c r="Q36" s="756">
        <v>15.448679970000001</v>
      </c>
      <c r="R36" s="756">
        <v>15.308806710000001</v>
      </c>
      <c r="S36" s="756">
        <v>16.161810769999999</v>
      </c>
      <c r="T36" s="756">
        <v>16.922170359999999</v>
      </c>
      <c r="U36" s="756">
        <v>16.88873152</v>
      </c>
      <c r="V36" s="756">
        <v>17.13312449</v>
      </c>
      <c r="W36" s="756">
        <v>16.179481540000001</v>
      </c>
      <c r="X36" s="756">
        <v>16.395395440000001</v>
      </c>
      <c r="Y36" s="756">
        <v>15.75838134</v>
      </c>
      <c r="Z36" s="756">
        <v>16.197886879999999</v>
      </c>
      <c r="AA36" s="756">
        <v>15.692711210000001</v>
      </c>
      <c r="AB36" s="756">
        <v>14.91741987</v>
      </c>
      <c r="AC36" s="756">
        <v>15.667024659999999</v>
      </c>
      <c r="AD36" s="756">
        <v>15.860186110000001</v>
      </c>
      <c r="AE36" s="756">
        <v>17.04970398</v>
      </c>
      <c r="AF36" s="756">
        <v>17.109173819999999</v>
      </c>
      <c r="AG36" s="756">
        <v>17.408842870000001</v>
      </c>
      <c r="AH36" s="756">
        <v>17.937814629999998</v>
      </c>
      <c r="AI36" s="756">
        <v>17.214407489999999</v>
      </c>
      <c r="AJ36" s="756">
        <v>17.21468432</v>
      </c>
      <c r="AK36" s="756">
        <v>16.091932419999999</v>
      </c>
      <c r="AL36" s="756">
        <v>15.98579462</v>
      </c>
      <c r="AM36" s="756">
        <v>15.278863019999999</v>
      </c>
      <c r="AN36" s="756">
        <v>14.58143879</v>
      </c>
      <c r="AO36" s="756">
        <v>14.98955838</v>
      </c>
      <c r="AP36" s="756">
        <v>15.237649859999999</v>
      </c>
      <c r="AQ36" s="756">
        <v>16.087773609999999</v>
      </c>
      <c r="AR36" s="756">
        <v>16.39170455</v>
      </c>
      <c r="AS36" s="756">
        <v>16.89448956</v>
      </c>
      <c r="AT36" s="756">
        <v>17.070585090000002</v>
      </c>
      <c r="AU36" s="756">
        <v>16.281563250000001</v>
      </c>
      <c r="AV36" s="756">
        <v>16.00239157</v>
      </c>
      <c r="AW36" s="756">
        <v>15.19529848</v>
      </c>
      <c r="AX36" s="756">
        <v>15.4500552</v>
      </c>
      <c r="AY36" s="756">
        <v>15.26120665</v>
      </c>
      <c r="AZ36" s="756">
        <v>15.264620000000001</v>
      </c>
      <c r="BA36" s="756">
        <v>15.15569</v>
      </c>
      <c r="BB36" s="757">
        <v>15.239000000000001</v>
      </c>
      <c r="BC36" s="757">
        <v>15.827109999999999</v>
      </c>
      <c r="BD36" s="757">
        <v>15.92576</v>
      </c>
      <c r="BE36" s="757">
        <v>16.366379999999999</v>
      </c>
      <c r="BF36" s="757">
        <v>16.478909999999999</v>
      </c>
      <c r="BG36" s="757">
        <v>15.82612</v>
      </c>
      <c r="BH36" s="757">
        <v>15.6767</v>
      </c>
      <c r="BI36" s="757">
        <v>14.870520000000001</v>
      </c>
      <c r="BJ36" s="757">
        <v>15.080730000000001</v>
      </c>
      <c r="BK36" s="757">
        <v>14.899179999999999</v>
      </c>
      <c r="BL36" s="757">
        <v>14.42909</v>
      </c>
      <c r="BM36" s="757">
        <v>14.97893</v>
      </c>
      <c r="BN36" s="757">
        <v>15.26356</v>
      </c>
      <c r="BO36" s="757">
        <v>15.9999</v>
      </c>
      <c r="BP36" s="757">
        <v>16.222560000000001</v>
      </c>
      <c r="BQ36" s="757">
        <v>16.807300000000001</v>
      </c>
      <c r="BR36" s="757">
        <v>17.007249999999999</v>
      </c>
      <c r="BS36" s="757">
        <v>16.384689999999999</v>
      </c>
      <c r="BT36" s="757">
        <v>16.218309999999999</v>
      </c>
      <c r="BU36" s="757">
        <v>15.391349999999999</v>
      </c>
      <c r="BV36" s="757">
        <v>15.605980000000001</v>
      </c>
    </row>
    <row r="37" spans="1:74" s="116" customFormat="1" ht="11.15" customHeight="1" x14ac:dyDescent="0.25">
      <c r="A37" s="111" t="s">
        <v>1235</v>
      </c>
      <c r="B37" s="204" t="s">
        <v>451</v>
      </c>
      <c r="C37" s="756">
        <v>6.6253804699999996</v>
      </c>
      <c r="D37" s="756">
        <v>6.4406005400000002</v>
      </c>
      <c r="E37" s="756">
        <v>6.4772189200000003</v>
      </c>
      <c r="F37" s="756">
        <v>6.6041723899999996</v>
      </c>
      <c r="G37" s="756">
        <v>6.9615540300000003</v>
      </c>
      <c r="H37" s="756">
        <v>7.5897683499999999</v>
      </c>
      <c r="I37" s="756">
        <v>8.0208064199999995</v>
      </c>
      <c r="J37" s="756">
        <v>7.7915610600000003</v>
      </c>
      <c r="K37" s="756">
        <v>7.0329844799999996</v>
      </c>
      <c r="L37" s="756">
        <v>6.9137462599999999</v>
      </c>
      <c r="M37" s="756">
        <v>6.4047321400000001</v>
      </c>
      <c r="N37" s="756">
        <v>6.5796600600000001</v>
      </c>
      <c r="O37" s="756">
        <v>6.5020816899999998</v>
      </c>
      <c r="P37" s="756">
        <v>6.0384317100000002</v>
      </c>
      <c r="Q37" s="756">
        <v>6.5018914399999996</v>
      </c>
      <c r="R37" s="756">
        <v>6.4371505100000004</v>
      </c>
      <c r="S37" s="756">
        <v>6.9837495799999996</v>
      </c>
      <c r="T37" s="756">
        <v>7.4554851700000002</v>
      </c>
      <c r="U37" s="756">
        <v>7.8504457099999998</v>
      </c>
      <c r="V37" s="756">
        <v>7.7106805700000001</v>
      </c>
      <c r="W37" s="756">
        <v>7.1896537599999997</v>
      </c>
      <c r="X37" s="756">
        <v>6.6577775499999996</v>
      </c>
      <c r="Y37" s="756">
        <v>6.3170563499999997</v>
      </c>
      <c r="Z37" s="756">
        <v>6.5669719899999999</v>
      </c>
      <c r="AA37" s="756">
        <v>6.5548621300000001</v>
      </c>
      <c r="AB37" s="756">
        <v>5.9862575099999997</v>
      </c>
      <c r="AC37" s="756">
        <v>6.4334887500000004</v>
      </c>
      <c r="AD37" s="756">
        <v>6.5269424699999998</v>
      </c>
      <c r="AE37" s="756">
        <v>7.0792841400000004</v>
      </c>
      <c r="AF37" s="756">
        <v>7.4344015800000003</v>
      </c>
      <c r="AG37" s="756">
        <v>8.0787343000000007</v>
      </c>
      <c r="AH37" s="756">
        <v>7.9742498800000003</v>
      </c>
      <c r="AI37" s="756">
        <v>7.3145258499999999</v>
      </c>
      <c r="AJ37" s="756">
        <v>6.8550134199999997</v>
      </c>
      <c r="AK37" s="756">
        <v>6.7710160100000003</v>
      </c>
      <c r="AL37" s="756">
        <v>6.7788780300000004</v>
      </c>
      <c r="AM37" s="756">
        <v>6.5906864399999998</v>
      </c>
      <c r="AN37" s="756">
        <v>6.0596744200000003</v>
      </c>
      <c r="AO37" s="756">
        <v>6.5791823799999998</v>
      </c>
      <c r="AP37" s="756">
        <v>6.5383119299999999</v>
      </c>
      <c r="AQ37" s="756">
        <v>6.9631774599999998</v>
      </c>
      <c r="AR37" s="756">
        <v>7.6275703799999999</v>
      </c>
      <c r="AS37" s="756">
        <v>8.0732673100000003</v>
      </c>
      <c r="AT37" s="756">
        <v>8.0492574700000006</v>
      </c>
      <c r="AU37" s="756">
        <v>7.4077799799999999</v>
      </c>
      <c r="AV37" s="756">
        <v>6.8493666700000002</v>
      </c>
      <c r="AW37" s="756">
        <v>6.6032921900000003</v>
      </c>
      <c r="AX37" s="756">
        <v>6.7970293000000002</v>
      </c>
      <c r="AY37" s="756">
        <v>6.86332845</v>
      </c>
      <c r="AZ37" s="756">
        <v>6.4730319999999999</v>
      </c>
      <c r="BA37" s="756">
        <v>6.7505689999999996</v>
      </c>
      <c r="BB37" s="757">
        <v>6.6725390000000004</v>
      </c>
      <c r="BC37" s="757">
        <v>7.0355480000000004</v>
      </c>
      <c r="BD37" s="757">
        <v>7.6317339999999998</v>
      </c>
      <c r="BE37" s="757">
        <v>8.0358879999999999</v>
      </c>
      <c r="BF37" s="757">
        <v>7.9723420000000003</v>
      </c>
      <c r="BG37" s="757">
        <v>7.3490609999999998</v>
      </c>
      <c r="BH37" s="757">
        <v>6.82463</v>
      </c>
      <c r="BI37" s="757">
        <v>6.5753190000000004</v>
      </c>
      <c r="BJ37" s="757">
        <v>6.7637520000000002</v>
      </c>
      <c r="BK37" s="757">
        <v>6.8362660000000002</v>
      </c>
      <c r="BL37" s="757">
        <v>6.236656</v>
      </c>
      <c r="BM37" s="757">
        <v>6.7688759999999997</v>
      </c>
      <c r="BN37" s="757">
        <v>6.7411390000000004</v>
      </c>
      <c r="BO37" s="757">
        <v>7.1409659999999997</v>
      </c>
      <c r="BP37" s="757">
        <v>7.7775990000000004</v>
      </c>
      <c r="BQ37" s="757">
        <v>8.2240559999999991</v>
      </c>
      <c r="BR37" s="757">
        <v>8.1784920000000003</v>
      </c>
      <c r="BS37" s="757">
        <v>7.5494669999999999</v>
      </c>
      <c r="BT37" s="757">
        <v>7.0055040000000002</v>
      </c>
      <c r="BU37" s="757">
        <v>6.7489650000000001</v>
      </c>
      <c r="BV37" s="757">
        <v>6.9394530000000003</v>
      </c>
    </row>
    <row r="38" spans="1:74" s="116" customFormat="1" ht="11.15" customHeight="1" x14ac:dyDescent="0.25">
      <c r="A38" s="111" t="s">
        <v>1236</v>
      </c>
      <c r="B38" s="204" t="s">
        <v>249</v>
      </c>
      <c r="C38" s="756">
        <v>6.5852307300000001</v>
      </c>
      <c r="D38" s="756">
        <v>6.49956069</v>
      </c>
      <c r="E38" s="756">
        <v>7.3487922000000001</v>
      </c>
      <c r="F38" s="756">
        <v>7.0908582500000001</v>
      </c>
      <c r="G38" s="756">
        <v>7.3062144900000003</v>
      </c>
      <c r="H38" s="756">
        <v>7.9182232900000002</v>
      </c>
      <c r="I38" s="756">
        <v>8.2347230400000004</v>
      </c>
      <c r="J38" s="756">
        <v>8.6462224800000005</v>
      </c>
      <c r="K38" s="756">
        <v>8.1661965700000003</v>
      </c>
      <c r="L38" s="756">
        <v>7.4997230100000003</v>
      </c>
      <c r="M38" s="756">
        <v>7.1027194099999997</v>
      </c>
      <c r="N38" s="756">
        <v>6.9506958599999997</v>
      </c>
      <c r="O38" s="756">
        <v>6.6334997500000004</v>
      </c>
      <c r="P38" s="756">
        <v>6.3618521899999996</v>
      </c>
      <c r="Q38" s="756">
        <v>6.7888548599999998</v>
      </c>
      <c r="R38" s="756">
        <v>6.8725482299999996</v>
      </c>
      <c r="S38" s="756">
        <v>7.0943108800000001</v>
      </c>
      <c r="T38" s="756">
        <v>7.8547998300000001</v>
      </c>
      <c r="U38" s="756">
        <v>8.0530799999999996</v>
      </c>
      <c r="V38" s="756">
        <v>8.4502237400000002</v>
      </c>
      <c r="W38" s="756">
        <v>7.6907109199999999</v>
      </c>
      <c r="X38" s="756">
        <v>7.5145223400000001</v>
      </c>
      <c r="Y38" s="756">
        <v>6.81706769</v>
      </c>
      <c r="Z38" s="756">
        <v>6.7363505999999997</v>
      </c>
      <c r="AA38" s="756">
        <v>6.8989209100000002</v>
      </c>
      <c r="AB38" s="756">
        <v>6.5242270700000002</v>
      </c>
      <c r="AC38" s="756">
        <v>6.9060409900000002</v>
      </c>
      <c r="AD38" s="756">
        <v>6.6280672599999999</v>
      </c>
      <c r="AE38" s="756">
        <v>7.4715677899999999</v>
      </c>
      <c r="AF38" s="756">
        <v>7.82101866</v>
      </c>
      <c r="AG38" s="756">
        <v>8.3326759199999998</v>
      </c>
      <c r="AH38" s="756">
        <v>8.8224696999999992</v>
      </c>
      <c r="AI38" s="756">
        <v>7.6101696099999998</v>
      </c>
      <c r="AJ38" s="756">
        <v>7.8888755799999997</v>
      </c>
      <c r="AK38" s="756">
        <v>7.1212666200000001</v>
      </c>
      <c r="AL38" s="756">
        <v>6.7251828800000002</v>
      </c>
      <c r="AM38" s="756">
        <v>6.65858784</v>
      </c>
      <c r="AN38" s="756">
        <v>6.0842503199999998</v>
      </c>
      <c r="AO38" s="756">
        <v>6.3528228100000002</v>
      </c>
      <c r="AP38" s="756">
        <v>6.3776745300000002</v>
      </c>
      <c r="AQ38" s="756">
        <v>7.0978686499999997</v>
      </c>
      <c r="AR38" s="756">
        <v>6.8854736699999997</v>
      </c>
      <c r="AS38" s="756">
        <v>7.9330715100000004</v>
      </c>
      <c r="AT38" s="756">
        <v>8.0303333400000003</v>
      </c>
      <c r="AU38" s="756">
        <v>7.4162790300000001</v>
      </c>
      <c r="AV38" s="756">
        <v>7.2785711500000003</v>
      </c>
      <c r="AW38" s="756">
        <v>6.3422171499999997</v>
      </c>
      <c r="AX38" s="756">
        <v>6.5964188899999998</v>
      </c>
      <c r="AY38" s="756">
        <v>6.4069122199999997</v>
      </c>
      <c r="AZ38" s="756">
        <v>6.1198579999999998</v>
      </c>
      <c r="BA38" s="756">
        <v>6.4285439999999996</v>
      </c>
      <c r="BB38" s="757">
        <v>6.3577519999999996</v>
      </c>
      <c r="BC38" s="757">
        <v>6.9800839999999997</v>
      </c>
      <c r="BD38" s="757">
        <v>6.6891819999999997</v>
      </c>
      <c r="BE38" s="757">
        <v>7.7216820000000004</v>
      </c>
      <c r="BF38" s="757">
        <v>7.7960039999999999</v>
      </c>
      <c r="BG38" s="757">
        <v>7.209638</v>
      </c>
      <c r="BH38" s="757">
        <v>7.0952109999999999</v>
      </c>
      <c r="BI38" s="757">
        <v>6.1768450000000001</v>
      </c>
      <c r="BJ38" s="757">
        <v>6.3993950000000002</v>
      </c>
      <c r="BK38" s="757">
        <v>6.2086649999999999</v>
      </c>
      <c r="BL38" s="757">
        <v>5.7462689999999998</v>
      </c>
      <c r="BM38" s="757">
        <v>6.265015</v>
      </c>
      <c r="BN38" s="757">
        <v>6.2312500000000002</v>
      </c>
      <c r="BO38" s="757">
        <v>6.8585710000000004</v>
      </c>
      <c r="BP38" s="757">
        <v>6.5873109999999997</v>
      </c>
      <c r="BQ38" s="757">
        <v>7.6179949999999996</v>
      </c>
      <c r="BR38" s="757">
        <v>7.708259</v>
      </c>
      <c r="BS38" s="757">
        <v>7.1350759999999998</v>
      </c>
      <c r="BT38" s="757">
        <v>7.0269089999999998</v>
      </c>
      <c r="BU38" s="757">
        <v>6.1196989999999998</v>
      </c>
      <c r="BV38" s="757">
        <v>6.3386300000000002</v>
      </c>
    </row>
    <row r="39" spans="1:74" s="116" customFormat="1" ht="11.15" customHeight="1" x14ac:dyDescent="0.25">
      <c r="A39" s="111" t="s">
        <v>1237</v>
      </c>
      <c r="B39" s="204" t="s">
        <v>250</v>
      </c>
      <c r="C39" s="756">
        <v>0.41502536000000001</v>
      </c>
      <c r="D39" s="756">
        <v>0.39598566000000002</v>
      </c>
      <c r="E39" s="756">
        <v>0.41516491999999999</v>
      </c>
      <c r="F39" s="756">
        <v>0.40554702999999998</v>
      </c>
      <c r="G39" s="756">
        <v>0.42110639</v>
      </c>
      <c r="H39" s="756">
        <v>0.41675579000000001</v>
      </c>
      <c r="I39" s="756">
        <v>0.44204515999999999</v>
      </c>
      <c r="J39" s="756">
        <v>0.46595227</v>
      </c>
      <c r="K39" s="756">
        <v>0.43363334999999997</v>
      </c>
      <c r="L39" s="756">
        <v>0.45311856</v>
      </c>
      <c r="M39" s="756">
        <v>0.41816481</v>
      </c>
      <c r="N39" s="756">
        <v>0.42519168000000002</v>
      </c>
      <c r="O39" s="756">
        <v>0.40405827</v>
      </c>
      <c r="P39" s="756">
        <v>0.38124373</v>
      </c>
      <c r="Q39" s="756">
        <v>0.42068998000000002</v>
      </c>
      <c r="R39" s="756">
        <v>0.41028313</v>
      </c>
      <c r="S39" s="756">
        <v>0.42177770999999997</v>
      </c>
      <c r="T39" s="756">
        <v>0.41971565999999999</v>
      </c>
      <c r="U39" s="756">
        <v>0.44401694000000003</v>
      </c>
      <c r="V39" s="756">
        <v>0.45039076</v>
      </c>
      <c r="W39" s="756">
        <v>0.43750138999999999</v>
      </c>
      <c r="X39" s="756">
        <v>0.43999079000000002</v>
      </c>
      <c r="Y39" s="756">
        <v>0.40988005999999999</v>
      </c>
      <c r="Z39" s="756">
        <v>0.39390159000000002</v>
      </c>
      <c r="AA39" s="756">
        <v>0.39631044999999998</v>
      </c>
      <c r="AB39" s="756">
        <v>0.37984983</v>
      </c>
      <c r="AC39" s="756">
        <v>0.39621730999999999</v>
      </c>
      <c r="AD39" s="756">
        <v>0.39311647</v>
      </c>
      <c r="AE39" s="756">
        <v>0.40519223999999998</v>
      </c>
      <c r="AF39" s="756">
        <v>0.41459072000000002</v>
      </c>
      <c r="AG39" s="756">
        <v>0.43695870999999997</v>
      </c>
      <c r="AH39" s="756">
        <v>0.44159314</v>
      </c>
      <c r="AI39" s="756">
        <v>0.42379575000000003</v>
      </c>
      <c r="AJ39" s="756">
        <v>0.43966428000000002</v>
      </c>
      <c r="AK39" s="756">
        <v>0.41234912000000001</v>
      </c>
      <c r="AL39" s="756">
        <v>0.40531898</v>
      </c>
      <c r="AM39" s="756">
        <v>0.38329798999999998</v>
      </c>
      <c r="AN39" s="756">
        <v>0.33861828999999999</v>
      </c>
      <c r="AO39" s="756">
        <v>0.37468779000000002</v>
      </c>
      <c r="AP39" s="756">
        <v>0.37445647999999998</v>
      </c>
      <c r="AQ39" s="756">
        <v>0.40456666000000002</v>
      </c>
      <c r="AR39" s="756">
        <v>0.40813184000000002</v>
      </c>
      <c r="AS39" s="756">
        <v>0.42954334</v>
      </c>
      <c r="AT39" s="756">
        <v>0.45533655000000001</v>
      </c>
      <c r="AU39" s="756">
        <v>0.43026845000000002</v>
      </c>
      <c r="AV39" s="756">
        <v>0.43377231999999999</v>
      </c>
      <c r="AW39" s="756">
        <v>0.41344133999999999</v>
      </c>
      <c r="AX39" s="756">
        <v>0.40802482000000001</v>
      </c>
      <c r="AY39" s="756">
        <v>0.40746288000000003</v>
      </c>
      <c r="AZ39" s="756">
        <v>0.35089160000000003</v>
      </c>
      <c r="BA39" s="756">
        <v>0.37353609999999998</v>
      </c>
      <c r="BB39" s="757">
        <v>0.37073020000000001</v>
      </c>
      <c r="BC39" s="757">
        <v>0.39990249999999999</v>
      </c>
      <c r="BD39" s="757">
        <v>0.4020436</v>
      </c>
      <c r="BE39" s="757">
        <v>0.42429070000000002</v>
      </c>
      <c r="BF39" s="757">
        <v>0.44967760000000001</v>
      </c>
      <c r="BG39" s="757">
        <v>0.42573280000000002</v>
      </c>
      <c r="BH39" s="757">
        <v>0.43048950000000002</v>
      </c>
      <c r="BI39" s="757">
        <v>0.41005829999999999</v>
      </c>
      <c r="BJ39" s="757">
        <v>0.40438489999999999</v>
      </c>
      <c r="BK39" s="757">
        <v>0.4038929</v>
      </c>
      <c r="BL39" s="757">
        <v>0.33616960000000001</v>
      </c>
      <c r="BM39" s="757">
        <v>0.37168820000000002</v>
      </c>
      <c r="BN39" s="757">
        <v>0.37054619999999999</v>
      </c>
      <c r="BO39" s="757">
        <v>0.40072099999999999</v>
      </c>
      <c r="BP39" s="757">
        <v>0.40388790000000002</v>
      </c>
      <c r="BQ39" s="757">
        <v>0.42738579999999998</v>
      </c>
      <c r="BR39" s="757">
        <v>0.45370120000000003</v>
      </c>
      <c r="BS39" s="757">
        <v>0.42997190000000002</v>
      </c>
      <c r="BT39" s="757">
        <v>0.43466090000000002</v>
      </c>
      <c r="BU39" s="757">
        <v>0.41409459999999998</v>
      </c>
      <c r="BV39" s="757">
        <v>0.40834619999999999</v>
      </c>
    </row>
    <row r="40" spans="1:74" s="116" customFormat="1" ht="11.15" customHeight="1" x14ac:dyDescent="0.25">
      <c r="A40" s="111" t="s">
        <v>1238</v>
      </c>
      <c r="B40" s="204" t="s">
        <v>453</v>
      </c>
      <c r="C40" s="756">
        <v>78.847863129999993</v>
      </c>
      <c r="D40" s="756">
        <v>76.748459089999997</v>
      </c>
      <c r="E40" s="756">
        <v>79.237361289999996</v>
      </c>
      <c r="F40" s="756">
        <v>78.646726849999993</v>
      </c>
      <c r="G40" s="756">
        <v>81.491456029999995</v>
      </c>
      <c r="H40" s="756">
        <v>83.672033830000004</v>
      </c>
      <c r="I40" s="756">
        <v>87.076398530000006</v>
      </c>
      <c r="J40" s="756">
        <v>89.100538420000007</v>
      </c>
      <c r="K40" s="756">
        <v>83.259307469999996</v>
      </c>
      <c r="L40" s="756">
        <v>81.597272180000004</v>
      </c>
      <c r="M40" s="756">
        <v>78.421431949999999</v>
      </c>
      <c r="N40" s="756">
        <v>78.616332490000005</v>
      </c>
      <c r="O40" s="756">
        <v>78.809113389999993</v>
      </c>
      <c r="P40" s="756">
        <v>74.533794049999997</v>
      </c>
      <c r="Q40" s="756">
        <v>80.530224799999999</v>
      </c>
      <c r="R40" s="756">
        <v>78.898557760000003</v>
      </c>
      <c r="S40" s="756">
        <v>83.134470309999998</v>
      </c>
      <c r="T40" s="756">
        <v>85.398538310000006</v>
      </c>
      <c r="U40" s="756">
        <v>87.806131890000003</v>
      </c>
      <c r="V40" s="756">
        <v>89.134442910000004</v>
      </c>
      <c r="W40" s="756">
        <v>83.540140260000001</v>
      </c>
      <c r="X40" s="756">
        <v>82.815130679999996</v>
      </c>
      <c r="Y40" s="756">
        <v>79.455591850000005</v>
      </c>
      <c r="Z40" s="756">
        <v>80.241809140000001</v>
      </c>
      <c r="AA40" s="756">
        <v>79.889791200000005</v>
      </c>
      <c r="AB40" s="756">
        <v>75.661188859999996</v>
      </c>
      <c r="AC40" s="756">
        <v>81.052926760000005</v>
      </c>
      <c r="AD40" s="756">
        <v>79.083418890000004</v>
      </c>
      <c r="AE40" s="756">
        <v>85.637647099999995</v>
      </c>
      <c r="AF40" s="756">
        <v>85.536241020000006</v>
      </c>
      <c r="AG40" s="756">
        <v>89.301356670000004</v>
      </c>
      <c r="AH40" s="756">
        <v>92.105751400000003</v>
      </c>
      <c r="AI40" s="756">
        <v>85.678994119999999</v>
      </c>
      <c r="AJ40" s="756">
        <v>85.300743479999994</v>
      </c>
      <c r="AK40" s="756">
        <v>81.118357430000003</v>
      </c>
      <c r="AL40" s="756">
        <v>80.306136300000006</v>
      </c>
      <c r="AM40" s="756">
        <v>78.389833089999996</v>
      </c>
      <c r="AN40" s="756">
        <v>72.567760539999995</v>
      </c>
      <c r="AO40" s="756">
        <v>77.198317000000003</v>
      </c>
      <c r="AP40" s="756">
        <v>76.413163580000003</v>
      </c>
      <c r="AQ40" s="756">
        <v>80.65694397</v>
      </c>
      <c r="AR40" s="756">
        <v>80.618426909999997</v>
      </c>
      <c r="AS40" s="756">
        <v>86.056501350000005</v>
      </c>
      <c r="AT40" s="756">
        <v>86.345165030000004</v>
      </c>
      <c r="AU40" s="756">
        <v>81.767481500000002</v>
      </c>
      <c r="AV40" s="756">
        <v>79.938902440000007</v>
      </c>
      <c r="AW40" s="756">
        <v>75.869114719999999</v>
      </c>
      <c r="AX40" s="756">
        <v>76.326964750000002</v>
      </c>
      <c r="AY40" s="756">
        <v>77.383926119999998</v>
      </c>
      <c r="AZ40" s="756">
        <v>73.345420000000004</v>
      </c>
      <c r="BA40" s="756">
        <v>75.309349999999995</v>
      </c>
      <c r="BB40" s="757">
        <v>73.064300000000003</v>
      </c>
      <c r="BC40" s="757">
        <v>76.320239999999998</v>
      </c>
      <c r="BD40" s="757">
        <v>75.369029999999995</v>
      </c>
      <c r="BE40" s="757">
        <v>80.898970000000006</v>
      </c>
      <c r="BF40" s="757">
        <v>81.233090000000004</v>
      </c>
      <c r="BG40" s="757">
        <v>77.458039999999997</v>
      </c>
      <c r="BH40" s="757">
        <v>76.447540000000004</v>
      </c>
      <c r="BI40" s="757">
        <v>72.485249999999994</v>
      </c>
      <c r="BJ40" s="757">
        <v>72.788430000000005</v>
      </c>
      <c r="BK40" s="757">
        <v>73.966530000000006</v>
      </c>
      <c r="BL40" s="757">
        <v>67.936369999999997</v>
      </c>
      <c r="BM40" s="757">
        <v>72.884249999999994</v>
      </c>
      <c r="BN40" s="757">
        <v>71.795339999999996</v>
      </c>
      <c r="BO40" s="757">
        <v>75.627600000000001</v>
      </c>
      <c r="BP40" s="757">
        <v>75.272859999999994</v>
      </c>
      <c r="BQ40" s="757">
        <v>81.357979999999998</v>
      </c>
      <c r="BR40" s="757">
        <v>82.07893</v>
      </c>
      <c r="BS40" s="757">
        <v>78.451520000000002</v>
      </c>
      <c r="BT40" s="757">
        <v>77.353250000000003</v>
      </c>
      <c r="BU40" s="757">
        <v>73.344009999999997</v>
      </c>
      <c r="BV40" s="757">
        <v>73.589590000000001</v>
      </c>
    </row>
    <row r="41" spans="1:74" s="116" customFormat="1" ht="11.15" customHeight="1" x14ac:dyDescent="0.25">
      <c r="A41" s="117"/>
      <c r="B41" s="118" t="s">
        <v>248</v>
      </c>
      <c r="C41" s="760"/>
      <c r="D41" s="760"/>
      <c r="E41" s="760"/>
      <c r="F41" s="760"/>
      <c r="G41" s="760"/>
      <c r="H41" s="760"/>
      <c r="I41" s="760"/>
      <c r="J41" s="760"/>
      <c r="K41" s="760"/>
      <c r="L41" s="760"/>
      <c r="M41" s="760"/>
      <c r="N41" s="760"/>
      <c r="O41" s="760"/>
      <c r="P41" s="760"/>
      <c r="Q41" s="760"/>
      <c r="R41" s="760"/>
      <c r="S41" s="760"/>
      <c r="T41" s="760"/>
      <c r="U41" s="760"/>
      <c r="V41" s="760"/>
      <c r="W41" s="760"/>
      <c r="X41" s="760"/>
      <c r="Y41" s="760"/>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1"/>
      <c r="BC41" s="761"/>
      <c r="BD41" s="761"/>
      <c r="BE41" s="761"/>
      <c r="BF41" s="761"/>
      <c r="BG41" s="761"/>
      <c r="BH41" s="761"/>
      <c r="BI41" s="761"/>
      <c r="BJ41" s="761"/>
      <c r="BK41" s="761"/>
      <c r="BL41" s="761"/>
      <c r="BM41" s="761"/>
      <c r="BN41" s="761"/>
      <c r="BO41" s="761"/>
      <c r="BP41" s="761"/>
      <c r="BQ41" s="761"/>
      <c r="BR41" s="761"/>
      <c r="BS41" s="761"/>
      <c r="BT41" s="761"/>
      <c r="BU41" s="761"/>
      <c r="BV41" s="761"/>
    </row>
    <row r="42" spans="1:74" s="116" customFormat="1" ht="11.15" customHeight="1" x14ac:dyDescent="0.25">
      <c r="A42" s="111" t="s">
        <v>1239</v>
      </c>
      <c r="B42" s="204" t="s">
        <v>445</v>
      </c>
      <c r="C42" s="762">
        <v>10.31712454</v>
      </c>
      <c r="D42" s="762">
        <v>9.6355537400000006</v>
      </c>
      <c r="E42" s="762">
        <v>9.5698014600000008</v>
      </c>
      <c r="F42" s="762">
        <v>8.8356478799999998</v>
      </c>
      <c r="G42" s="762">
        <v>8.5793976599999997</v>
      </c>
      <c r="H42" s="762">
        <v>9.6516085799999995</v>
      </c>
      <c r="I42" s="762">
        <v>11.02785478</v>
      </c>
      <c r="J42" s="762">
        <v>12.04648755</v>
      </c>
      <c r="K42" s="762">
        <v>10.646549690000001</v>
      </c>
      <c r="L42" s="762">
        <v>8.9685716200000005</v>
      </c>
      <c r="M42" s="762">
        <v>8.7021571099999999</v>
      </c>
      <c r="N42" s="762">
        <v>9.8208484299999999</v>
      </c>
      <c r="O42" s="762">
        <v>10.289482810000001</v>
      </c>
      <c r="P42" s="762">
        <v>9.0814820199999993</v>
      </c>
      <c r="Q42" s="762">
        <v>9.6992296200000006</v>
      </c>
      <c r="R42" s="762">
        <v>8.77836645</v>
      </c>
      <c r="S42" s="762">
        <v>8.5877208599999992</v>
      </c>
      <c r="T42" s="762">
        <v>9.6746092299999997</v>
      </c>
      <c r="U42" s="762">
        <v>10.97026617</v>
      </c>
      <c r="V42" s="762">
        <v>10.75815515</v>
      </c>
      <c r="W42" s="762">
        <v>9.5631617000000002</v>
      </c>
      <c r="X42" s="762">
        <v>8.88902663</v>
      </c>
      <c r="Y42" s="762">
        <v>8.9720248700000003</v>
      </c>
      <c r="Z42" s="762">
        <v>10.19459355</v>
      </c>
      <c r="AA42" s="762">
        <v>11.146066210000001</v>
      </c>
      <c r="AB42" s="762">
        <v>9.2728170100000007</v>
      </c>
      <c r="AC42" s="762">
        <v>9.2623340899999995</v>
      </c>
      <c r="AD42" s="762">
        <v>8.7895088799999996</v>
      </c>
      <c r="AE42" s="762">
        <v>8.8021693200000009</v>
      </c>
      <c r="AF42" s="762">
        <v>9.4327578200000008</v>
      </c>
      <c r="AG42" s="762">
        <v>11.4754053</v>
      </c>
      <c r="AH42" s="762">
        <v>12.067728150000001</v>
      </c>
      <c r="AI42" s="762">
        <v>10.119674379999999</v>
      </c>
      <c r="AJ42" s="762">
        <v>9.1795639300000005</v>
      </c>
      <c r="AK42" s="762">
        <v>9.1953083400000004</v>
      </c>
      <c r="AL42" s="762">
        <v>9.8910136899999994</v>
      </c>
      <c r="AM42" s="762">
        <v>10.507165110000001</v>
      </c>
      <c r="AN42" s="762">
        <v>9.1517851199999996</v>
      </c>
      <c r="AO42" s="762">
        <v>9.4643097699999998</v>
      </c>
      <c r="AP42" s="762">
        <v>8.3844609800000001</v>
      </c>
      <c r="AQ42" s="762">
        <v>8.4527196199999999</v>
      </c>
      <c r="AR42" s="762">
        <v>8.8070574399999995</v>
      </c>
      <c r="AS42" s="762">
        <v>11.47810919</v>
      </c>
      <c r="AT42" s="762">
        <v>10.86422932</v>
      </c>
      <c r="AU42" s="762">
        <v>8.9124480500000001</v>
      </c>
      <c r="AV42" s="762">
        <v>8.6021602700000006</v>
      </c>
      <c r="AW42" s="762">
        <v>8.7453066699999997</v>
      </c>
      <c r="AX42" s="762">
        <v>9.8987770499999996</v>
      </c>
      <c r="AY42" s="762">
        <v>9.7440915300000004</v>
      </c>
      <c r="AZ42" s="762">
        <v>8.9899989999999992</v>
      </c>
      <c r="BA42" s="762">
        <v>8.8248499999999996</v>
      </c>
      <c r="BB42" s="763">
        <v>7.9381300000000001</v>
      </c>
      <c r="BC42" s="763">
        <v>8.078379</v>
      </c>
      <c r="BD42" s="763">
        <v>8.5059210000000007</v>
      </c>
      <c r="BE42" s="763">
        <v>10.19523</v>
      </c>
      <c r="BF42" s="763">
        <v>10.1859</v>
      </c>
      <c r="BG42" s="763">
        <v>8.2420299999999997</v>
      </c>
      <c r="BH42" s="763">
        <v>7.6346829999999999</v>
      </c>
      <c r="BI42" s="763">
        <v>7.6497000000000002</v>
      </c>
      <c r="BJ42" s="763">
        <v>8.7458430000000007</v>
      </c>
      <c r="BK42" s="763">
        <v>8.9802230000000005</v>
      </c>
      <c r="BL42" s="763">
        <v>8.1587320000000005</v>
      </c>
      <c r="BM42" s="763">
        <v>8.4683589999999995</v>
      </c>
      <c r="BN42" s="763">
        <v>7.9330350000000003</v>
      </c>
      <c r="BO42" s="763">
        <v>8.1590679999999995</v>
      </c>
      <c r="BP42" s="763">
        <v>8.6820920000000008</v>
      </c>
      <c r="BQ42" s="763">
        <v>10.55894</v>
      </c>
      <c r="BR42" s="763">
        <v>10.678979999999999</v>
      </c>
      <c r="BS42" s="763">
        <v>8.7525040000000001</v>
      </c>
      <c r="BT42" s="763">
        <v>8.153632</v>
      </c>
      <c r="BU42" s="763">
        <v>8.1838200000000008</v>
      </c>
      <c r="BV42" s="763">
        <v>9.2816050000000008</v>
      </c>
    </row>
    <row r="43" spans="1:74" s="116" customFormat="1" ht="11.15" customHeight="1" x14ac:dyDescent="0.25">
      <c r="A43" s="111" t="s">
        <v>1240</v>
      </c>
      <c r="B43" s="187" t="s">
        <v>478</v>
      </c>
      <c r="C43" s="762">
        <v>31.554993899999999</v>
      </c>
      <c r="D43" s="762">
        <v>30.353879809999999</v>
      </c>
      <c r="E43" s="762">
        <v>28.958813689999999</v>
      </c>
      <c r="F43" s="762">
        <v>26.434758939999998</v>
      </c>
      <c r="G43" s="762">
        <v>27.091144740000001</v>
      </c>
      <c r="H43" s="762">
        <v>30.637870729999999</v>
      </c>
      <c r="I43" s="762">
        <v>36.052508789999997</v>
      </c>
      <c r="J43" s="762">
        <v>37.796255700000003</v>
      </c>
      <c r="K43" s="762">
        <v>33.709770650000003</v>
      </c>
      <c r="L43" s="762">
        <v>28.19927423</v>
      </c>
      <c r="M43" s="762">
        <v>27.14493817</v>
      </c>
      <c r="N43" s="762">
        <v>30.555883699999999</v>
      </c>
      <c r="O43" s="762">
        <v>31.794167009999999</v>
      </c>
      <c r="P43" s="762">
        <v>28.995578349999999</v>
      </c>
      <c r="Q43" s="762">
        <v>29.333413</v>
      </c>
      <c r="R43" s="762">
        <v>26.843148530000001</v>
      </c>
      <c r="S43" s="762">
        <v>26.709658480000002</v>
      </c>
      <c r="T43" s="762">
        <v>30.353183049999998</v>
      </c>
      <c r="U43" s="762">
        <v>35.252539810000002</v>
      </c>
      <c r="V43" s="762">
        <v>34.159507820000002</v>
      </c>
      <c r="W43" s="762">
        <v>30.556615959999998</v>
      </c>
      <c r="X43" s="762">
        <v>28.52289597</v>
      </c>
      <c r="Y43" s="762">
        <v>27.756166159999999</v>
      </c>
      <c r="Z43" s="762">
        <v>31.089394939999998</v>
      </c>
      <c r="AA43" s="762">
        <v>33.966854480000002</v>
      </c>
      <c r="AB43" s="762">
        <v>29.891264670000002</v>
      </c>
      <c r="AC43" s="762">
        <v>29.702020780000002</v>
      </c>
      <c r="AD43" s="762">
        <v>27.829738450000001</v>
      </c>
      <c r="AE43" s="762">
        <v>27.85851882</v>
      </c>
      <c r="AF43" s="762">
        <v>30.353439959999999</v>
      </c>
      <c r="AG43" s="762">
        <v>36.034730809999999</v>
      </c>
      <c r="AH43" s="762">
        <v>37.073984760000002</v>
      </c>
      <c r="AI43" s="762">
        <v>33.895004749999998</v>
      </c>
      <c r="AJ43" s="762">
        <v>29.065564890000001</v>
      </c>
      <c r="AK43" s="762">
        <v>27.920216199999999</v>
      </c>
      <c r="AL43" s="762">
        <v>31.332005460000001</v>
      </c>
      <c r="AM43" s="762">
        <v>32.379503</v>
      </c>
      <c r="AN43" s="762">
        <v>30.308706390000001</v>
      </c>
      <c r="AO43" s="762">
        <v>29.887122890000001</v>
      </c>
      <c r="AP43" s="762">
        <v>26.190119880000001</v>
      </c>
      <c r="AQ43" s="762">
        <v>26.808965799999999</v>
      </c>
      <c r="AR43" s="762">
        <v>29.38392485</v>
      </c>
      <c r="AS43" s="762">
        <v>36.306373299999997</v>
      </c>
      <c r="AT43" s="762">
        <v>35.630947300000003</v>
      </c>
      <c r="AU43" s="762">
        <v>31.049024469999999</v>
      </c>
      <c r="AV43" s="762">
        <v>27.514951620000001</v>
      </c>
      <c r="AW43" s="762">
        <v>27.13549549</v>
      </c>
      <c r="AX43" s="762">
        <v>30.163229009999998</v>
      </c>
      <c r="AY43" s="762">
        <v>30.876743609999998</v>
      </c>
      <c r="AZ43" s="762">
        <v>29.841000000000001</v>
      </c>
      <c r="BA43" s="762">
        <v>27.969830000000002</v>
      </c>
      <c r="BB43" s="763">
        <v>25.045780000000001</v>
      </c>
      <c r="BC43" s="763">
        <v>25.841529999999999</v>
      </c>
      <c r="BD43" s="763">
        <v>28.57103</v>
      </c>
      <c r="BE43" s="763">
        <v>34.120080000000002</v>
      </c>
      <c r="BF43" s="763">
        <v>33.710329999999999</v>
      </c>
      <c r="BG43" s="763">
        <v>29.342580000000002</v>
      </c>
      <c r="BH43" s="763">
        <v>26.378589999999999</v>
      </c>
      <c r="BI43" s="763">
        <v>25.72146</v>
      </c>
      <c r="BJ43" s="763">
        <v>28.72381</v>
      </c>
      <c r="BK43" s="763">
        <v>30.53792</v>
      </c>
      <c r="BL43" s="763">
        <v>28.793220000000002</v>
      </c>
      <c r="BM43" s="763">
        <v>28.241820000000001</v>
      </c>
      <c r="BN43" s="763">
        <v>25.288509999999999</v>
      </c>
      <c r="BO43" s="763">
        <v>25.851690000000001</v>
      </c>
      <c r="BP43" s="763">
        <v>28.48244</v>
      </c>
      <c r="BQ43" s="763">
        <v>34.239960000000004</v>
      </c>
      <c r="BR43" s="763">
        <v>34.124339999999997</v>
      </c>
      <c r="BS43" s="763">
        <v>29.82574</v>
      </c>
      <c r="BT43" s="763">
        <v>26.905090000000001</v>
      </c>
      <c r="BU43" s="763">
        <v>26.242799999999999</v>
      </c>
      <c r="BV43" s="763">
        <v>29.260169999999999</v>
      </c>
    </row>
    <row r="44" spans="1:74" s="116" customFormat="1" ht="11.15" customHeight="1" x14ac:dyDescent="0.25">
      <c r="A44" s="111" t="s">
        <v>1241</v>
      </c>
      <c r="B44" s="204" t="s">
        <v>446</v>
      </c>
      <c r="C44" s="762">
        <v>49.554996750000001</v>
      </c>
      <c r="D44" s="762">
        <v>45.914681620000003</v>
      </c>
      <c r="E44" s="762">
        <v>44.658648069999998</v>
      </c>
      <c r="F44" s="762">
        <v>41.589549890000001</v>
      </c>
      <c r="G44" s="762">
        <v>43.512318030000003</v>
      </c>
      <c r="H44" s="762">
        <v>49.189733709999999</v>
      </c>
      <c r="I44" s="762">
        <v>55.232026650000002</v>
      </c>
      <c r="J44" s="762">
        <v>57.280449140000002</v>
      </c>
      <c r="K44" s="762">
        <v>48.376380879999999</v>
      </c>
      <c r="L44" s="762">
        <v>43.305193109999998</v>
      </c>
      <c r="M44" s="762">
        <v>42.139049049999997</v>
      </c>
      <c r="N44" s="762">
        <v>48.804154199999999</v>
      </c>
      <c r="O44" s="762">
        <v>48.839681339999998</v>
      </c>
      <c r="P44" s="762">
        <v>42.174223019999999</v>
      </c>
      <c r="Q44" s="762">
        <v>45.422706259999998</v>
      </c>
      <c r="R44" s="762">
        <v>40.508462639999998</v>
      </c>
      <c r="S44" s="762">
        <v>43.050650650000001</v>
      </c>
      <c r="T44" s="762">
        <v>48.42419297</v>
      </c>
      <c r="U44" s="762">
        <v>53.308580300000003</v>
      </c>
      <c r="V44" s="762">
        <v>50.4878596</v>
      </c>
      <c r="W44" s="762">
        <v>46.337154130000002</v>
      </c>
      <c r="X44" s="762">
        <v>43.467312909999997</v>
      </c>
      <c r="Y44" s="762">
        <v>43.42662163</v>
      </c>
      <c r="Z44" s="762">
        <v>48.33686866</v>
      </c>
      <c r="AA44" s="762">
        <v>51.393219199999997</v>
      </c>
      <c r="AB44" s="762">
        <v>44.619480199999998</v>
      </c>
      <c r="AC44" s="762">
        <v>45.957987729999999</v>
      </c>
      <c r="AD44" s="762">
        <v>42.55019764</v>
      </c>
      <c r="AE44" s="762">
        <v>46.415029539999999</v>
      </c>
      <c r="AF44" s="762">
        <v>49.824344080000003</v>
      </c>
      <c r="AG44" s="762">
        <v>54.855475269999999</v>
      </c>
      <c r="AH44" s="762">
        <v>55.129226879999997</v>
      </c>
      <c r="AI44" s="762">
        <v>47.90886888</v>
      </c>
      <c r="AJ44" s="762">
        <v>44.962744239999999</v>
      </c>
      <c r="AK44" s="762">
        <v>44.551037370000003</v>
      </c>
      <c r="AL44" s="762">
        <v>47.425792080000001</v>
      </c>
      <c r="AM44" s="762">
        <v>49.287515730000003</v>
      </c>
      <c r="AN44" s="762">
        <v>44.225426460000001</v>
      </c>
      <c r="AO44" s="762">
        <v>46.120637979999998</v>
      </c>
      <c r="AP44" s="762">
        <v>40.149106060000001</v>
      </c>
      <c r="AQ44" s="762">
        <v>41.92238631</v>
      </c>
      <c r="AR44" s="762">
        <v>44.645578469999997</v>
      </c>
      <c r="AS44" s="762">
        <v>55.184036900000002</v>
      </c>
      <c r="AT44" s="762">
        <v>51.203620100000002</v>
      </c>
      <c r="AU44" s="762">
        <v>46.187807909999997</v>
      </c>
      <c r="AV44" s="762">
        <v>42.352532750000002</v>
      </c>
      <c r="AW44" s="762">
        <v>42.890176650000001</v>
      </c>
      <c r="AX44" s="762">
        <v>45.424469049999999</v>
      </c>
      <c r="AY44" s="762">
        <v>46.52757974</v>
      </c>
      <c r="AZ44" s="762">
        <v>44.021999999999998</v>
      </c>
      <c r="BA44" s="762">
        <v>42.751849999999997</v>
      </c>
      <c r="BB44" s="763">
        <v>37.140720000000002</v>
      </c>
      <c r="BC44" s="763">
        <v>39.038539999999998</v>
      </c>
      <c r="BD44" s="763">
        <v>42.511470000000003</v>
      </c>
      <c r="BE44" s="763">
        <v>49.854840000000003</v>
      </c>
      <c r="BF44" s="763">
        <v>48.801830000000002</v>
      </c>
      <c r="BG44" s="763">
        <v>41.967480000000002</v>
      </c>
      <c r="BH44" s="763">
        <v>39.77769</v>
      </c>
      <c r="BI44" s="763">
        <v>39.702489999999997</v>
      </c>
      <c r="BJ44" s="763">
        <v>43.77205</v>
      </c>
      <c r="BK44" s="763">
        <v>45.982889999999998</v>
      </c>
      <c r="BL44" s="763">
        <v>41.34149</v>
      </c>
      <c r="BM44" s="763">
        <v>42.091859999999997</v>
      </c>
      <c r="BN44" s="763">
        <v>36.514479999999999</v>
      </c>
      <c r="BO44" s="763">
        <v>38.33296</v>
      </c>
      <c r="BP44" s="763">
        <v>41.949300000000001</v>
      </c>
      <c r="BQ44" s="763">
        <v>49.564999999999998</v>
      </c>
      <c r="BR44" s="763">
        <v>48.712569999999999</v>
      </c>
      <c r="BS44" s="763">
        <v>41.953449999999997</v>
      </c>
      <c r="BT44" s="763">
        <v>39.814529999999998</v>
      </c>
      <c r="BU44" s="763">
        <v>39.734749999999998</v>
      </c>
      <c r="BV44" s="763">
        <v>43.819429999999997</v>
      </c>
    </row>
    <row r="45" spans="1:74" s="116" customFormat="1" ht="11.15" customHeight="1" x14ac:dyDescent="0.25">
      <c r="A45" s="111" t="s">
        <v>1242</v>
      </c>
      <c r="B45" s="204" t="s">
        <v>447</v>
      </c>
      <c r="C45" s="762">
        <v>26.476941190000002</v>
      </c>
      <c r="D45" s="762">
        <v>24.131102810000002</v>
      </c>
      <c r="E45" s="762">
        <v>22.72876097</v>
      </c>
      <c r="F45" s="762">
        <v>20.939220259999999</v>
      </c>
      <c r="G45" s="762">
        <v>21.838181890000001</v>
      </c>
      <c r="H45" s="762">
        <v>26.10284936</v>
      </c>
      <c r="I45" s="762">
        <v>28.505057560000001</v>
      </c>
      <c r="J45" s="762">
        <v>28.800745509999999</v>
      </c>
      <c r="K45" s="762">
        <v>24.831086110000001</v>
      </c>
      <c r="L45" s="762">
        <v>22.580859830000001</v>
      </c>
      <c r="M45" s="762">
        <v>22.097038380000001</v>
      </c>
      <c r="N45" s="762">
        <v>26.22314527</v>
      </c>
      <c r="O45" s="762">
        <v>26.7839788</v>
      </c>
      <c r="P45" s="762">
        <v>22.750785059999998</v>
      </c>
      <c r="Q45" s="762">
        <v>23.648082389999999</v>
      </c>
      <c r="R45" s="762">
        <v>21.61755028</v>
      </c>
      <c r="S45" s="762">
        <v>22.500385600000001</v>
      </c>
      <c r="T45" s="762">
        <v>25.643299079999998</v>
      </c>
      <c r="U45" s="762">
        <v>29.309106480000001</v>
      </c>
      <c r="V45" s="762">
        <v>26.67066118</v>
      </c>
      <c r="W45" s="762">
        <v>24.66401248</v>
      </c>
      <c r="X45" s="762">
        <v>22.927537390000001</v>
      </c>
      <c r="Y45" s="762">
        <v>23.080961259999999</v>
      </c>
      <c r="Z45" s="762">
        <v>26.0405321</v>
      </c>
      <c r="AA45" s="762">
        <v>28.111580369999999</v>
      </c>
      <c r="AB45" s="762">
        <v>24.822592870000001</v>
      </c>
      <c r="AC45" s="762">
        <v>24.47974928</v>
      </c>
      <c r="AD45" s="762">
        <v>22.85819905</v>
      </c>
      <c r="AE45" s="762">
        <v>24.418917560000001</v>
      </c>
      <c r="AF45" s="762">
        <v>27.06315013</v>
      </c>
      <c r="AG45" s="762">
        <v>29.086970579999999</v>
      </c>
      <c r="AH45" s="762">
        <v>28.874477129999999</v>
      </c>
      <c r="AI45" s="762">
        <v>25.049040860000002</v>
      </c>
      <c r="AJ45" s="762">
        <v>23.420505720000001</v>
      </c>
      <c r="AK45" s="762">
        <v>24.219301519999998</v>
      </c>
      <c r="AL45" s="762">
        <v>26.073302040000002</v>
      </c>
      <c r="AM45" s="762">
        <v>26.88755514</v>
      </c>
      <c r="AN45" s="762">
        <v>24.921962440000001</v>
      </c>
      <c r="AO45" s="762">
        <v>24.864401699999998</v>
      </c>
      <c r="AP45" s="762">
        <v>21.449610700000001</v>
      </c>
      <c r="AQ45" s="762">
        <v>22.239766500000002</v>
      </c>
      <c r="AR45" s="762">
        <v>24.025566699999999</v>
      </c>
      <c r="AS45" s="762">
        <v>28.089010049999999</v>
      </c>
      <c r="AT45" s="762">
        <v>27.198104610000001</v>
      </c>
      <c r="AU45" s="762">
        <v>25.08392109</v>
      </c>
      <c r="AV45" s="762">
        <v>22.93193488</v>
      </c>
      <c r="AW45" s="762">
        <v>23.209756550000002</v>
      </c>
      <c r="AX45" s="762">
        <v>25.313030829999999</v>
      </c>
      <c r="AY45" s="762">
        <v>26.26499901</v>
      </c>
      <c r="AZ45" s="762">
        <v>24.707999999999998</v>
      </c>
      <c r="BA45" s="762">
        <v>23.661819999999999</v>
      </c>
      <c r="BB45" s="763">
        <v>20.988209999999999</v>
      </c>
      <c r="BC45" s="763">
        <v>22.117380000000001</v>
      </c>
      <c r="BD45" s="763">
        <v>24.074020000000001</v>
      </c>
      <c r="BE45" s="763">
        <v>27.73593</v>
      </c>
      <c r="BF45" s="763">
        <v>27.91262</v>
      </c>
      <c r="BG45" s="763">
        <v>23.58418</v>
      </c>
      <c r="BH45" s="763">
        <v>22.34712</v>
      </c>
      <c r="BI45" s="763">
        <v>22.483460000000001</v>
      </c>
      <c r="BJ45" s="763">
        <v>25.35961</v>
      </c>
      <c r="BK45" s="763">
        <v>26.51679</v>
      </c>
      <c r="BL45" s="763">
        <v>23.72993</v>
      </c>
      <c r="BM45" s="763">
        <v>23.948060000000002</v>
      </c>
      <c r="BN45" s="763">
        <v>21.169809999999998</v>
      </c>
      <c r="BO45" s="763">
        <v>22.314139999999998</v>
      </c>
      <c r="BP45" s="763">
        <v>24.373460000000001</v>
      </c>
      <c r="BQ45" s="763">
        <v>28.078150000000001</v>
      </c>
      <c r="BR45" s="763">
        <v>28.317959999999999</v>
      </c>
      <c r="BS45" s="763">
        <v>24.00545</v>
      </c>
      <c r="BT45" s="763">
        <v>22.78875</v>
      </c>
      <c r="BU45" s="763">
        <v>22.93451</v>
      </c>
      <c r="BV45" s="763">
        <v>25.855989999999998</v>
      </c>
    </row>
    <row r="46" spans="1:74" s="116" customFormat="1" ht="11.15" customHeight="1" x14ac:dyDescent="0.25">
      <c r="A46" s="111" t="s">
        <v>1243</v>
      </c>
      <c r="B46" s="204" t="s">
        <v>448</v>
      </c>
      <c r="C46" s="762">
        <v>69.994825509999998</v>
      </c>
      <c r="D46" s="762">
        <v>64.516423090000004</v>
      </c>
      <c r="E46" s="762">
        <v>60.420410789999998</v>
      </c>
      <c r="F46" s="762">
        <v>57.274413780000003</v>
      </c>
      <c r="G46" s="762">
        <v>62.876998229999998</v>
      </c>
      <c r="H46" s="762">
        <v>72.920872349999996</v>
      </c>
      <c r="I46" s="762">
        <v>83.737412070000005</v>
      </c>
      <c r="J46" s="762">
        <v>83.482258610000002</v>
      </c>
      <c r="K46" s="762">
        <v>73.698486930000001</v>
      </c>
      <c r="L46" s="762">
        <v>62.819172389999999</v>
      </c>
      <c r="M46" s="762">
        <v>58.877316729999997</v>
      </c>
      <c r="N46" s="762">
        <v>65.560498589999995</v>
      </c>
      <c r="O46" s="762">
        <v>65.999011960000004</v>
      </c>
      <c r="P46" s="762">
        <v>57.002439770000002</v>
      </c>
      <c r="Q46" s="762">
        <v>61.836904760000003</v>
      </c>
      <c r="R46" s="762">
        <v>58.72575329</v>
      </c>
      <c r="S46" s="762">
        <v>64.851503390000005</v>
      </c>
      <c r="T46" s="762">
        <v>71.469608570000005</v>
      </c>
      <c r="U46" s="762">
        <v>80.622778080000003</v>
      </c>
      <c r="V46" s="762">
        <v>79.03380713</v>
      </c>
      <c r="W46" s="762">
        <v>68.725599099999997</v>
      </c>
      <c r="X46" s="762">
        <v>64.875793160000001</v>
      </c>
      <c r="Y46" s="762">
        <v>60.653987129999997</v>
      </c>
      <c r="Z46" s="762">
        <v>66.919743870000005</v>
      </c>
      <c r="AA46" s="762">
        <v>76.747829890000006</v>
      </c>
      <c r="AB46" s="762">
        <v>60.85034555</v>
      </c>
      <c r="AC46" s="762">
        <v>63.41272171</v>
      </c>
      <c r="AD46" s="762">
        <v>58.737592810000002</v>
      </c>
      <c r="AE46" s="762">
        <v>66.017919059999997</v>
      </c>
      <c r="AF46" s="762">
        <v>74.438196329999997</v>
      </c>
      <c r="AG46" s="762">
        <v>80.93113821</v>
      </c>
      <c r="AH46" s="762">
        <v>80.879666069999999</v>
      </c>
      <c r="AI46" s="762">
        <v>75.957681690000001</v>
      </c>
      <c r="AJ46" s="762">
        <v>67.644513410000002</v>
      </c>
      <c r="AK46" s="762">
        <v>63.295152729999998</v>
      </c>
      <c r="AL46" s="762">
        <v>66.477873689999996</v>
      </c>
      <c r="AM46" s="762">
        <v>69.795475730000007</v>
      </c>
      <c r="AN46" s="762">
        <v>60.901037680000002</v>
      </c>
      <c r="AO46" s="762">
        <v>62.983557189999999</v>
      </c>
      <c r="AP46" s="762">
        <v>58.466006329999999</v>
      </c>
      <c r="AQ46" s="762">
        <v>67.86375812</v>
      </c>
      <c r="AR46" s="762">
        <v>72.650501550000001</v>
      </c>
      <c r="AS46" s="762">
        <v>82.268641009999996</v>
      </c>
      <c r="AT46" s="762">
        <v>80.369660150000001</v>
      </c>
      <c r="AU46" s="762">
        <v>75.487823059999997</v>
      </c>
      <c r="AV46" s="762">
        <v>66.716754809999998</v>
      </c>
      <c r="AW46" s="762">
        <v>61.624863920000003</v>
      </c>
      <c r="AX46" s="762">
        <v>65.221732239999994</v>
      </c>
      <c r="AY46" s="762">
        <v>65.487824459999999</v>
      </c>
      <c r="AZ46" s="762">
        <v>62.002000000000002</v>
      </c>
      <c r="BA46" s="762">
        <v>60.672969999999999</v>
      </c>
      <c r="BB46" s="763">
        <v>57.305999999999997</v>
      </c>
      <c r="BC46" s="763">
        <v>64.393749999999997</v>
      </c>
      <c r="BD46" s="763">
        <v>70.851910000000004</v>
      </c>
      <c r="BE46" s="763">
        <v>80.513040000000004</v>
      </c>
      <c r="BF46" s="763">
        <v>78.516199999999998</v>
      </c>
      <c r="BG46" s="763">
        <v>69.840829999999997</v>
      </c>
      <c r="BH46" s="763">
        <v>62.461869999999998</v>
      </c>
      <c r="BI46" s="763">
        <v>58.07488</v>
      </c>
      <c r="BJ46" s="763">
        <v>64.485990000000001</v>
      </c>
      <c r="BK46" s="763">
        <v>68.007080000000002</v>
      </c>
      <c r="BL46" s="763">
        <v>61.698439999999998</v>
      </c>
      <c r="BM46" s="763">
        <v>62.062730000000002</v>
      </c>
      <c r="BN46" s="763">
        <v>58.068300000000001</v>
      </c>
      <c r="BO46" s="763">
        <v>64.78331</v>
      </c>
      <c r="BP46" s="763">
        <v>71.569699999999997</v>
      </c>
      <c r="BQ46" s="763">
        <v>81.625600000000006</v>
      </c>
      <c r="BR46" s="763">
        <v>79.813029999999998</v>
      </c>
      <c r="BS46" s="763">
        <v>71.123540000000006</v>
      </c>
      <c r="BT46" s="763">
        <v>63.735219999999998</v>
      </c>
      <c r="BU46" s="763">
        <v>59.23124</v>
      </c>
      <c r="BV46" s="763">
        <v>65.653840000000002</v>
      </c>
    </row>
    <row r="47" spans="1:74" s="116" customFormat="1" ht="11.15" customHeight="1" x14ac:dyDescent="0.25">
      <c r="A47" s="111" t="s">
        <v>1244</v>
      </c>
      <c r="B47" s="204" t="s">
        <v>449</v>
      </c>
      <c r="C47" s="762">
        <v>26.875670700000001</v>
      </c>
      <c r="D47" s="762">
        <v>25.933840459999999</v>
      </c>
      <c r="E47" s="762">
        <v>23.459943679999999</v>
      </c>
      <c r="F47" s="762">
        <v>22.031277660000001</v>
      </c>
      <c r="G47" s="762">
        <v>23.370204749999999</v>
      </c>
      <c r="H47" s="762">
        <v>27.190823859999998</v>
      </c>
      <c r="I47" s="762">
        <v>30.81587553</v>
      </c>
      <c r="J47" s="762">
        <v>31.581361820000001</v>
      </c>
      <c r="K47" s="762">
        <v>29.033570059999999</v>
      </c>
      <c r="L47" s="762">
        <v>24.712503829999999</v>
      </c>
      <c r="M47" s="762">
        <v>22.54533597</v>
      </c>
      <c r="N47" s="762">
        <v>25.03691074</v>
      </c>
      <c r="O47" s="762">
        <v>26.2991095</v>
      </c>
      <c r="P47" s="762">
        <v>22.831425469999999</v>
      </c>
      <c r="Q47" s="762">
        <v>23.43051204</v>
      </c>
      <c r="R47" s="762">
        <v>22.61241991</v>
      </c>
      <c r="S47" s="762">
        <v>24.019231260000002</v>
      </c>
      <c r="T47" s="762">
        <v>26.35436851</v>
      </c>
      <c r="U47" s="762">
        <v>29.83817475</v>
      </c>
      <c r="V47" s="762">
        <v>29.90777653</v>
      </c>
      <c r="W47" s="762">
        <v>26.19192065</v>
      </c>
      <c r="X47" s="762">
        <v>24.26055362</v>
      </c>
      <c r="Y47" s="762">
        <v>22.843550459999999</v>
      </c>
      <c r="Z47" s="762">
        <v>25.355746379999999</v>
      </c>
      <c r="AA47" s="762">
        <v>30.379285509999999</v>
      </c>
      <c r="AB47" s="762">
        <v>25.005865570000001</v>
      </c>
      <c r="AC47" s="762">
        <v>23.711919349999999</v>
      </c>
      <c r="AD47" s="762">
        <v>22.6182476</v>
      </c>
      <c r="AE47" s="762">
        <v>24.715038939999999</v>
      </c>
      <c r="AF47" s="762">
        <v>28.180384790000002</v>
      </c>
      <c r="AG47" s="762">
        <v>30.62573119</v>
      </c>
      <c r="AH47" s="762">
        <v>30.573507029999998</v>
      </c>
      <c r="AI47" s="762">
        <v>28.800269849999999</v>
      </c>
      <c r="AJ47" s="762">
        <v>25.76092203</v>
      </c>
      <c r="AK47" s="762">
        <v>23.82560535</v>
      </c>
      <c r="AL47" s="762">
        <v>25.995565819999999</v>
      </c>
      <c r="AM47" s="762">
        <v>26.748117019999999</v>
      </c>
      <c r="AN47" s="762">
        <v>24.24070085</v>
      </c>
      <c r="AO47" s="762">
        <v>24.037262429999998</v>
      </c>
      <c r="AP47" s="762">
        <v>21.904417779999999</v>
      </c>
      <c r="AQ47" s="762">
        <v>23.944193940000002</v>
      </c>
      <c r="AR47" s="762">
        <v>26.46044668</v>
      </c>
      <c r="AS47" s="762">
        <v>29.71157402</v>
      </c>
      <c r="AT47" s="762">
        <v>29.84428999</v>
      </c>
      <c r="AU47" s="762">
        <v>28.775086680000001</v>
      </c>
      <c r="AV47" s="762">
        <v>24.920352390000001</v>
      </c>
      <c r="AW47" s="762">
        <v>22.930256979999999</v>
      </c>
      <c r="AX47" s="762">
        <v>24.583752579999999</v>
      </c>
      <c r="AY47" s="762">
        <v>25.353017860000001</v>
      </c>
      <c r="AZ47" s="762">
        <v>24.099</v>
      </c>
      <c r="BA47" s="762">
        <v>22.931249999999999</v>
      </c>
      <c r="BB47" s="763">
        <v>21.120380000000001</v>
      </c>
      <c r="BC47" s="763">
        <v>23.442589999999999</v>
      </c>
      <c r="BD47" s="763">
        <v>26.09421</v>
      </c>
      <c r="BE47" s="763">
        <v>29.607309999999998</v>
      </c>
      <c r="BF47" s="763">
        <v>29.49164</v>
      </c>
      <c r="BG47" s="763">
        <v>26.60106</v>
      </c>
      <c r="BH47" s="763">
        <v>23.178750000000001</v>
      </c>
      <c r="BI47" s="763">
        <v>21.664809999999999</v>
      </c>
      <c r="BJ47" s="763">
        <v>23.948589999999999</v>
      </c>
      <c r="BK47" s="763">
        <v>26.344989999999999</v>
      </c>
      <c r="BL47" s="763">
        <v>23.761479999999999</v>
      </c>
      <c r="BM47" s="763">
        <v>23.451720000000002</v>
      </c>
      <c r="BN47" s="763">
        <v>21.526109999999999</v>
      </c>
      <c r="BO47" s="763">
        <v>23.474989999999998</v>
      </c>
      <c r="BP47" s="763">
        <v>26.332799999999999</v>
      </c>
      <c r="BQ47" s="763">
        <v>29.958110000000001</v>
      </c>
      <c r="BR47" s="763">
        <v>29.83989</v>
      </c>
      <c r="BS47" s="763">
        <v>26.981169999999999</v>
      </c>
      <c r="BT47" s="763">
        <v>23.549520000000001</v>
      </c>
      <c r="BU47" s="763">
        <v>22.016349999999999</v>
      </c>
      <c r="BV47" s="763">
        <v>24.307739999999999</v>
      </c>
    </row>
    <row r="48" spans="1:74" s="116" customFormat="1" ht="11.15" customHeight="1" x14ac:dyDescent="0.25">
      <c r="A48" s="111" t="s">
        <v>1245</v>
      </c>
      <c r="B48" s="204" t="s">
        <v>450</v>
      </c>
      <c r="C48" s="762">
        <v>48.732571440000001</v>
      </c>
      <c r="D48" s="762">
        <v>44.374839729999998</v>
      </c>
      <c r="E48" s="762">
        <v>42.54265444</v>
      </c>
      <c r="F48" s="762">
        <v>41.930012310000002</v>
      </c>
      <c r="G48" s="762">
        <v>45.060467709999998</v>
      </c>
      <c r="H48" s="762">
        <v>53.591898559999997</v>
      </c>
      <c r="I48" s="762">
        <v>61.454486680000002</v>
      </c>
      <c r="J48" s="762">
        <v>62.246458459999999</v>
      </c>
      <c r="K48" s="762">
        <v>57.134886440000002</v>
      </c>
      <c r="L48" s="762">
        <v>50.803936380000003</v>
      </c>
      <c r="M48" s="762">
        <v>43.814361169999998</v>
      </c>
      <c r="N48" s="762">
        <v>46.132887580000002</v>
      </c>
      <c r="O48" s="762">
        <v>48.811700760000001</v>
      </c>
      <c r="P48" s="762">
        <v>41.525760300000002</v>
      </c>
      <c r="Q48" s="762">
        <v>43.85547407</v>
      </c>
      <c r="R48" s="762">
        <v>42.865706269999997</v>
      </c>
      <c r="S48" s="762">
        <v>47.873687189999998</v>
      </c>
      <c r="T48" s="762">
        <v>55.095452690000002</v>
      </c>
      <c r="U48" s="762">
        <v>60.425381600000001</v>
      </c>
      <c r="V48" s="762">
        <v>61.077228120000001</v>
      </c>
      <c r="W48" s="762">
        <v>55.052626699999998</v>
      </c>
      <c r="X48" s="762">
        <v>51.586259400000003</v>
      </c>
      <c r="Y48" s="762">
        <v>44.171651869999998</v>
      </c>
      <c r="Z48" s="762">
        <v>47.323460130000001</v>
      </c>
      <c r="AA48" s="762">
        <v>55.706539100000001</v>
      </c>
      <c r="AB48" s="762">
        <v>46.845019710000003</v>
      </c>
      <c r="AC48" s="762">
        <v>44.423060049999997</v>
      </c>
      <c r="AD48" s="762">
        <v>43.683415969999999</v>
      </c>
      <c r="AE48" s="762">
        <v>50.337115879999999</v>
      </c>
      <c r="AF48" s="762">
        <v>59.638535160000004</v>
      </c>
      <c r="AG48" s="762">
        <v>63.46154362</v>
      </c>
      <c r="AH48" s="762">
        <v>64.13770873</v>
      </c>
      <c r="AI48" s="762">
        <v>58.124018530000001</v>
      </c>
      <c r="AJ48" s="762">
        <v>52.792347769999999</v>
      </c>
      <c r="AK48" s="762">
        <v>45.450341420000001</v>
      </c>
      <c r="AL48" s="762">
        <v>48.183078129999998</v>
      </c>
      <c r="AM48" s="762">
        <v>49.492097360000002</v>
      </c>
      <c r="AN48" s="762">
        <v>45.149523979999998</v>
      </c>
      <c r="AO48" s="762">
        <v>45.111815909999997</v>
      </c>
      <c r="AP48" s="762">
        <v>42.250652000000002</v>
      </c>
      <c r="AQ48" s="762">
        <v>47.68183114</v>
      </c>
      <c r="AR48" s="762">
        <v>54.384878059999998</v>
      </c>
      <c r="AS48" s="762">
        <v>60.959583090000002</v>
      </c>
      <c r="AT48" s="762">
        <v>63.235832930000001</v>
      </c>
      <c r="AU48" s="762">
        <v>59.904546660000001</v>
      </c>
      <c r="AV48" s="762">
        <v>53.186361490000003</v>
      </c>
      <c r="AW48" s="762">
        <v>44.635693379999999</v>
      </c>
      <c r="AX48" s="762">
        <v>46.387006049999997</v>
      </c>
      <c r="AY48" s="762">
        <v>47.581748990000001</v>
      </c>
      <c r="AZ48" s="762">
        <v>47.009</v>
      </c>
      <c r="BA48" s="762">
        <v>45.730260000000001</v>
      </c>
      <c r="BB48" s="763">
        <v>42.717190000000002</v>
      </c>
      <c r="BC48" s="763">
        <v>48.432650000000002</v>
      </c>
      <c r="BD48" s="763">
        <v>55.740929999999999</v>
      </c>
      <c r="BE48" s="763">
        <v>62.625889999999998</v>
      </c>
      <c r="BF48" s="763">
        <v>62.766419999999997</v>
      </c>
      <c r="BG48" s="763">
        <v>55.348179999999999</v>
      </c>
      <c r="BH48" s="763">
        <v>50.108229999999999</v>
      </c>
      <c r="BI48" s="763">
        <v>43.398380000000003</v>
      </c>
      <c r="BJ48" s="763">
        <v>46.006320000000002</v>
      </c>
      <c r="BK48" s="763">
        <v>48.731589999999997</v>
      </c>
      <c r="BL48" s="763">
        <v>45.527299999999997</v>
      </c>
      <c r="BM48" s="763">
        <v>45.694850000000002</v>
      </c>
      <c r="BN48" s="763">
        <v>42.914679999999997</v>
      </c>
      <c r="BO48" s="763">
        <v>48.630009999999999</v>
      </c>
      <c r="BP48" s="763">
        <v>56.0533</v>
      </c>
      <c r="BQ48" s="763">
        <v>63.48715</v>
      </c>
      <c r="BR48" s="763">
        <v>64.076059999999998</v>
      </c>
      <c r="BS48" s="763">
        <v>56.646909999999998</v>
      </c>
      <c r="BT48" s="763">
        <v>51.378520000000002</v>
      </c>
      <c r="BU48" s="763">
        <v>44.563949999999998</v>
      </c>
      <c r="BV48" s="763">
        <v>47.205910000000003</v>
      </c>
    </row>
    <row r="49" spans="1:74" s="116" customFormat="1" ht="11.15" customHeight="1" x14ac:dyDescent="0.25">
      <c r="A49" s="111" t="s">
        <v>1246</v>
      </c>
      <c r="B49" s="204" t="s">
        <v>451</v>
      </c>
      <c r="C49" s="762">
        <v>22.743309270000001</v>
      </c>
      <c r="D49" s="762">
        <v>20.36035643</v>
      </c>
      <c r="E49" s="762">
        <v>20.28295717</v>
      </c>
      <c r="F49" s="762">
        <v>19.828793520000001</v>
      </c>
      <c r="G49" s="762">
        <v>21.458032249999999</v>
      </c>
      <c r="H49" s="762">
        <v>26.357126010000002</v>
      </c>
      <c r="I49" s="762">
        <v>29.096432400000001</v>
      </c>
      <c r="J49" s="762">
        <v>28.01150019</v>
      </c>
      <c r="K49" s="762">
        <v>23.615139419999998</v>
      </c>
      <c r="L49" s="762">
        <v>21.80728204</v>
      </c>
      <c r="M49" s="762">
        <v>20.029604429999999</v>
      </c>
      <c r="N49" s="762">
        <v>22.531474129999999</v>
      </c>
      <c r="O49" s="762">
        <v>22.759901630000002</v>
      </c>
      <c r="P49" s="762">
        <v>19.692855309999999</v>
      </c>
      <c r="Q49" s="762">
        <v>20.762512869999998</v>
      </c>
      <c r="R49" s="762">
        <v>20.094410360000001</v>
      </c>
      <c r="S49" s="762">
        <v>22.195784889999999</v>
      </c>
      <c r="T49" s="762">
        <v>26.32317252</v>
      </c>
      <c r="U49" s="762">
        <v>29.547496859999999</v>
      </c>
      <c r="V49" s="762">
        <v>28.297378040000002</v>
      </c>
      <c r="W49" s="762">
        <v>24.481564880000001</v>
      </c>
      <c r="X49" s="762">
        <v>21.60152858</v>
      </c>
      <c r="Y49" s="762">
        <v>20.091942299999999</v>
      </c>
      <c r="Z49" s="762">
        <v>22.165805840000001</v>
      </c>
      <c r="AA49" s="762">
        <v>22.102834980000001</v>
      </c>
      <c r="AB49" s="762">
        <v>19.98837082</v>
      </c>
      <c r="AC49" s="762">
        <v>20.953775419999999</v>
      </c>
      <c r="AD49" s="762">
        <v>20.71857662</v>
      </c>
      <c r="AE49" s="762">
        <v>22.89732463</v>
      </c>
      <c r="AF49" s="762">
        <v>26.165448439999999</v>
      </c>
      <c r="AG49" s="762">
        <v>30.09092369</v>
      </c>
      <c r="AH49" s="762">
        <v>29.526468470000001</v>
      </c>
      <c r="AI49" s="762">
        <v>25.524185760000002</v>
      </c>
      <c r="AJ49" s="762">
        <v>21.631538339999999</v>
      </c>
      <c r="AK49" s="762">
        <v>20.954219299999998</v>
      </c>
      <c r="AL49" s="762">
        <v>22.771426680000001</v>
      </c>
      <c r="AM49" s="762">
        <v>22.824052340000001</v>
      </c>
      <c r="AN49" s="762">
        <v>20.892354409999999</v>
      </c>
      <c r="AO49" s="762">
        <v>21.315858240000001</v>
      </c>
      <c r="AP49" s="762">
        <v>20.523914560000001</v>
      </c>
      <c r="AQ49" s="762">
        <v>21.517608160000002</v>
      </c>
      <c r="AR49" s="762">
        <v>25.040601200000001</v>
      </c>
      <c r="AS49" s="762">
        <v>29.43992415</v>
      </c>
      <c r="AT49" s="762">
        <v>30.025384219999999</v>
      </c>
      <c r="AU49" s="762">
        <v>25.380178650000001</v>
      </c>
      <c r="AV49" s="762">
        <v>22.0027407</v>
      </c>
      <c r="AW49" s="762">
        <v>20.909060490000002</v>
      </c>
      <c r="AX49" s="762">
        <v>22.832998960000001</v>
      </c>
      <c r="AY49" s="762">
        <v>22.939235010000001</v>
      </c>
      <c r="AZ49" s="762">
        <v>22.068999999999999</v>
      </c>
      <c r="BA49" s="762">
        <v>21.566089999999999</v>
      </c>
      <c r="BB49" s="763">
        <v>20.805119999999999</v>
      </c>
      <c r="BC49" s="763">
        <v>22.37246</v>
      </c>
      <c r="BD49" s="763">
        <v>26.06353</v>
      </c>
      <c r="BE49" s="763">
        <v>29.707719999999998</v>
      </c>
      <c r="BF49" s="763">
        <v>29.19425</v>
      </c>
      <c r="BG49" s="763">
        <v>25.088539999999998</v>
      </c>
      <c r="BH49" s="763">
        <v>21.69341</v>
      </c>
      <c r="BI49" s="763">
        <v>20.6599</v>
      </c>
      <c r="BJ49" s="763">
        <v>22.728249999999999</v>
      </c>
      <c r="BK49" s="763">
        <v>22.897200000000002</v>
      </c>
      <c r="BL49" s="763">
        <v>21.098189999999999</v>
      </c>
      <c r="BM49" s="763">
        <v>21.705069999999999</v>
      </c>
      <c r="BN49" s="763">
        <v>21.012730000000001</v>
      </c>
      <c r="BO49" s="763">
        <v>22.573180000000001</v>
      </c>
      <c r="BP49" s="763">
        <v>26.194369999999999</v>
      </c>
      <c r="BQ49" s="763">
        <v>30.15981</v>
      </c>
      <c r="BR49" s="763">
        <v>29.790880000000001</v>
      </c>
      <c r="BS49" s="763">
        <v>25.656279999999999</v>
      </c>
      <c r="BT49" s="763">
        <v>22.225100000000001</v>
      </c>
      <c r="BU49" s="763">
        <v>21.173290000000001</v>
      </c>
      <c r="BV49" s="763">
        <v>23.27441</v>
      </c>
    </row>
    <row r="50" spans="1:74" s="116" customFormat="1" ht="11.15" customHeight="1" x14ac:dyDescent="0.25">
      <c r="A50" s="111" t="s">
        <v>1247</v>
      </c>
      <c r="B50" s="204" t="s">
        <v>249</v>
      </c>
      <c r="C50" s="762">
        <v>33.300944880000003</v>
      </c>
      <c r="D50" s="762">
        <v>30.33471076</v>
      </c>
      <c r="E50" s="762">
        <v>31.920715510000001</v>
      </c>
      <c r="F50" s="762">
        <v>29.43634089</v>
      </c>
      <c r="G50" s="762">
        <v>29.66958297</v>
      </c>
      <c r="H50" s="762">
        <v>32.998722149999999</v>
      </c>
      <c r="I50" s="762">
        <v>34.942700549999998</v>
      </c>
      <c r="J50" s="762">
        <v>38.578709859999996</v>
      </c>
      <c r="K50" s="762">
        <v>34.410571709999999</v>
      </c>
      <c r="L50" s="762">
        <v>32.141732920000003</v>
      </c>
      <c r="M50" s="762">
        <v>30.673992519999999</v>
      </c>
      <c r="N50" s="762">
        <v>34.672576319999997</v>
      </c>
      <c r="O50" s="762">
        <v>35.251513289999998</v>
      </c>
      <c r="P50" s="762">
        <v>30.49704908</v>
      </c>
      <c r="Q50" s="762">
        <v>32.129781209999997</v>
      </c>
      <c r="R50" s="762">
        <v>29.503947700000001</v>
      </c>
      <c r="S50" s="762">
        <v>30.826838070000001</v>
      </c>
      <c r="T50" s="762">
        <v>34.007656140000002</v>
      </c>
      <c r="U50" s="762">
        <v>37.026508579999998</v>
      </c>
      <c r="V50" s="762">
        <v>38.5265901</v>
      </c>
      <c r="W50" s="762">
        <v>34.857549740000003</v>
      </c>
      <c r="X50" s="762">
        <v>32.084724919999999</v>
      </c>
      <c r="Y50" s="762">
        <v>31.058537019999999</v>
      </c>
      <c r="Z50" s="762">
        <v>33.489227249999999</v>
      </c>
      <c r="AA50" s="762">
        <v>33.603285040000003</v>
      </c>
      <c r="AB50" s="762">
        <v>30.206545640000002</v>
      </c>
      <c r="AC50" s="762">
        <v>33.825072319999997</v>
      </c>
      <c r="AD50" s="762">
        <v>29.447977030000001</v>
      </c>
      <c r="AE50" s="762">
        <v>30.55914181</v>
      </c>
      <c r="AF50" s="762">
        <v>31.75772431</v>
      </c>
      <c r="AG50" s="762">
        <v>37.158550239999997</v>
      </c>
      <c r="AH50" s="762">
        <v>41.541633419999997</v>
      </c>
      <c r="AI50" s="762">
        <v>30.608247840000001</v>
      </c>
      <c r="AJ50" s="762">
        <v>33.334722640000003</v>
      </c>
      <c r="AK50" s="762">
        <v>29.81349483</v>
      </c>
      <c r="AL50" s="762">
        <v>32.699571859999999</v>
      </c>
      <c r="AM50" s="762">
        <v>34.271998910000001</v>
      </c>
      <c r="AN50" s="762">
        <v>30.13928804</v>
      </c>
      <c r="AO50" s="762">
        <v>31.92945602</v>
      </c>
      <c r="AP50" s="762">
        <v>28.361230719999998</v>
      </c>
      <c r="AQ50" s="762">
        <v>30.309053909999999</v>
      </c>
      <c r="AR50" s="762">
        <v>29.449139519999999</v>
      </c>
      <c r="AS50" s="762">
        <v>35.514103800000001</v>
      </c>
      <c r="AT50" s="762">
        <v>36.9176012</v>
      </c>
      <c r="AU50" s="762">
        <v>32.802877189999997</v>
      </c>
      <c r="AV50" s="762">
        <v>32.930934989999997</v>
      </c>
      <c r="AW50" s="762">
        <v>28.0915797</v>
      </c>
      <c r="AX50" s="762">
        <v>34.219953089999997</v>
      </c>
      <c r="AY50" s="762">
        <v>33.409073669999998</v>
      </c>
      <c r="AZ50" s="762">
        <v>29.725000000000001</v>
      </c>
      <c r="BA50" s="762">
        <v>31.504490000000001</v>
      </c>
      <c r="BB50" s="763">
        <v>27.855709999999998</v>
      </c>
      <c r="BC50" s="763">
        <v>29.619260000000001</v>
      </c>
      <c r="BD50" s="763">
        <v>28.787210000000002</v>
      </c>
      <c r="BE50" s="763">
        <v>34.899760000000001</v>
      </c>
      <c r="BF50" s="763">
        <v>36.11401</v>
      </c>
      <c r="BG50" s="763">
        <v>31.635449999999999</v>
      </c>
      <c r="BH50" s="763">
        <v>32.01811</v>
      </c>
      <c r="BI50" s="763">
        <v>27.404859999999999</v>
      </c>
      <c r="BJ50" s="763">
        <v>33.486930000000001</v>
      </c>
      <c r="BK50" s="763">
        <v>32.718119999999999</v>
      </c>
      <c r="BL50" s="763">
        <v>28.25704</v>
      </c>
      <c r="BM50" s="763">
        <v>30.956019999999999</v>
      </c>
      <c r="BN50" s="763">
        <v>27.534829999999999</v>
      </c>
      <c r="BO50" s="763">
        <v>29.438759999999998</v>
      </c>
      <c r="BP50" s="763">
        <v>28.59036</v>
      </c>
      <c r="BQ50" s="763">
        <v>34.661679999999997</v>
      </c>
      <c r="BR50" s="763">
        <v>35.987290000000002</v>
      </c>
      <c r="BS50" s="763">
        <v>31.5518</v>
      </c>
      <c r="BT50" s="763">
        <v>31.986599999999999</v>
      </c>
      <c r="BU50" s="763">
        <v>27.36984</v>
      </c>
      <c r="BV50" s="763">
        <v>33.453850000000003</v>
      </c>
    </row>
    <row r="51" spans="1:74" s="116" customFormat="1" ht="11.15" customHeight="1" x14ac:dyDescent="0.25">
      <c r="A51" s="111" t="s">
        <v>1248</v>
      </c>
      <c r="B51" s="204" t="s">
        <v>250</v>
      </c>
      <c r="C51" s="762">
        <v>1.3387847100000001</v>
      </c>
      <c r="D51" s="762">
        <v>1.2503762899999999</v>
      </c>
      <c r="E51" s="762">
        <v>1.2696544299999999</v>
      </c>
      <c r="F51" s="762">
        <v>1.23122376</v>
      </c>
      <c r="G51" s="762">
        <v>1.25131273</v>
      </c>
      <c r="H51" s="762">
        <v>1.23640003</v>
      </c>
      <c r="I51" s="762">
        <v>1.30791667</v>
      </c>
      <c r="J51" s="762">
        <v>1.3681010300000001</v>
      </c>
      <c r="K51" s="762">
        <v>1.295644</v>
      </c>
      <c r="L51" s="762">
        <v>1.3421443200000001</v>
      </c>
      <c r="M51" s="762">
        <v>1.29318529</v>
      </c>
      <c r="N51" s="762">
        <v>1.38384778</v>
      </c>
      <c r="O51" s="762">
        <v>1.3486315099999999</v>
      </c>
      <c r="P51" s="762">
        <v>1.22553691</v>
      </c>
      <c r="Q51" s="762">
        <v>1.3250202200000001</v>
      </c>
      <c r="R51" s="762">
        <v>1.2513928999999999</v>
      </c>
      <c r="S51" s="762">
        <v>1.25507956</v>
      </c>
      <c r="T51" s="762">
        <v>1.23707298</v>
      </c>
      <c r="U51" s="762">
        <v>1.31219215</v>
      </c>
      <c r="V51" s="762">
        <v>1.3436526900000001</v>
      </c>
      <c r="W51" s="762">
        <v>1.2956023699999999</v>
      </c>
      <c r="X51" s="762">
        <v>1.3238478300000001</v>
      </c>
      <c r="Y51" s="762">
        <v>1.2915607600000001</v>
      </c>
      <c r="Z51" s="762">
        <v>1.3004101699999999</v>
      </c>
      <c r="AA51" s="762">
        <v>1.32019335</v>
      </c>
      <c r="AB51" s="762">
        <v>1.2299827699999999</v>
      </c>
      <c r="AC51" s="762">
        <v>1.27066481</v>
      </c>
      <c r="AD51" s="762">
        <v>1.23453327</v>
      </c>
      <c r="AE51" s="762">
        <v>1.2268341300000001</v>
      </c>
      <c r="AF51" s="762">
        <v>1.22900666</v>
      </c>
      <c r="AG51" s="762">
        <v>1.30296006</v>
      </c>
      <c r="AH51" s="762">
        <v>1.32623019</v>
      </c>
      <c r="AI51" s="762">
        <v>1.27555664</v>
      </c>
      <c r="AJ51" s="762">
        <v>1.3211627699999999</v>
      </c>
      <c r="AK51" s="762">
        <v>1.2824230400000001</v>
      </c>
      <c r="AL51" s="762">
        <v>1.2900803300000001</v>
      </c>
      <c r="AM51" s="762">
        <v>1.3134777500000001</v>
      </c>
      <c r="AN51" s="762">
        <v>1.13503781</v>
      </c>
      <c r="AO51" s="762">
        <v>1.2019251</v>
      </c>
      <c r="AP51" s="762">
        <v>1.17136402</v>
      </c>
      <c r="AQ51" s="762">
        <v>1.22698923</v>
      </c>
      <c r="AR51" s="762">
        <v>1.2393004700000001</v>
      </c>
      <c r="AS51" s="762">
        <v>1.3209468</v>
      </c>
      <c r="AT51" s="762">
        <v>1.3616565700000001</v>
      </c>
      <c r="AU51" s="762">
        <v>1.30621067</v>
      </c>
      <c r="AV51" s="762">
        <v>1.33421608</v>
      </c>
      <c r="AW51" s="762">
        <v>1.29145344</v>
      </c>
      <c r="AX51" s="762">
        <v>1.3283608899999999</v>
      </c>
      <c r="AY51" s="762">
        <v>1.3593285799999999</v>
      </c>
      <c r="AZ51" s="762">
        <v>1.174264</v>
      </c>
      <c r="BA51" s="762">
        <v>1.20513</v>
      </c>
      <c r="BB51" s="763">
        <v>1.177864</v>
      </c>
      <c r="BC51" s="763">
        <v>1.2345379999999999</v>
      </c>
      <c r="BD51" s="763">
        <v>1.252027</v>
      </c>
      <c r="BE51" s="763">
        <v>1.328946</v>
      </c>
      <c r="BF51" s="763">
        <v>1.3705449999999999</v>
      </c>
      <c r="BG51" s="763">
        <v>1.312972</v>
      </c>
      <c r="BH51" s="763">
        <v>1.336994</v>
      </c>
      <c r="BI51" s="763">
        <v>1.293814</v>
      </c>
      <c r="BJ51" s="763">
        <v>1.33013</v>
      </c>
      <c r="BK51" s="763">
        <v>1.3615520000000001</v>
      </c>
      <c r="BL51" s="763">
        <v>1.1357729999999999</v>
      </c>
      <c r="BM51" s="763">
        <v>1.20719</v>
      </c>
      <c r="BN51" s="763">
        <v>1.1795599999999999</v>
      </c>
      <c r="BO51" s="763">
        <v>1.2352030000000001</v>
      </c>
      <c r="BP51" s="763">
        <v>1.2518560000000001</v>
      </c>
      <c r="BQ51" s="763">
        <v>1.3281540000000001</v>
      </c>
      <c r="BR51" s="763">
        <v>1.3693949999999999</v>
      </c>
      <c r="BS51" s="763">
        <v>1.311396</v>
      </c>
      <c r="BT51" s="763">
        <v>1.3347389999999999</v>
      </c>
      <c r="BU51" s="763">
        <v>1.291366</v>
      </c>
      <c r="BV51" s="763">
        <v>1.3272189999999999</v>
      </c>
    </row>
    <row r="52" spans="1:74" s="116" customFormat="1" ht="11.15" customHeight="1" x14ac:dyDescent="0.25">
      <c r="A52" s="111" t="s">
        <v>1249</v>
      </c>
      <c r="B52" s="205" t="s">
        <v>453</v>
      </c>
      <c r="C52" s="764">
        <v>320.89016289</v>
      </c>
      <c r="D52" s="764">
        <v>296.80576473999997</v>
      </c>
      <c r="E52" s="764">
        <v>285.81236021000001</v>
      </c>
      <c r="F52" s="764">
        <v>269.53123889</v>
      </c>
      <c r="G52" s="764">
        <v>284.70764095999999</v>
      </c>
      <c r="H52" s="764">
        <v>329.87790533999998</v>
      </c>
      <c r="I52" s="764">
        <v>372.17227167999999</v>
      </c>
      <c r="J52" s="764">
        <v>381.19232786999999</v>
      </c>
      <c r="K52" s="764">
        <v>336.75208588999999</v>
      </c>
      <c r="L52" s="764">
        <v>296.68067066999998</v>
      </c>
      <c r="M52" s="764">
        <v>277.31697881999997</v>
      </c>
      <c r="N52" s="764">
        <v>310.72222674</v>
      </c>
      <c r="O52" s="764">
        <v>318.17717861</v>
      </c>
      <c r="P52" s="764">
        <v>275.77713528999999</v>
      </c>
      <c r="Q52" s="764">
        <v>291.44363643999998</v>
      </c>
      <c r="R52" s="764">
        <v>272.80115833000002</v>
      </c>
      <c r="S52" s="764">
        <v>291.87053995000002</v>
      </c>
      <c r="T52" s="764">
        <v>328.58261573999999</v>
      </c>
      <c r="U52" s="764">
        <v>367.61302477999999</v>
      </c>
      <c r="V52" s="764">
        <v>360.26261635999998</v>
      </c>
      <c r="W52" s="764">
        <v>321.72580771000003</v>
      </c>
      <c r="X52" s="764">
        <v>299.53948041000001</v>
      </c>
      <c r="Y52" s="764">
        <v>283.34700346</v>
      </c>
      <c r="Z52" s="764">
        <v>312.21578289000001</v>
      </c>
      <c r="AA52" s="764">
        <v>344.47768812999999</v>
      </c>
      <c r="AB52" s="764">
        <v>292.73228481000001</v>
      </c>
      <c r="AC52" s="764">
        <v>296.99930554000002</v>
      </c>
      <c r="AD52" s="764">
        <v>278.46798732000002</v>
      </c>
      <c r="AE52" s="764">
        <v>303.24800969</v>
      </c>
      <c r="AF52" s="764">
        <v>338.08298767999997</v>
      </c>
      <c r="AG52" s="764">
        <v>375.02342897</v>
      </c>
      <c r="AH52" s="764">
        <v>381.13063082999997</v>
      </c>
      <c r="AI52" s="764">
        <v>337.26254918000001</v>
      </c>
      <c r="AJ52" s="764">
        <v>309.11358574000002</v>
      </c>
      <c r="AK52" s="764">
        <v>290.5071001</v>
      </c>
      <c r="AL52" s="764">
        <v>312.13970977999998</v>
      </c>
      <c r="AM52" s="764">
        <v>323.50695809000001</v>
      </c>
      <c r="AN52" s="764">
        <v>291.06582318</v>
      </c>
      <c r="AO52" s="764">
        <v>296.91634722999999</v>
      </c>
      <c r="AP52" s="764">
        <v>268.85088302999998</v>
      </c>
      <c r="AQ52" s="764">
        <v>291.96727272999999</v>
      </c>
      <c r="AR52" s="764">
        <v>316.08699494000001</v>
      </c>
      <c r="AS52" s="764">
        <v>370.27230230999999</v>
      </c>
      <c r="AT52" s="764">
        <v>366.65132639000001</v>
      </c>
      <c r="AU52" s="764">
        <v>334.88992443000001</v>
      </c>
      <c r="AV52" s="764">
        <v>302.49293998000002</v>
      </c>
      <c r="AW52" s="764">
        <v>281.46364326999998</v>
      </c>
      <c r="AX52" s="764">
        <v>305.37330974999998</v>
      </c>
      <c r="AY52" s="764">
        <v>309.54364246</v>
      </c>
      <c r="AZ52" s="764">
        <v>293.63929999999999</v>
      </c>
      <c r="BA52" s="764">
        <v>286.81849999999997</v>
      </c>
      <c r="BB52" s="765">
        <v>262.0951</v>
      </c>
      <c r="BC52" s="765">
        <v>284.5711</v>
      </c>
      <c r="BD52" s="765">
        <v>312.4522</v>
      </c>
      <c r="BE52" s="765">
        <v>360.58879999999999</v>
      </c>
      <c r="BF52" s="765">
        <v>358.06380000000001</v>
      </c>
      <c r="BG52" s="765">
        <v>312.9633</v>
      </c>
      <c r="BH52" s="765">
        <v>286.93549999999999</v>
      </c>
      <c r="BI52" s="765">
        <v>268.05380000000002</v>
      </c>
      <c r="BJ52" s="765">
        <v>298.58749999999998</v>
      </c>
      <c r="BK52" s="765">
        <v>312.07839999999999</v>
      </c>
      <c r="BL52" s="765">
        <v>283.5016</v>
      </c>
      <c r="BM52" s="765">
        <v>287.82769999999999</v>
      </c>
      <c r="BN52" s="765">
        <v>263.14210000000003</v>
      </c>
      <c r="BO52" s="765">
        <v>284.79329999999999</v>
      </c>
      <c r="BP52" s="765">
        <v>313.47969999999998</v>
      </c>
      <c r="BQ52" s="765">
        <v>363.6626</v>
      </c>
      <c r="BR52" s="765">
        <v>362.71039999999999</v>
      </c>
      <c r="BS52" s="765">
        <v>317.8082</v>
      </c>
      <c r="BT52" s="765">
        <v>291.87169999999998</v>
      </c>
      <c r="BU52" s="765">
        <v>272.74189999999999</v>
      </c>
      <c r="BV52" s="765">
        <v>303.4402</v>
      </c>
    </row>
    <row r="53" spans="1:74" s="289" customFormat="1" ht="11.15" customHeight="1" x14ac:dyDescent="0.25">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5"/>
      <c r="BE53" s="665"/>
      <c r="BF53" s="665"/>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5">
      <c r="A54" s="117"/>
      <c r="B54" s="781" t="s">
        <v>829</v>
      </c>
      <c r="C54" s="782"/>
      <c r="D54" s="782"/>
      <c r="E54" s="782"/>
      <c r="F54" s="782"/>
      <c r="G54" s="782"/>
      <c r="H54" s="782"/>
      <c r="I54" s="782"/>
      <c r="J54" s="782"/>
      <c r="K54" s="782"/>
      <c r="L54" s="782"/>
      <c r="M54" s="782"/>
      <c r="N54" s="782"/>
      <c r="O54" s="782"/>
      <c r="P54" s="782"/>
      <c r="Q54" s="782"/>
      <c r="AY54" s="509"/>
      <c r="AZ54" s="509"/>
      <c r="BA54" s="509"/>
      <c r="BB54" s="509"/>
      <c r="BC54" s="509"/>
      <c r="BD54" s="666"/>
      <c r="BE54" s="666"/>
      <c r="BF54" s="666"/>
      <c r="BG54" s="509"/>
      <c r="BH54" s="257"/>
      <c r="BI54" s="509"/>
      <c r="BJ54" s="509"/>
    </row>
    <row r="55" spans="1:74" s="456" customFormat="1" ht="12" customHeight="1" x14ac:dyDescent="0.25">
      <c r="A55" s="455"/>
      <c r="B55" s="850" t="s">
        <v>898</v>
      </c>
      <c r="C55" s="800"/>
      <c r="D55" s="800"/>
      <c r="E55" s="800"/>
      <c r="F55" s="800"/>
      <c r="G55" s="800"/>
      <c r="H55" s="800"/>
      <c r="I55" s="800"/>
      <c r="J55" s="800"/>
      <c r="K55" s="800"/>
      <c r="L55" s="800"/>
      <c r="M55" s="800"/>
      <c r="N55" s="800"/>
      <c r="O55" s="800"/>
      <c r="P55" s="800"/>
      <c r="Q55" s="800"/>
      <c r="AY55" s="510"/>
      <c r="AZ55" s="510"/>
      <c r="BA55" s="510"/>
      <c r="BB55" s="510"/>
      <c r="BC55" s="510"/>
      <c r="BD55" s="667"/>
      <c r="BE55" s="667"/>
      <c r="BF55" s="667"/>
      <c r="BG55" s="510"/>
      <c r="BH55" s="257"/>
      <c r="BI55" s="510"/>
      <c r="BJ55" s="510"/>
    </row>
    <row r="56" spans="1:74" s="456" customFormat="1" ht="12" customHeight="1" x14ac:dyDescent="0.25">
      <c r="A56" s="455"/>
      <c r="B56" s="803" t="s">
        <v>854</v>
      </c>
      <c r="C56" s="804"/>
      <c r="D56" s="804"/>
      <c r="E56" s="804"/>
      <c r="F56" s="804"/>
      <c r="G56" s="804"/>
      <c r="H56" s="804"/>
      <c r="I56" s="804"/>
      <c r="J56" s="804"/>
      <c r="K56" s="804"/>
      <c r="L56" s="804"/>
      <c r="M56" s="804"/>
      <c r="N56" s="804"/>
      <c r="O56" s="804"/>
      <c r="P56" s="804"/>
      <c r="Q56" s="800"/>
      <c r="AY56" s="510"/>
      <c r="AZ56" s="510"/>
      <c r="BA56" s="510"/>
      <c r="BB56" s="510"/>
      <c r="BC56" s="510"/>
      <c r="BD56" s="667"/>
      <c r="BE56" s="667"/>
      <c r="BF56" s="667"/>
      <c r="BG56" s="510"/>
      <c r="BH56" s="257"/>
      <c r="BI56" s="510"/>
      <c r="BJ56" s="510"/>
    </row>
    <row r="57" spans="1:74" s="456" customFormat="1" ht="12" customHeight="1" x14ac:dyDescent="0.25">
      <c r="A57" s="455"/>
      <c r="B57" s="798" t="s">
        <v>899</v>
      </c>
      <c r="C57" s="804"/>
      <c r="D57" s="804"/>
      <c r="E57" s="804"/>
      <c r="F57" s="804"/>
      <c r="G57" s="804"/>
      <c r="H57" s="804"/>
      <c r="I57" s="804"/>
      <c r="J57" s="804"/>
      <c r="K57" s="804"/>
      <c r="L57" s="804"/>
      <c r="M57" s="804"/>
      <c r="N57" s="804"/>
      <c r="O57" s="804"/>
      <c r="P57" s="804"/>
      <c r="Q57" s="800"/>
      <c r="AY57" s="510"/>
      <c r="AZ57" s="510"/>
      <c r="BA57" s="510"/>
      <c r="BB57" s="510"/>
      <c r="BC57" s="510"/>
      <c r="BD57" s="667"/>
      <c r="BE57" s="667"/>
      <c r="BF57" s="667"/>
      <c r="BG57" s="510"/>
      <c r="BH57" s="257"/>
      <c r="BI57" s="510"/>
      <c r="BJ57" s="510"/>
    </row>
    <row r="58" spans="1:74" s="456" customFormat="1" ht="12" customHeight="1" x14ac:dyDescent="0.25">
      <c r="A58" s="455"/>
      <c r="B58" s="798" t="s">
        <v>890</v>
      </c>
      <c r="C58" s="804"/>
      <c r="D58" s="804"/>
      <c r="E58" s="804"/>
      <c r="F58" s="804"/>
      <c r="G58" s="804"/>
      <c r="H58" s="804"/>
      <c r="I58" s="804"/>
      <c r="J58" s="804"/>
      <c r="K58" s="804"/>
      <c r="L58" s="804"/>
      <c r="M58" s="804"/>
      <c r="N58" s="804"/>
      <c r="O58" s="804"/>
      <c r="P58" s="804"/>
      <c r="Q58" s="800"/>
      <c r="AY58" s="510"/>
      <c r="AZ58" s="510"/>
      <c r="BA58" s="510"/>
      <c r="BB58" s="510"/>
      <c r="BC58" s="510"/>
      <c r="BD58" s="667"/>
      <c r="BE58" s="667"/>
      <c r="BF58" s="667"/>
      <c r="BG58" s="510"/>
      <c r="BH58" s="257"/>
      <c r="BI58" s="510"/>
      <c r="BJ58" s="510"/>
    </row>
    <row r="59" spans="1:74" s="456" customFormat="1" ht="12" customHeight="1" x14ac:dyDescent="0.25">
      <c r="A59" s="455"/>
      <c r="B59" s="834" t="s">
        <v>891</v>
      </c>
      <c r="C59" s="800"/>
      <c r="D59" s="800"/>
      <c r="E59" s="800"/>
      <c r="F59" s="800"/>
      <c r="G59" s="800"/>
      <c r="H59" s="800"/>
      <c r="I59" s="800"/>
      <c r="J59" s="800"/>
      <c r="K59" s="800"/>
      <c r="L59" s="800"/>
      <c r="M59" s="800"/>
      <c r="N59" s="800"/>
      <c r="O59" s="800"/>
      <c r="P59" s="800"/>
      <c r="Q59" s="800"/>
      <c r="AY59" s="510"/>
      <c r="AZ59" s="510"/>
      <c r="BA59" s="510"/>
      <c r="BB59" s="510"/>
      <c r="BC59" s="510"/>
      <c r="BD59" s="667"/>
      <c r="BE59" s="667"/>
      <c r="BF59" s="667"/>
      <c r="BG59" s="510"/>
      <c r="BH59" s="257"/>
      <c r="BI59" s="510"/>
      <c r="BJ59" s="510"/>
    </row>
    <row r="60" spans="1:74" s="456" customFormat="1" ht="22.4" customHeight="1" x14ac:dyDescent="0.25">
      <c r="A60" s="455"/>
      <c r="B60" s="803" t="s">
        <v>900</v>
      </c>
      <c r="C60" s="804"/>
      <c r="D60" s="804"/>
      <c r="E60" s="804"/>
      <c r="F60" s="804"/>
      <c r="G60" s="804"/>
      <c r="H60" s="804"/>
      <c r="I60" s="804"/>
      <c r="J60" s="804"/>
      <c r="K60" s="804"/>
      <c r="L60" s="804"/>
      <c r="M60" s="804"/>
      <c r="N60" s="804"/>
      <c r="O60" s="804"/>
      <c r="P60" s="804"/>
      <c r="Q60" s="800"/>
      <c r="AY60" s="510"/>
      <c r="AZ60" s="510"/>
      <c r="BA60" s="510"/>
      <c r="BB60" s="510"/>
      <c r="BC60" s="510"/>
      <c r="BD60" s="667"/>
      <c r="BE60" s="667"/>
      <c r="BF60" s="667"/>
      <c r="BG60" s="510"/>
      <c r="BH60" s="257"/>
      <c r="BI60" s="510"/>
      <c r="BJ60" s="510"/>
    </row>
    <row r="61" spans="1:74" s="456" customFormat="1" ht="12" customHeight="1" x14ac:dyDescent="0.25">
      <c r="A61" s="455"/>
      <c r="B61" s="798" t="s">
        <v>858</v>
      </c>
      <c r="C61" s="799"/>
      <c r="D61" s="799"/>
      <c r="E61" s="799"/>
      <c r="F61" s="799"/>
      <c r="G61" s="799"/>
      <c r="H61" s="799"/>
      <c r="I61" s="799"/>
      <c r="J61" s="799"/>
      <c r="K61" s="799"/>
      <c r="L61" s="799"/>
      <c r="M61" s="799"/>
      <c r="N61" s="799"/>
      <c r="O61" s="799"/>
      <c r="P61" s="799"/>
      <c r="Q61" s="800"/>
      <c r="AY61" s="510"/>
      <c r="AZ61" s="510"/>
      <c r="BA61" s="510"/>
      <c r="BB61" s="510"/>
      <c r="BC61" s="510"/>
      <c r="BD61" s="667"/>
      <c r="BE61" s="667"/>
      <c r="BF61" s="667"/>
      <c r="BG61" s="510"/>
      <c r="BH61" s="257"/>
      <c r="BI61" s="510"/>
      <c r="BJ61" s="510"/>
    </row>
    <row r="62" spans="1:74" s="454" customFormat="1" ht="12" customHeight="1" x14ac:dyDescent="0.25">
      <c r="A62" s="429"/>
      <c r="B62" s="812" t="s">
        <v>954</v>
      </c>
      <c r="C62" s="800"/>
      <c r="D62" s="800"/>
      <c r="E62" s="800"/>
      <c r="F62" s="800"/>
      <c r="G62" s="800"/>
      <c r="H62" s="800"/>
      <c r="I62" s="800"/>
      <c r="J62" s="800"/>
      <c r="K62" s="800"/>
      <c r="L62" s="800"/>
      <c r="M62" s="800"/>
      <c r="N62" s="800"/>
      <c r="O62" s="800"/>
      <c r="P62" s="800"/>
      <c r="Q62" s="800"/>
      <c r="AY62" s="506"/>
      <c r="AZ62" s="506"/>
      <c r="BA62" s="506"/>
      <c r="BB62" s="506"/>
      <c r="BC62" s="506"/>
      <c r="BD62" s="663"/>
      <c r="BE62" s="663"/>
      <c r="BF62" s="663"/>
      <c r="BG62" s="506"/>
      <c r="BH62" s="257"/>
      <c r="BI62" s="506"/>
      <c r="BJ62" s="506"/>
    </row>
    <row r="63" spans="1:74" x14ac:dyDescent="0.25">
      <c r="BH63" s="257"/>
      <c r="BK63" s="370"/>
      <c r="BL63" s="370"/>
      <c r="BM63" s="370"/>
      <c r="BN63" s="370"/>
      <c r="BO63" s="370"/>
      <c r="BP63" s="370"/>
      <c r="BQ63" s="370"/>
      <c r="BR63" s="370"/>
      <c r="BS63" s="370"/>
      <c r="BT63" s="370"/>
      <c r="BU63" s="370"/>
      <c r="BV63" s="370"/>
    </row>
    <row r="64" spans="1:74" x14ac:dyDescent="0.25">
      <c r="BH64" s="257"/>
      <c r="BK64" s="370"/>
      <c r="BL64" s="370"/>
      <c r="BM64" s="370"/>
      <c r="BN64" s="370"/>
      <c r="BO64" s="370"/>
      <c r="BP64" s="370"/>
      <c r="BQ64" s="370"/>
      <c r="BR64" s="370"/>
      <c r="BS64" s="370"/>
      <c r="BT64" s="370"/>
      <c r="BU64" s="370"/>
      <c r="BV64" s="370"/>
    </row>
    <row r="65" spans="60:74" x14ac:dyDescent="0.25">
      <c r="BH65" s="257"/>
      <c r="BK65" s="370"/>
      <c r="BL65" s="370"/>
      <c r="BM65" s="370"/>
      <c r="BN65" s="370"/>
      <c r="BO65" s="370"/>
      <c r="BP65" s="370"/>
      <c r="BQ65" s="370"/>
      <c r="BR65" s="370"/>
      <c r="BS65" s="370"/>
      <c r="BT65" s="370"/>
      <c r="BU65" s="370"/>
      <c r="BV65" s="370"/>
    </row>
    <row r="66" spans="60:74" x14ac:dyDescent="0.25">
      <c r="BH66" s="257"/>
      <c r="BK66" s="370"/>
      <c r="BL66" s="370"/>
      <c r="BM66" s="370"/>
      <c r="BN66" s="370"/>
      <c r="BO66" s="370"/>
      <c r="BP66" s="370"/>
      <c r="BQ66" s="370"/>
      <c r="BR66" s="370"/>
      <c r="BS66" s="370"/>
      <c r="BT66" s="370"/>
      <c r="BU66" s="370"/>
      <c r="BV66" s="370"/>
    </row>
    <row r="67" spans="60:74" x14ac:dyDescent="0.25">
      <c r="BH67" s="257"/>
      <c r="BK67" s="370"/>
      <c r="BL67" s="370"/>
      <c r="BM67" s="370"/>
      <c r="BN67" s="370"/>
      <c r="BO67" s="370"/>
      <c r="BP67" s="370"/>
      <c r="BQ67" s="370"/>
      <c r="BR67" s="370"/>
      <c r="BS67" s="370"/>
      <c r="BT67" s="370"/>
      <c r="BU67" s="370"/>
      <c r="BV67" s="370"/>
    </row>
    <row r="68" spans="60:74" x14ac:dyDescent="0.25">
      <c r="BK68" s="370"/>
      <c r="BL68" s="370"/>
      <c r="BM68" s="370"/>
      <c r="BN68" s="370"/>
      <c r="BO68" s="370"/>
      <c r="BP68" s="370"/>
      <c r="BQ68" s="370"/>
      <c r="BR68" s="370"/>
      <c r="BS68" s="370"/>
      <c r="BT68" s="370"/>
      <c r="BU68" s="370"/>
      <c r="BV68" s="370"/>
    </row>
    <row r="69" spans="60:74" x14ac:dyDescent="0.25">
      <c r="BK69" s="370"/>
      <c r="BL69" s="370"/>
      <c r="BM69" s="370"/>
      <c r="BN69" s="370"/>
      <c r="BO69" s="370"/>
      <c r="BP69" s="370"/>
      <c r="BQ69" s="370"/>
      <c r="BR69" s="370"/>
      <c r="BS69" s="370"/>
      <c r="BT69" s="370"/>
      <c r="BU69" s="370"/>
      <c r="BV69" s="370"/>
    </row>
    <row r="70" spans="60:74" x14ac:dyDescent="0.25">
      <c r="BK70" s="370"/>
      <c r="BL70" s="370"/>
      <c r="BM70" s="370"/>
      <c r="BN70" s="370"/>
      <c r="BO70" s="370"/>
      <c r="BP70" s="370"/>
      <c r="BQ70" s="370"/>
      <c r="BR70" s="370"/>
      <c r="BS70" s="370"/>
      <c r="BT70" s="370"/>
      <c r="BU70" s="370"/>
      <c r="BV70" s="370"/>
    </row>
    <row r="71" spans="60:74" x14ac:dyDescent="0.25">
      <c r="BK71" s="370"/>
      <c r="BL71" s="370"/>
      <c r="BM71" s="370"/>
      <c r="BN71" s="370"/>
      <c r="BO71" s="370"/>
      <c r="BP71" s="370"/>
      <c r="BQ71" s="370"/>
      <c r="BR71" s="370"/>
      <c r="BS71" s="370"/>
      <c r="BT71" s="370"/>
      <c r="BU71" s="370"/>
      <c r="BV71" s="370"/>
    </row>
    <row r="72" spans="60:74" x14ac:dyDescent="0.25">
      <c r="BK72" s="370"/>
      <c r="BL72" s="370"/>
      <c r="BM72" s="370"/>
      <c r="BN72" s="370"/>
      <c r="BO72" s="370"/>
      <c r="BP72" s="370"/>
      <c r="BQ72" s="370"/>
      <c r="BR72" s="370"/>
      <c r="BS72" s="370"/>
      <c r="BT72" s="370"/>
      <c r="BU72" s="370"/>
      <c r="BV72" s="370"/>
    </row>
    <row r="73" spans="60:74" x14ac:dyDescent="0.25">
      <c r="BK73" s="370"/>
      <c r="BL73" s="370"/>
      <c r="BM73" s="370"/>
      <c r="BN73" s="370"/>
      <c r="BO73" s="370"/>
      <c r="BP73" s="370"/>
      <c r="BQ73" s="370"/>
      <c r="BR73" s="370"/>
      <c r="BS73" s="370"/>
      <c r="BT73" s="370"/>
      <c r="BU73" s="370"/>
      <c r="BV73" s="370"/>
    </row>
    <row r="74" spans="60:74" x14ac:dyDescent="0.25">
      <c r="BK74" s="370"/>
      <c r="BL74" s="370"/>
      <c r="BM74" s="370"/>
      <c r="BN74" s="370"/>
      <c r="BO74" s="370"/>
      <c r="BP74" s="370"/>
      <c r="BQ74" s="370"/>
      <c r="BR74" s="370"/>
      <c r="BS74" s="370"/>
      <c r="BT74" s="370"/>
      <c r="BU74" s="370"/>
      <c r="BV74" s="370"/>
    </row>
    <row r="75" spans="60:74" x14ac:dyDescent="0.25">
      <c r="BK75" s="370"/>
      <c r="BL75" s="370"/>
      <c r="BM75" s="370"/>
      <c r="BN75" s="370"/>
      <c r="BO75" s="370"/>
      <c r="BP75" s="370"/>
      <c r="BQ75" s="370"/>
      <c r="BR75" s="370"/>
      <c r="BS75" s="370"/>
      <c r="BT75" s="370"/>
      <c r="BU75" s="370"/>
      <c r="BV75" s="370"/>
    </row>
    <row r="76" spans="60:74" x14ac:dyDescent="0.25">
      <c r="BK76" s="370"/>
      <c r="BL76" s="370"/>
      <c r="BM76" s="370"/>
      <c r="BN76" s="370"/>
      <c r="BO76" s="370"/>
      <c r="BP76" s="370"/>
      <c r="BQ76" s="370"/>
      <c r="BR76" s="370"/>
      <c r="BS76" s="370"/>
      <c r="BT76" s="370"/>
      <c r="BU76" s="370"/>
      <c r="BV76" s="370"/>
    </row>
    <row r="77" spans="60:74" x14ac:dyDescent="0.25">
      <c r="BK77" s="370"/>
      <c r="BL77" s="370"/>
      <c r="BM77" s="370"/>
      <c r="BN77" s="370"/>
      <c r="BO77" s="370"/>
      <c r="BP77" s="370"/>
      <c r="BQ77" s="370"/>
      <c r="BR77" s="370"/>
      <c r="BS77" s="370"/>
      <c r="BT77" s="370"/>
      <c r="BU77" s="370"/>
      <c r="BV77" s="370"/>
    </row>
    <row r="78" spans="60:74" x14ac:dyDescent="0.25">
      <c r="BK78" s="370"/>
      <c r="BL78" s="370"/>
      <c r="BM78" s="370"/>
      <c r="BN78" s="370"/>
      <c r="BO78" s="370"/>
      <c r="BP78" s="370"/>
      <c r="BQ78" s="370"/>
      <c r="BR78" s="370"/>
      <c r="BS78" s="370"/>
      <c r="BT78" s="370"/>
      <c r="BU78" s="370"/>
      <c r="BV78" s="370"/>
    </row>
    <row r="79" spans="60:74" x14ac:dyDescent="0.25">
      <c r="BK79" s="370"/>
      <c r="BL79" s="370"/>
      <c r="BM79" s="370"/>
      <c r="BN79" s="370"/>
      <c r="BO79" s="370"/>
      <c r="BP79" s="370"/>
      <c r="BQ79" s="370"/>
      <c r="BR79" s="370"/>
      <c r="BS79" s="370"/>
      <c r="BT79" s="370"/>
      <c r="BU79" s="370"/>
      <c r="BV79" s="370"/>
    </row>
    <row r="80" spans="60:74" x14ac:dyDescent="0.25">
      <c r="BK80" s="370"/>
      <c r="BL80" s="370"/>
      <c r="BM80" s="370"/>
      <c r="BN80" s="370"/>
      <c r="BO80" s="370"/>
      <c r="BP80" s="370"/>
      <c r="BQ80" s="370"/>
      <c r="BR80" s="370"/>
      <c r="BS80" s="370"/>
      <c r="BT80" s="370"/>
      <c r="BU80" s="370"/>
      <c r="BV80" s="370"/>
    </row>
    <row r="81" spans="63:74" x14ac:dyDescent="0.25">
      <c r="BK81" s="370"/>
      <c r="BL81" s="370"/>
      <c r="BM81" s="370"/>
      <c r="BN81" s="370"/>
      <c r="BO81" s="370"/>
      <c r="BP81" s="370"/>
      <c r="BQ81" s="370"/>
      <c r="BR81" s="370"/>
      <c r="BS81" s="370"/>
      <c r="BT81" s="370"/>
      <c r="BU81" s="370"/>
      <c r="BV81" s="370"/>
    </row>
    <row r="82" spans="63:74" x14ac:dyDescent="0.25">
      <c r="BK82" s="370"/>
      <c r="BL82" s="370"/>
      <c r="BM82" s="370"/>
      <c r="BN82" s="370"/>
      <c r="BO82" s="370"/>
      <c r="BP82" s="370"/>
      <c r="BQ82" s="370"/>
      <c r="BR82" s="370"/>
      <c r="BS82" s="370"/>
      <c r="BT82" s="370"/>
      <c r="BU82" s="370"/>
      <c r="BV82" s="370"/>
    </row>
    <row r="83" spans="63:74" x14ac:dyDescent="0.25">
      <c r="BK83" s="370"/>
      <c r="BL83" s="370"/>
      <c r="BM83" s="370"/>
      <c r="BN83" s="370"/>
      <c r="BO83" s="370"/>
      <c r="BP83" s="370"/>
      <c r="BQ83" s="370"/>
      <c r="BR83" s="370"/>
      <c r="BS83" s="370"/>
      <c r="BT83" s="370"/>
      <c r="BU83" s="370"/>
      <c r="BV83" s="370"/>
    </row>
    <row r="84" spans="63:74" x14ac:dyDescent="0.25">
      <c r="BK84" s="370"/>
      <c r="BL84" s="370"/>
      <c r="BM84" s="370"/>
      <c r="BN84" s="370"/>
      <c r="BO84" s="370"/>
      <c r="BP84" s="370"/>
      <c r="BQ84" s="370"/>
      <c r="BR84" s="370"/>
      <c r="BS84" s="370"/>
      <c r="BT84" s="370"/>
      <c r="BU84" s="370"/>
      <c r="BV84" s="370"/>
    </row>
    <row r="85" spans="63:74" x14ac:dyDescent="0.25">
      <c r="BK85" s="370"/>
      <c r="BL85" s="370"/>
      <c r="BM85" s="370"/>
      <c r="BN85" s="370"/>
      <c r="BO85" s="370"/>
      <c r="BP85" s="370"/>
      <c r="BQ85" s="370"/>
      <c r="BR85" s="370"/>
      <c r="BS85" s="370"/>
      <c r="BT85" s="370"/>
      <c r="BU85" s="370"/>
      <c r="BV85" s="370"/>
    </row>
    <row r="86" spans="63:74" x14ac:dyDescent="0.25">
      <c r="BK86" s="370"/>
      <c r="BL86" s="370"/>
      <c r="BM86" s="370"/>
      <c r="BN86" s="370"/>
      <c r="BO86" s="370"/>
      <c r="BP86" s="370"/>
      <c r="BQ86" s="370"/>
      <c r="BR86" s="370"/>
      <c r="BS86" s="370"/>
      <c r="BT86" s="370"/>
      <c r="BU86" s="370"/>
      <c r="BV86" s="370"/>
    </row>
    <row r="87" spans="63:74" x14ac:dyDescent="0.25">
      <c r="BK87" s="370"/>
      <c r="BL87" s="370"/>
      <c r="BM87" s="370"/>
      <c r="BN87" s="370"/>
      <c r="BO87" s="370"/>
      <c r="BP87" s="370"/>
      <c r="BQ87" s="370"/>
      <c r="BR87" s="370"/>
      <c r="BS87" s="370"/>
      <c r="BT87" s="370"/>
      <c r="BU87" s="370"/>
      <c r="BV87" s="370"/>
    </row>
    <row r="88" spans="63:74" x14ac:dyDescent="0.25">
      <c r="BK88" s="370"/>
      <c r="BL88" s="370"/>
      <c r="BM88" s="370"/>
      <c r="BN88" s="370"/>
      <c r="BO88" s="370"/>
      <c r="BP88" s="370"/>
      <c r="BQ88" s="370"/>
      <c r="BR88" s="370"/>
      <c r="BS88" s="370"/>
      <c r="BT88" s="370"/>
      <c r="BU88" s="370"/>
      <c r="BV88" s="370"/>
    </row>
    <row r="89" spans="63:74" x14ac:dyDescent="0.25">
      <c r="BK89" s="370"/>
      <c r="BL89" s="370"/>
      <c r="BM89" s="370"/>
      <c r="BN89" s="370"/>
      <c r="BO89" s="370"/>
      <c r="BP89" s="370"/>
      <c r="BQ89" s="370"/>
      <c r="BR89" s="370"/>
      <c r="BS89" s="370"/>
      <c r="BT89" s="370"/>
      <c r="BU89" s="370"/>
      <c r="BV89" s="370"/>
    </row>
    <row r="90" spans="63:74" x14ac:dyDescent="0.25">
      <c r="BK90" s="370"/>
      <c r="BL90" s="370"/>
      <c r="BM90" s="370"/>
      <c r="BN90" s="370"/>
      <c r="BO90" s="370"/>
      <c r="BP90" s="370"/>
      <c r="BQ90" s="370"/>
      <c r="BR90" s="370"/>
      <c r="BS90" s="370"/>
      <c r="BT90" s="370"/>
      <c r="BU90" s="370"/>
      <c r="BV90" s="370"/>
    </row>
    <row r="91" spans="63:74" x14ac:dyDescent="0.25">
      <c r="BK91" s="370"/>
      <c r="BL91" s="370"/>
      <c r="BM91" s="370"/>
      <c r="BN91" s="370"/>
      <c r="BO91" s="370"/>
      <c r="BP91" s="370"/>
      <c r="BQ91" s="370"/>
      <c r="BR91" s="370"/>
      <c r="BS91" s="370"/>
      <c r="BT91" s="370"/>
      <c r="BU91" s="370"/>
      <c r="BV91" s="370"/>
    </row>
    <row r="92" spans="63:74" x14ac:dyDescent="0.25">
      <c r="BK92" s="370"/>
      <c r="BL92" s="370"/>
      <c r="BM92" s="370"/>
      <c r="BN92" s="370"/>
      <c r="BO92" s="370"/>
      <c r="BP92" s="370"/>
      <c r="BQ92" s="370"/>
      <c r="BR92" s="370"/>
      <c r="BS92" s="370"/>
      <c r="BT92" s="370"/>
      <c r="BU92" s="370"/>
      <c r="BV92" s="370"/>
    </row>
    <row r="93" spans="63:74" x14ac:dyDescent="0.25">
      <c r="BK93" s="370"/>
      <c r="BL93" s="370"/>
      <c r="BM93" s="370"/>
      <c r="BN93" s="370"/>
      <c r="BO93" s="370"/>
      <c r="BP93" s="370"/>
      <c r="BQ93" s="370"/>
      <c r="BR93" s="370"/>
      <c r="BS93" s="370"/>
      <c r="BT93" s="370"/>
      <c r="BU93" s="370"/>
      <c r="BV93" s="370"/>
    </row>
    <row r="94" spans="63:74" x14ac:dyDescent="0.25">
      <c r="BK94" s="370"/>
      <c r="BL94" s="370"/>
      <c r="BM94" s="370"/>
      <c r="BN94" s="370"/>
      <c r="BO94" s="370"/>
      <c r="BP94" s="370"/>
      <c r="BQ94" s="370"/>
      <c r="BR94" s="370"/>
      <c r="BS94" s="370"/>
      <c r="BT94" s="370"/>
      <c r="BU94" s="370"/>
      <c r="BV94" s="370"/>
    </row>
    <row r="95" spans="63:74" x14ac:dyDescent="0.25">
      <c r="BK95" s="370"/>
      <c r="BL95" s="370"/>
      <c r="BM95" s="370"/>
      <c r="BN95" s="370"/>
      <c r="BO95" s="370"/>
      <c r="BP95" s="370"/>
      <c r="BQ95" s="370"/>
      <c r="BR95" s="370"/>
      <c r="BS95" s="370"/>
      <c r="BT95" s="370"/>
      <c r="BU95" s="370"/>
      <c r="BV95" s="370"/>
    </row>
    <row r="96" spans="63:74" x14ac:dyDescent="0.25">
      <c r="BK96" s="370"/>
      <c r="BL96" s="370"/>
      <c r="BM96" s="370"/>
      <c r="BN96" s="370"/>
      <c r="BO96" s="370"/>
      <c r="BP96" s="370"/>
      <c r="BQ96" s="370"/>
      <c r="BR96" s="370"/>
      <c r="BS96" s="370"/>
      <c r="BT96" s="370"/>
      <c r="BU96" s="370"/>
      <c r="BV96" s="370"/>
    </row>
    <row r="97" spans="63:74" x14ac:dyDescent="0.25">
      <c r="BK97" s="370"/>
      <c r="BL97" s="370"/>
      <c r="BM97" s="370"/>
      <c r="BN97" s="370"/>
      <c r="BO97" s="370"/>
      <c r="BP97" s="370"/>
      <c r="BQ97" s="370"/>
      <c r="BR97" s="370"/>
      <c r="BS97" s="370"/>
      <c r="BT97" s="370"/>
      <c r="BU97" s="370"/>
      <c r="BV97" s="370"/>
    </row>
    <row r="98" spans="63:74" x14ac:dyDescent="0.25">
      <c r="BK98" s="370"/>
      <c r="BL98" s="370"/>
      <c r="BM98" s="370"/>
      <c r="BN98" s="370"/>
      <c r="BO98" s="370"/>
      <c r="BP98" s="370"/>
      <c r="BQ98" s="370"/>
      <c r="BR98" s="370"/>
      <c r="BS98" s="370"/>
      <c r="BT98" s="370"/>
      <c r="BU98" s="370"/>
      <c r="BV98" s="370"/>
    </row>
    <row r="99" spans="63:74" x14ac:dyDescent="0.25">
      <c r="BK99" s="370"/>
      <c r="BL99" s="370"/>
      <c r="BM99" s="370"/>
      <c r="BN99" s="370"/>
      <c r="BO99" s="370"/>
      <c r="BP99" s="370"/>
      <c r="BQ99" s="370"/>
      <c r="BR99" s="370"/>
      <c r="BS99" s="370"/>
      <c r="BT99" s="370"/>
      <c r="BU99" s="370"/>
      <c r="BV99" s="370"/>
    </row>
    <row r="100" spans="63:74" x14ac:dyDescent="0.25">
      <c r="BK100" s="370"/>
      <c r="BL100" s="370"/>
      <c r="BM100" s="370"/>
      <c r="BN100" s="370"/>
      <c r="BO100" s="370"/>
      <c r="BP100" s="370"/>
      <c r="BQ100" s="370"/>
      <c r="BR100" s="370"/>
      <c r="BS100" s="370"/>
      <c r="BT100" s="370"/>
      <c r="BU100" s="370"/>
      <c r="BV100" s="370"/>
    </row>
    <row r="101" spans="63:74" x14ac:dyDescent="0.25">
      <c r="BK101" s="370"/>
      <c r="BL101" s="370"/>
      <c r="BM101" s="370"/>
      <c r="BN101" s="370"/>
      <c r="BO101" s="370"/>
      <c r="BP101" s="370"/>
      <c r="BQ101" s="370"/>
      <c r="BR101" s="370"/>
      <c r="BS101" s="370"/>
      <c r="BT101" s="370"/>
      <c r="BU101" s="370"/>
      <c r="BV101" s="370"/>
    </row>
    <row r="102" spans="63:74" x14ac:dyDescent="0.25">
      <c r="BK102" s="370"/>
      <c r="BL102" s="370"/>
      <c r="BM102" s="370"/>
      <c r="BN102" s="370"/>
      <c r="BO102" s="370"/>
      <c r="BP102" s="370"/>
      <c r="BQ102" s="370"/>
      <c r="BR102" s="370"/>
      <c r="BS102" s="370"/>
      <c r="BT102" s="370"/>
      <c r="BU102" s="370"/>
      <c r="BV102" s="370"/>
    </row>
    <row r="103" spans="63:74" x14ac:dyDescent="0.25">
      <c r="BK103" s="370"/>
      <c r="BL103" s="370"/>
      <c r="BM103" s="370"/>
      <c r="BN103" s="370"/>
      <c r="BO103" s="370"/>
      <c r="BP103" s="370"/>
      <c r="BQ103" s="370"/>
      <c r="BR103" s="370"/>
      <c r="BS103" s="370"/>
      <c r="BT103" s="370"/>
      <c r="BU103" s="370"/>
      <c r="BV103" s="370"/>
    </row>
    <row r="104" spans="63:74" x14ac:dyDescent="0.25">
      <c r="BK104" s="370"/>
      <c r="BL104" s="370"/>
      <c r="BM104" s="370"/>
      <c r="BN104" s="370"/>
      <c r="BO104" s="370"/>
      <c r="BP104" s="370"/>
      <c r="BQ104" s="370"/>
      <c r="BR104" s="370"/>
      <c r="BS104" s="370"/>
      <c r="BT104" s="370"/>
      <c r="BU104" s="370"/>
      <c r="BV104" s="370"/>
    </row>
    <row r="105" spans="63:74" x14ac:dyDescent="0.25">
      <c r="BK105" s="370"/>
      <c r="BL105" s="370"/>
      <c r="BM105" s="370"/>
      <c r="BN105" s="370"/>
      <c r="BO105" s="370"/>
      <c r="BP105" s="370"/>
      <c r="BQ105" s="370"/>
      <c r="BR105" s="370"/>
      <c r="BS105" s="370"/>
      <c r="BT105" s="370"/>
      <c r="BU105" s="370"/>
      <c r="BV105" s="370"/>
    </row>
    <row r="106" spans="63:74" x14ac:dyDescent="0.25">
      <c r="BK106" s="370"/>
      <c r="BL106" s="370"/>
      <c r="BM106" s="370"/>
      <c r="BN106" s="370"/>
      <c r="BO106" s="370"/>
      <c r="BP106" s="370"/>
      <c r="BQ106" s="370"/>
      <c r="BR106" s="370"/>
      <c r="BS106" s="370"/>
      <c r="BT106" s="370"/>
      <c r="BU106" s="370"/>
      <c r="BV106" s="370"/>
    </row>
    <row r="107" spans="63:74" x14ac:dyDescent="0.25">
      <c r="BK107" s="370"/>
      <c r="BL107" s="370"/>
      <c r="BM107" s="370"/>
      <c r="BN107" s="370"/>
      <c r="BO107" s="370"/>
      <c r="BP107" s="370"/>
      <c r="BQ107" s="370"/>
      <c r="BR107" s="370"/>
      <c r="BS107" s="370"/>
      <c r="BT107" s="370"/>
      <c r="BU107" s="370"/>
      <c r="BV107" s="370"/>
    </row>
    <row r="108" spans="63:74" x14ac:dyDescent="0.25">
      <c r="BK108" s="370"/>
      <c r="BL108" s="370"/>
      <c r="BM108" s="370"/>
      <c r="BN108" s="370"/>
      <c r="BO108" s="370"/>
      <c r="BP108" s="370"/>
      <c r="BQ108" s="370"/>
      <c r="BR108" s="370"/>
      <c r="BS108" s="370"/>
      <c r="BT108" s="370"/>
      <c r="BU108" s="370"/>
      <c r="BV108" s="370"/>
    </row>
    <row r="109" spans="63:74" x14ac:dyDescent="0.25">
      <c r="BK109" s="370"/>
      <c r="BL109" s="370"/>
      <c r="BM109" s="370"/>
      <c r="BN109" s="370"/>
      <c r="BO109" s="370"/>
      <c r="BP109" s="370"/>
      <c r="BQ109" s="370"/>
      <c r="BR109" s="370"/>
      <c r="BS109" s="370"/>
      <c r="BT109" s="370"/>
      <c r="BU109" s="370"/>
      <c r="BV109" s="370"/>
    </row>
    <row r="110" spans="63:74" x14ac:dyDescent="0.25">
      <c r="BK110" s="370"/>
      <c r="BL110" s="370"/>
      <c r="BM110" s="370"/>
      <c r="BN110" s="370"/>
      <c r="BO110" s="370"/>
      <c r="BP110" s="370"/>
      <c r="BQ110" s="370"/>
      <c r="BR110" s="370"/>
      <c r="BS110" s="370"/>
      <c r="BT110" s="370"/>
      <c r="BU110" s="370"/>
      <c r="BV110" s="370"/>
    </row>
    <row r="111" spans="63:74" x14ac:dyDescent="0.25">
      <c r="BK111" s="370"/>
      <c r="BL111" s="370"/>
      <c r="BM111" s="370"/>
      <c r="BN111" s="370"/>
      <c r="BO111" s="370"/>
      <c r="BP111" s="370"/>
      <c r="BQ111" s="370"/>
      <c r="BR111" s="370"/>
      <c r="BS111" s="370"/>
      <c r="BT111" s="370"/>
      <c r="BU111" s="370"/>
      <c r="BV111" s="370"/>
    </row>
    <row r="112" spans="63:74" x14ac:dyDescent="0.25">
      <c r="BK112" s="370"/>
      <c r="BL112" s="370"/>
      <c r="BM112" s="370"/>
      <c r="BN112" s="370"/>
      <c r="BO112" s="370"/>
      <c r="BP112" s="370"/>
      <c r="BQ112" s="370"/>
      <c r="BR112" s="370"/>
      <c r="BS112" s="370"/>
      <c r="BT112" s="370"/>
      <c r="BU112" s="370"/>
      <c r="BV112" s="370"/>
    </row>
    <row r="113" spans="63:74" x14ac:dyDescent="0.25">
      <c r="BK113" s="370"/>
      <c r="BL113" s="370"/>
      <c r="BM113" s="370"/>
      <c r="BN113" s="370"/>
      <c r="BO113" s="370"/>
      <c r="BP113" s="370"/>
      <c r="BQ113" s="370"/>
      <c r="BR113" s="370"/>
      <c r="BS113" s="370"/>
      <c r="BT113" s="370"/>
      <c r="BU113" s="370"/>
      <c r="BV113" s="370"/>
    </row>
    <row r="114" spans="63:74" x14ac:dyDescent="0.25">
      <c r="BK114" s="370"/>
      <c r="BL114" s="370"/>
      <c r="BM114" s="370"/>
      <c r="BN114" s="370"/>
      <c r="BO114" s="370"/>
      <c r="BP114" s="370"/>
      <c r="BQ114" s="370"/>
      <c r="BR114" s="370"/>
      <c r="BS114" s="370"/>
      <c r="BT114" s="370"/>
      <c r="BU114" s="370"/>
      <c r="BV114" s="370"/>
    </row>
    <row r="115" spans="63:74" x14ac:dyDescent="0.25">
      <c r="BK115" s="370"/>
      <c r="BL115" s="370"/>
      <c r="BM115" s="370"/>
      <c r="BN115" s="370"/>
      <c r="BO115" s="370"/>
      <c r="BP115" s="370"/>
      <c r="BQ115" s="370"/>
      <c r="BR115" s="370"/>
      <c r="BS115" s="370"/>
      <c r="BT115" s="370"/>
      <c r="BU115" s="370"/>
      <c r="BV115" s="370"/>
    </row>
    <row r="116" spans="63:74" x14ac:dyDescent="0.25">
      <c r="BK116" s="370"/>
      <c r="BL116" s="370"/>
      <c r="BM116" s="370"/>
      <c r="BN116" s="370"/>
      <c r="BO116" s="370"/>
      <c r="BP116" s="370"/>
      <c r="BQ116" s="370"/>
      <c r="BR116" s="370"/>
      <c r="BS116" s="370"/>
      <c r="BT116" s="370"/>
      <c r="BU116" s="370"/>
      <c r="BV116" s="370"/>
    </row>
    <row r="117" spans="63:74" x14ac:dyDescent="0.25">
      <c r="BK117" s="370"/>
      <c r="BL117" s="370"/>
      <c r="BM117" s="370"/>
      <c r="BN117" s="370"/>
      <c r="BO117" s="370"/>
      <c r="BP117" s="370"/>
      <c r="BQ117" s="370"/>
      <c r="BR117" s="370"/>
      <c r="BS117" s="370"/>
      <c r="BT117" s="370"/>
      <c r="BU117" s="370"/>
      <c r="BV117" s="370"/>
    </row>
    <row r="118" spans="63:74" x14ac:dyDescent="0.25">
      <c r="BK118" s="370"/>
      <c r="BL118" s="370"/>
      <c r="BM118" s="370"/>
      <c r="BN118" s="370"/>
      <c r="BO118" s="370"/>
      <c r="BP118" s="370"/>
      <c r="BQ118" s="370"/>
      <c r="BR118" s="370"/>
      <c r="BS118" s="370"/>
      <c r="BT118" s="370"/>
      <c r="BU118" s="370"/>
      <c r="BV118" s="370"/>
    </row>
    <row r="119" spans="63:74" x14ac:dyDescent="0.25">
      <c r="BK119" s="370"/>
      <c r="BL119" s="370"/>
      <c r="BM119" s="370"/>
      <c r="BN119" s="370"/>
      <c r="BO119" s="370"/>
      <c r="BP119" s="370"/>
      <c r="BQ119" s="370"/>
      <c r="BR119" s="370"/>
      <c r="BS119" s="370"/>
      <c r="BT119" s="370"/>
      <c r="BU119" s="370"/>
      <c r="BV119" s="370"/>
    </row>
    <row r="120" spans="63:74" x14ac:dyDescent="0.25">
      <c r="BK120" s="370"/>
      <c r="BL120" s="370"/>
      <c r="BM120" s="370"/>
      <c r="BN120" s="370"/>
      <c r="BO120" s="370"/>
      <c r="BP120" s="370"/>
      <c r="BQ120" s="370"/>
      <c r="BR120" s="370"/>
      <c r="BS120" s="370"/>
      <c r="BT120" s="370"/>
      <c r="BU120" s="370"/>
      <c r="BV120" s="370"/>
    </row>
    <row r="121" spans="63:74" x14ac:dyDescent="0.25">
      <c r="BK121" s="370"/>
      <c r="BL121" s="370"/>
      <c r="BM121" s="370"/>
      <c r="BN121" s="370"/>
      <c r="BO121" s="370"/>
      <c r="BP121" s="370"/>
      <c r="BQ121" s="370"/>
      <c r="BR121" s="370"/>
      <c r="BS121" s="370"/>
      <c r="BT121" s="370"/>
      <c r="BU121" s="370"/>
      <c r="BV121" s="370"/>
    </row>
    <row r="122" spans="63:74" x14ac:dyDescent="0.25">
      <c r="BK122" s="370"/>
      <c r="BL122" s="370"/>
      <c r="BM122" s="370"/>
      <c r="BN122" s="370"/>
      <c r="BO122" s="370"/>
      <c r="BP122" s="370"/>
      <c r="BQ122" s="370"/>
      <c r="BR122" s="370"/>
      <c r="BS122" s="370"/>
      <c r="BT122" s="370"/>
      <c r="BU122" s="370"/>
      <c r="BV122" s="370"/>
    </row>
    <row r="123" spans="63:74" x14ac:dyDescent="0.25">
      <c r="BK123" s="370"/>
      <c r="BL123" s="370"/>
      <c r="BM123" s="370"/>
      <c r="BN123" s="370"/>
      <c r="BO123" s="370"/>
      <c r="BP123" s="370"/>
      <c r="BQ123" s="370"/>
      <c r="BR123" s="370"/>
      <c r="BS123" s="370"/>
      <c r="BT123" s="370"/>
      <c r="BU123" s="370"/>
      <c r="BV123" s="370"/>
    </row>
    <row r="124" spans="63:74" x14ac:dyDescent="0.25">
      <c r="BK124" s="370"/>
      <c r="BL124" s="370"/>
      <c r="BM124" s="370"/>
      <c r="BN124" s="370"/>
      <c r="BO124" s="370"/>
      <c r="BP124" s="370"/>
      <c r="BQ124" s="370"/>
      <c r="BR124" s="370"/>
      <c r="BS124" s="370"/>
      <c r="BT124" s="370"/>
      <c r="BU124" s="370"/>
      <c r="BV124" s="370"/>
    </row>
    <row r="125" spans="63:74" x14ac:dyDescent="0.25">
      <c r="BK125" s="370"/>
      <c r="BL125" s="370"/>
      <c r="BM125" s="370"/>
      <c r="BN125" s="370"/>
      <c r="BO125" s="370"/>
      <c r="BP125" s="370"/>
      <c r="BQ125" s="370"/>
      <c r="BR125" s="370"/>
      <c r="BS125" s="370"/>
      <c r="BT125" s="370"/>
      <c r="BU125" s="370"/>
      <c r="BV125" s="370"/>
    </row>
    <row r="126" spans="63:74" x14ac:dyDescent="0.25">
      <c r="BK126" s="370"/>
      <c r="BL126" s="370"/>
      <c r="BM126" s="370"/>
      <c r="BN126" s="370"/>
      <c r="BO126" s="370"/>
      <c r="BP126" s="370"/>
      <c r="BQ126" s="370"/>
      <c r="BR126" s="370"/>
      <c r="BS126" s="370"/>
      <c r="BT126" s="370"/>
      <c r="BU126" s="370"/>
      <c r="BV126" s="370"/>
    </row>
    <row r="127" spans="63:74" x14ac:dyDescent="0.25">
      <c r="BK127" s="370"/>
      <c r="BL127" s="370"/>
      <c r="BM127" s="370"/>
      <c r="BN127" s="370"/>
      <c r="BO127" s="370"/>
      <c r="BP127" s="370"/>
      <c r="BQ127" s="370"/>
      <c r="BR127" s="370"/>
      <c r="BS127" s="370"/>
      <c r="BT127" s="370"/>
      <c r="BU127" s="370"/>
      <c r="BV127" s="370"/>
    </row>
    <row r="128" spans="63:74" x14ac:dyDescent="0.25">
      <c r="BK128" s="370"/>
      <c r="BL128" s="370"/>
      <c r="BM128" s="370"/>
      <c r="BN128" s="370"/>
      <c r="BO128" s="370"/>
      <c r="BP128" s="370"/>
      <c r="BQ128" s="370"/>
      <c r="BR128" s="370"/>
      <c r="BS128" s="370"/>
      <c r="BT128" s="370"/>
      <c r="BU128" s="370"/>
      <c r="BV128" s="370"/>
    </row>
    <row r="129" spans="63:74" x14ac:dyDescent="0.25">
      <c r="BK129" s="370"/>
      <c r="BL129" s="370"/>
      <c r="BM129" s="370"/>
      <c r="BN129" s="370"/>
      <c r="BO129" s="370"/>
      <c r="BP129" s="370"/>
      <c r="BQ129" s="370"/>
      <c r="BR129" s="370"/>
      <c r="BS129" s="370"/>
      <c r="BT129" s="370"/>
      <c r="BU129" s="370"/>
      <c r="BV129" s="370"/>
    </row>
    <row r="130" spans="63:74" x14ac:dyDescent="0.25">
      <c r="BK130" s="370"/>
      <c r="BL130" s="370"/>
      <c r="BM130" s="370"/>
      <c r="BN130" s="370"/>
      <c r="BO130" s="370"/>
      <c r="BP130" s="370"/>
      <c r="BQ130" s="370"/>
      <c r="BR130" s="370"/>
      <c r="BS130" s="370"/>
      <c r="BT130" s="370"/>
      <c r="BU130" s="370"/>
      <c r="BV130" s="370"/>
    </row>
    <row r="131" spans="63:74" x14ac:dyDescent="0.25">
      <c r="BK131" s="370"/>
      <c r="BL131" s="370"/>
      <c r="BM131" s="370"/>
      <c r="BN131" s="370"/>
      <c r="BO131" s="370"/>
      <c r="BP131" s="370"/>
      <c r="BQ131" s="370"/>
      <c r="BR131" s="370"/>
      <c r="BS131" s="370"/>
      <c r="BT131" s="370"/>
      <c r="BU131" s="370"/>
      <c r="BV131" s="370"/>
    </row>
    <row r="132" spans="63:74" x14ac:dyDescent="0.25">
      <c r="BK132" s="370"/>
      <c r="BL132" s="370"/>
      <c r="BM132" s="370"/>
      <c r="BN132" s="370"/>
      <c r="BO132" s="370"/>
      <c r="BP132" s="370"/>
      <c r="BQ132" s="370"/>
      <c r="BR132" s="370"/>
      <c r="BS132" s="370"/>
      <c r="BT132" s="370"/>
      <c r="BU132" s="370"/>
      <c r="BV132" s="370"/>
    </row>
    <row r="133" spans="63:74" x14ac:dyDescent="0.25">
      <c r="BK133" s="370"/>
      <c r="BL133" s="370"/>
      <c r="BM133" s="370"/>
      <c r="BN133" s="370"/>
      <c r="BO133" s="370"/>
      <c r="BP133" s="370"/>
      <c r="BQ133" s="370"/>
      <c r="BR133" s="370"/>
      <c r="BS133" s="370"/>
      <c r="BT133" s="370"/>
      <c r="BU133" s="370"/>
      <c r="BV133" s="370"/>
    </row>
    <row r="134" spans="63:74" x14ac:dyDescent="0.25">
      <c r="BK134" s="370"/>
      <c r="BL134" s="370"/>
      <c r="BM134" s="370"/>
      <c r="BN134" s="370"/>
      <c r="BO134" s="370"/>
      <c r="BP134" s="370"/>
      <c r="BQ134" s="370"/>
      <c r="BR134" s="370"/>
      <c r="BS134" s="370"/>
      <c r="BT134" s="370"/>
      <c r="BU134" s="370"/>
      <c r="BV134" s="370"/>
    </row>
    <row r="135" spans="63:74" x14ac:dyDescent="0.25">
      <c r="BK135" s="370"/>
      <c r="BL135" s="370"/>
      <c r="BM135" s="370"/>
      <c r="BN135" s="370"/>
      <c r="BO135" s="370"/>
      <c r="BP135" s="370"/>
      <c r="BQ135" s="370"/>
      <c r="BR135" s="370"/>
      <c r="BS135" s="370"/>
      <c r="BT135" s="370"/>
      <c r="BU135" s="370"/>
      <c r="BV135" s="370"/>
    </row>
    <row r="136" spans="63:74" x14ac:dyDescent="0.25">
      <c r="BK136" s="370"/>
      <c r="BL136" s="370"/>
      <c r="BM136" s="370"/>
      <c r="BN136" s="370"/>
      <c r="BO136" s="370"/>
      <c r="BP136" s="370"/>
      <c r="BQ136" s="370"/>
      <c r="BR136" s="370"/>
      <c r="BS136" s="370"/>
      <c r="BT136" s="370"/>
      <c r="BU136" s="370"/>
      <c r="BV136" s="370"/>
    </row>
    <row r="137" spans="63:74" x14ac:dyDescent="0.25">
      <c r="BK137" s="370"/>
      <c r="BL137" s="370"/>
      <c r="BM137" s="370"/>
      <c r="BN137" s="370"/>
      <c r="BO137" s="370"/>
      <c r="BP137" s="370"/>
      <c r="BQ137" s="370"/>
      <c r="BR137" s="370"/>
      <c r="BS137" s="370"/>
      <c r="BT137" s="370"/>
      <c r="BU137" s="370"/>
      <c r="BV137" s="370"/>
    </row>
    <row r="138" spans="63:74" x14ac:dyDescent="0.25">
      <c r="BK138" s="370"/>
      <c r="BL138" s="370"/>
      <c r="BM138" s="370"/>
      <c r="BN138" s="370"/>
      <c r="BO138" s="370"/>
      <c r="BP138" s="370"/>
      <c r="BQ138" s="370"/>
      <c r="BR138" s="370"/>
      <c r="BS138" s="370"/>
      <c r="BT138" s="370"/>
      <c r="BU138" s="370"/>
      <c r="BV138" s="370"/>
    </row>
    <row r="139" spans="63:74" x14ac:dyDescent="0.25">
      <c r="BK139" s="370"/>
      <c r="BL139" s="370"/>
      <c r="BM139" s="370"/>
      <c r="BN139" s="370"/>
      <c r="BO139" s="370"/>
      <c r="BP139" s="370"/>
      <c r="BQ139" s="370"/>
      <c r="BR139" s="370"/>
      <c r="BS139" s="370"/>
      <c r="BT139" s="370"/>
      <c r="BU139" s="370"/>
      <c r="BV139" s="370"/>
    </row>
    <row r="140" spans="63:74" x14ac:dyDescent="0.25">
      <c r="BK140" s="370"/>
      <c r="BL140" s="370"/>
      <c r="BM140" s="370"/>
      <c r="BN140" s="370"/>
      <c r="BO140" s="370"/>
      <c r="BP140" s="370"/>
      <c r="BQ140" s="370"/>
      <c r="BR140" s="370"/>
      <c r="BS140" s="370"/>
      <c r="BT140" s="370"/>
      <c r="BU140" s="370"/>
      <c r="BV140" s="370"/>
    </row>
    <row r="141" spans="63:74" x14ac:dyDescent="0.25">
      <c r="BK141" s="370"/>
      <c r="BL141" s="370"/>
      <c r="BM141" s="370"/>
      <c r="BN141" s="370"/>
      <c r="BO141" s="370"/>
      <c r="BP141" s="370"/>
      <c r="BQ141" s="370"/>
      <c r="BR141" s="370"/>
      <c r="BS141" s="370"/>
      <c r="BT141" s="370"/>
      <c r="BU141" s="370"/>
      <c r="BV141" s="370"/>
    </row>
    <row r="142" spans="63:74" x14ac:dyDescent="0.25">
      <c r="BK142" s="370"/>
      <c r="BL142" s="370"/>
      <c r="BM142" s="370"/>
      <c r="BN142" s="370"/>
      <c r="BO142" s="370"/>
      <c r="BP142" s="370"/>
      <c r="BQ142" s="370"/>
      <c r="BR142" s="370"/>
      <c r="BS142" s="370"/>
      <c r="BT142" s="370"/>
      <c r="BU142" s="370"/>
      <c r="BV142" s="370"/>
    </row>
    <row r="143" spans="63:74" x14ac:dyDescent="0.25">
      <c r="BK143" s="370"/>
      <c r="BL143" s="370"/>
      <c r="BM143" s="370"/>
      <c r="BN143" s="370"/>
      <c r="BO143" s="370"/>
      <c r="BP143" s="370"/>
      <c r="BQ143" s="370"/>
      <c r="BR143" s="370"/>
      <c r="BS143" s="370"/>
      <c r="BT143" s="370"/>
      <c r="BU143" s="370"/>
      <c r="BV143" s="370"/>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M5" activePane="bottomRight" state="frozen"/>
      <selection activeCell="BF63" sqref="BF63"/>
      <selection pane="topRight" activeCell="BF63" sqref="BF63"/>
      <selection pane="bottomLeft" activeCell="BF63" sqref="BF63"/>
      <selection pane="bottomRight" activeCell="BA6" sqref="BA6:BA48"/>
    </sheetView>
  </sheetViews>
  <sheetFormatPr defaultColWidth="9.54296875" defaultRowHeight="10.5" x14ac:dyDescent="0.25"/>
  <cols>
    <col min="1" max="1" width="10.54296875" style="121" customWidth="1"/>
    <col min="2" max="2" width="16.54296875" style="121" customWidth="1"/>
    <col min="3" max="50" width="6.54296875" style="121" customWidth="1"/>
    <col min="51" max="55" width="6.54296875" style="364" customWidth="1"/>
    <col min="56" max="58" width="6.54296875" style="668" customWidth="1"/>
    <col min="59" max="62" width="6.54296875" style="364" customWidth="1"/>
    <col min="63" max="74" width="6.54296875" style="121" customWidth="1"/>
    <col min="75" max="16384" width="9.54296875" style="121"/>
  </cols>
  <sheetData>
    <row r="1" spans="1:74" ht="13.4" customHeight="1" x14ac:dyDescent="0.3">
      <c r="A1" s="791" t="s">
        <v>812</v>
      </c>
      <c r="B1" s="851" t="s">
        <v>1051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120"/>
    </row>
    <row r="2" spans="1:74" s="112" customFormat="1" ht="13.4" customHeight="1"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4"/>
      <c r="BE2" s="664"/>
      <c r="BF2" s="664"/>
      <c r="BG2" s="370"/>
      <c r="BH2" s="370"/>
      <c r="BI2" s="370"/>
      <c r="BJ2" s="370"/>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5" customHeight="1" x14ac:dyDescent="0.25">
      <c r="A6" s="119" t="s">
        <v>632</v>
      </c>
      <c r="B6" s="204" t="s">
        <v>445</v>
      </c>
      <c r="C6" s="213">
        <v>18.807804529999999</v>
      </c>
      <c r="D6" s="213">
        <v>19.247374450999999</v>
      </c>
      <c r="E6" s="213">
        <v>19.228666128</v>
      </c>
      <c r="F6" s="213">
        <v>19.504827613</v>
      </c>
      <c r="G6" s="213">
        <v>19.148086628000001</v>
      </c>
      <c r="H6" s="213">
        <v>18.853991433000001</v>
      </c>
      <c r="I6" s="213">
        <v>18.216490304000001</v>
      </c>
      <c r="J6" s="213">
        <v>18.085193744000001</v>
      </c>
      <c r="K6" s="213">
        <v>19.013898357999999</v>
      </c>
      <c r="L6" s="213">
        <v>18.808374019999999</v>
      </c>
      <c r="M6" s="213">
        <v>18.873722052000002</v>
      </c>
      <c r="N6" s="213">
        <v>18.402742029999999</v>
      </c>
      <c r="O6" s="213">
        <v>18.917408012999999</v>
      </c>
      <c r="P6" s="213">
        <v>19.470641507</v>
      </c>
      <c r="Q6" s="213">
        <v>19.006101580999999</v>
      </c>
      <c r="R6" s="213">
        <v>19.758353182</v>
      </c>
      <c r="S6" s="213">
        <v>19.360352727999999</v>
      </c>
      <c r="T6" s="213">
        <v>19.204122818999998</v>
      </c>
      <c r="U6" s="213">
        <v>19.220074723</v>
      </c>
      <c r="V6" s="213">
        <v>19.315411967999999</v>
      </c>
      <c r="W6" s="213">
        <v>20.003748282</v>
      </c>
      <c r="X6" s="213">
        <v>19.993548484000002</v>
      </c>
      <c r="Y6" s="213">
        <v>19.803592323</v>
      </c>
      <c r="Z6" s="213">
        <v>19.182564920000001</v>
      </c>
      <c r="AA6" s="213">
        <v>20.624341869999999</v>
      </c>
      <c r="AB6" s="213">
        <v>20.947172076000001</v>
      </c>
      <c r="AC6" s="213">
        <v>20.850936086000001</v>
      </c>
      <c r="AD6" s="213">
        <v>20.898225877000002</v>
      </c>
      <c r="AE6" s="213">
        <v>20.69266726</v>
      </c>
      <c r="AF6" s="213">
        <v>20.391959078999999</v>
      </c>
      <c r="AG6" s="213">
        <v>19.973712801000001</v>
      </c>
      <c r="AH6" s="213">
        <v>20.194239823</v>
      </c>
      <c r="AI6" s="213">
        <v>21.227778900000001</v>
      </c>
      <c r="AJ6" s="213">
        <v>20.761036674</v>
      </c>
      <c r="AK6" s="213">
        <v>20.532651025</v>
      </c>
      <c r="AL6" s="213">
        <v>20.515890641999999</v>
      </c>
      <c r="AM6" s="213">
        <v>21.139486942000001</v>
      </c>
      <c r="AN6" s="213">
        <v>21.870846405999998</v>
      </c>
      <c r="AO6" s="213">
        <v>21.630579971</v>
      </c>
      <c r="AP6" s="213">
        <v>21.895334668</v>
      </c>
      <c r="AQ6" s="213">
        <v>21.624018299999999</v>
      </c>
      <c r="AR6" s="213">
        <v>21.197767890000002</v>
      </c>
      <c r="AS6" s="213">
        <v>20.297934350999999</v>
      </c>
      <c r="AT6" s="213">
        <v>20.776986442999998</v>
      </c>
      <c r="AU6" s="213">
        <v>21.161116055000001</v>
      </c>
      <c r="AV6" s="213">
        <v>20.937826142999999</v>
      </c>
      <c r="AW6" s="213">
        <v>20.996641401000002</v>
      </c>
      <c r="AX6" s="213">
        <v>20.72</v>
      </c>
      <c r="AY6" s="213">
        <v>21.63</v>
      </c>
      <c r="AZ6" s="213">
        <v>22.318670000000001</v>
      </c>
      <c r="BA6" s="213">
        <v>21.92079</v>
      </c>
      <c r="BB6" s="351">
        <v>21.853819999999999</v>
      </c>
      <c r="BC6" s="351">
        <v>21.328579999999999</v>
      </c>
      <c r="BD6" s="351">
        <v>20.681619999999999</v>
      </c>
      <c r="BE6" s="351">
        <v>19.907879999999999</v>
      </c>
      <c r="BF6" s="351">
        <v>20.11139</v>
      </c>
      <c r="BG6" s="351">
        <v>20.40249</v>
      </c>
      <c r="BH6" s="351">
        <v>20.170210000000001</v>
      </c>
      <c r="BI6" s="351">
        <v>20.296399999999998</v>
      </c>
      <c r="BJ6" s="351">
        <v>20.079730000000001</v>
      </c>
      <c r="BK6" s="351">
        <v>20.888870000000001</v>
      </c>
      <c r="BL6" s="351">
        <v>21.635590000000001</v>
      </c>
      <c r="BM6" s="351">
        <v>21.437059999999999</v>
      </c>
      <c r="BN6" s="351">
        <v>21.634720000000002</v>
      </c>
      <c r="BO6" s="351">
        <v>21.453440000000001</v>
      </c>
      <c r="BP6" s="351">
        <v>21.142710000000001</v>
      </c>
      <c r="BQ6" s="351">
        <v>20.638500000000001</v>
      </c>
      <c r="BR6" s="351">
        <v>21.146129999999999</v>
      </c>
      <c r="BS6" s="351">
        <v>21.75217</v>
      </c>
      <c r="BT6" s="351">
        <v>21.781320000000001</v>
      </c>
      <c r="BU6" s="351">
        <v>22.15222</v>
      </c>
      <c r="BV6" s="351">
        <v>22.10671</v>
      </c>
    </row>
    <row r="7" spans="1:74" ht="11.15" customHeight="1" x14ac:dyDescent="0.25">
      <c r="A7" s="119" t="s">
        <v>633</v>
      </c>
      <c r="B7" s="187" t="s">
        <v>478</v>
      </c>
      <c r="C7" s="213">
        <v>15.090541764999999</v>
      </c>
      <c r="D7" s="213">
        <v>15.207471103</v>
      </c>
      <c r="E7" s="213">
        <v>15.270940854999999</v>
      </c>
      <c r="F7" s="213">
        <v>15.629332677000001</v>
      </c>
      <c r="G7" s="213">
        <v>15.809435689000001</v>
      </c>
      <c r="H7" s="213">
        <v>15.872982717999999</v>
      </c>
      <c r="I7" s="213">
        <v>15.878029557</v>
      </c>
      <c r="J7" s="213">
        <v>15.943075353999999</v>
      </c>
      <c r="K7" s="213">
        <v>16.200264473000001</v>
      </c>
      <c r="L7" s="213">
        <v>16.116018617000002</v>
      </c>
      <c r="M7" s="213">
        <v>15.77011821</v>
      </c>
      <c r="N7" s="213">
        <v>15.262683143</v>
      </c>
      <c r="O7" s="213">
        <v>15.397926798</v>
      </c>
      <c r="P7" s="213">
        <v>15.699854754</v>
      </c>
      <c r="Q7" s="213">
        <v>15.407346688000001</v>
      </c>
      <c r="R7" s="213">
        <v>15.752510771000001</v>
      </c>
      <c r="S7" s="213">
        <v>16.467176936000001</v>
      </c>
      <c r="T7" s="213">
        <v>16.439065743</v>
      </c>
      <c r="U7" s="213">
        <v>16.405255880999999</v>
      </c>
      <c r="V7" s="213">
        <v>16.334816443000001</v>
      </c>
      <c r="W7" s="213">
        <v>16.388417959000002</v>
      </c>
      <c r="X7" s="213">
        <v>16.264444566000002</v>
      </c>
      <c r="Y7" s="213">
        <v>15.916445011</v>
      </c>
      <c r="Z7" s="213">
        <v>15.391206723</v>
      </c>
      <c r="AA7" s="213">
        <v>15.384579012</v>
      </c>
      <c r="AB7" s="213">
        <v>15.816790305</v>
      </c>
      <c r="AC7" s="213">
        <v>15.463876959</v>
      </c>
      <c r="AD7" s="213">
        <v>15.756292966</v>
      </c>
      <c r="AE7" s="213">
        <v>16.255337072</v>
      </c>
      <c r="AF7" s="213">
        <v>16.450108631999999</v>
      </c>
      <c r="AG7" s="213">
        <v>16.421705134</v>
      </c>
      <c r="AH7" s="213">
        <v>16.243312875000001</v>
      </c>
      <c r="AI7" s="213">
        <v>16.359095752999998</v>
      </c>
      <c r="AJ7" s="213">
        <v>16.383830171</v>
      </c>
      <c r="AK7" s="213">
        <v>15.779661121</v>
      </c>
      <c r="AL7" s="213">
        <v>15.323638127000001</v>
      </c>
      <c r="AM7" s="213">
        <v>14.833556440000001</v>
      </c>
      <c r="AN7" s="213">
        <v>15.514984245000001</v>
      </c>
      <c r="AO7" s="213">
        <v>15.248912339</v>
      </c>
      <c r="AP7" s="213">
        <v>15.913033433000001</v>
      </c>
      <c r="AQ7" s="213">
        <v>16.009608752999998</v>
      </c>
      <c r="AR7" s="213">
        <v>16.211247771</v>
      </c>
      <c r="AS7" s="213">
        <v>16.211125938999999</v>
      </c>
      <c r="AT7" s="213">
        <v>16.081882857</v>
      </c>
      <c r="AU7" s="213">
        <v>16.165204093</v>
      </c>
      <c r="AV7" s="213">
        <v>16.185889645</v>
      </c>
      <c r="AW7" s="213">
        <v>15.792576092999999</v>
      </c>
      <c r="AX7" s="213">
        <v>15.45</v>
      </c>
      <c r="AY7" s="213">
        <v>15.41</v>
      </c>
      <c r="AZ7" s="213">
        <v>15.78313</v>
      </c>
      <c r="BA7" s="213">
        <v>15.320869999999999</v>
      </c>
      <c r="BB7" s="351">
        <v>15.795870000000001</v>
      </c>
      <c r="BC7" s="351">
        <v>15.746980000000001</v>
      </c>
      <c r="BD7" s="351">
        <v>15.85319</v>
      </c>
      <c r="BE7" s="351">
        <v>15.87852</v>
      </c>
      <c r="BF7" s="351">
        <v>15.724080000000001</v>
      </c>
      <c r="BG7" s="351">
        <v>15.81536</v>
      </c>
      <c r="BH7" s="351">
        <v>15.94838</v>
      </c>
      <c r="BI7" s="351">
        <v>15.69608</v>
      </c>
      <c r="BJ7" s="351">
        <v>15.49301</v>
      </c>
      <c r="BK7" s="351">
        <v>15.53037</v>
      </c>
      <c r="BL7" s="351">
        <v>16.07788</v>
      </c>
      <c r="BM7" s="351">
        <v>15.78191</v>
      </c>
      <c r="BN7" s="351">
        <v>16.4422</v>
      </c>
      <c r="BO7" s="351">
        <v>16.57329</v>
      </c>
      <c r="BP7" s="351">
        <v>16.805289999999999</v>
      </c>
      <c r="BQ7" s="351">
        <v>16.87547</v>
      </c>
      <c r="BR7" s="351">
        <v>16.71754</v>
      </c>
      <c r="BS7" s="351">
        <v>16.821829999999999</v>
      </c>
      <c r="BT7" s="351">
        <v>16.8781</v>
      </c>
      <c r="BU7" s="351">
        <v>16.51765</v>
      </c>
      <c r="BV7" s="351">
        <v>16.134219999999999</v>
      </c>
    </row>
    <row r="8" spans="1:74" ht="11.15" customHeight="1" x14ac:dyDescent="0.25">
      <c r="A8" s="119" t="s">
        <v>634</v>
      </c>
      <c r="B8" s="204" t="s">
        <v>446</v>
      </c>
      <c r="C8" s="213">
        <v>12.389736957</v>
      </c>
      <c r="D8" s="213">
        <v>12.591232412</v>
      </c>
      <c r="E8" s="213">
        <v>13.066615573</v>
      </c>
      <c r="F8" s="213">
        <v>13.380480373999999</v>
      </c>
      <c r="G8" s="213">
        <v>13.701709281999999</v>
      </c>
      <c r="H8" s="213">
        <v>13.161483191</v>
      </c>
      <c r="I8" s="213">
        <v>13.034499414000001</v>
      </c>
      <c r="J8" s="213">
        <v>13.05704201</v>
      </c>
      <c r="K8" s="213">
        <v>13.138970989000001</v>
      </c>
      <c r="L8" s="213">
        <v>13.516895477</v>
      </c>
      <c r="M8" s="213">
        <v>13.432924733</v>
      </c>
      <c r="N8" s="213">
        <v>12.758934504999999</v>
      </c>
      <c r="O8" s="213">
        <v>12.533160156999999</v>
      </c>
      <c r="P8" s="213">
        <v>13.119151579</v>
      </c>
      <c r="Q8" s="213">
        <v>13.570071001000001</v>
      </c>
      <c r="R8" s="213">
        <v>13.706459329999999</v>
      </c>
      <c r="S8" s="213">
        <v>13.961668625</v>
      </c>
      <c r="T8" s="213">
        <v>13.618328933000001</v>
      </c>
      <c r="U8" s="213">
        <v>13.250365817</v>
      </c>
      <c r="V8" s="213">
        <v>13.446257804</v>
      </c>
      <c r="W8" s="213">
        <v>13.584364227</v>
      </c>
      <c r="X8" s="213">
        <v>13.544804746000001</v>
      </c>
      <c r="Y8" s="213">
        <v>13.573971145</v>
      </c>
      <c r="Z8" s="213">
        <v>12.901504618000001</v>
      </c>
      <c r="AA8" s="213">
        <v>12.784626887</v>
      </c>
      <c r="AB8" s="213">
        <v>13.037765153</v>
      </c>
      <c r="AC8" s="213">
        <v>13.355598599</v>
      </c>
      <c r="AD8" s="213">
        <v>13.576065758</v>
      </c>
      <c r="AE8" s="213">
        <v>13.743034307</v>
      </c>
      <c r="AF8" s="213">
        <v>13.389464494</v>
      </c>
      <c r="AG8" s="213">
        <v>13.26233807</v>
      </c>
      <c r="AH8" s="213">
        <v>13.316738939</v>
      </c>
      <c r="AI8" s="213">
        <v>12.961644381999999</v>
      </c>
      <c r="AJ8" s="213">
        <v>13.57019238</v>
      </c>
      <c r="AK8" s="213">
        <v>13.397436025999999</v>
      </c>
      <c r="AL8" s="213">
        <v>12.909799505000001</v>
      </c>
      <c r="AM8" s="213">
        <v>12.778076689000001</v>
      </c>
      <c r="AN8" s="213">
        <v>12.864443345</v>
      </c>
      <c r="AO8" s="213">
        <v>13.142951452</v>
      </c>
      <c r="AP8" s="213">
        <v>13.83121244</v>
      </c>
      <c r="AQ8" s="213">
        <v>14.065645623</v>
      </c>
      <c r="AR8" s="213">
        <v>13.713320892</v>
      </c>
      <c r="AS8" s="213">
        <v>13.227719923</v>
      </c>
      <c r="AT8" s="213">
        <v>13.419199222</v>
      </c>
      <c r="AU8" s="213">
        <v>13.160195061</v>
      </c>
      <c r="AV8" s="213">
        <v>13.640006903</v>
      </c>
      <c r="AW8" s="213">
        <v>13.403227664999999</v>
      </c>
      <c r="AX8" s="213">
        <v>12.94</v>
      </c>
      <c r="AY8" s="213">
        <v>12.94</v>
      </c>
      <c r="AZ8" s="213">
        <v>12.90527</v>
      </c>
      <c r="BA8" s="213">
        <v>13.184530000000001</v>
      </c>
      <c r="BB8" s="351">
        <v>13.80021</v>
      </c>
      <c r="BC8" s="351">
        <v>13.978899999999999</v>
      </c>
      <c r="BD8" s="351">
        <v>13.58305</v>
      </c>
      <c r="BE8" s="351">
        <v>13.31546</v>
      </c>
      <c r="BF8" s="351">
        <v>13.43521</v>
      </c>
      <c r="BG8" s="351">
        <v>13.331300000000001</v>
      </c>
      <c r="BH8" s="351">
        <v>13.85454</v>
      </c>
      <c r="BI8" s="351">
        <v>13.74395</v>
      </c>
      <c r="BJ8" s="351">
        <v>13.26413</v>
      </c>
      <c r="BK8" s="351">
        <v>13.23879</v>
      </c>
      <c r="BL8" s="351">
        <v>13.29462</v>
      </c>
      <c r="BM8" s="351">
        <v>13.634550000000001</v>
      </c>
      <c r="BN8" s="351">
        <v>14.357100000000001</v>
      </c>
      <c r="BO8" s="351">
        <v>14.62477</v>
      </c>
      <c r="BP8" s="351">
        <v>14.24254</v>
      </c>
      <c r="BQ8" s="351">
        <v>13.95424</v>
      </c>
      <c r="BR8" s="351">
        <v>14.06072</v>
      </c>
      <c r="BS8" s="351">
        <v>13.93756</v>
      </c>
      <c r="BT8" s="351">
        <v>14.44889</v>
      </c>
      <c r="BU8" s="351">
        <v>14.29771</v>
      </c>
      <c r="BV8" s="351">
        <v>13.735900000000001</v>
      </c>
    </row>
    <row r="9" spans="1:74" ht="11.15" customHeight="1" x14ac:dyDescent="0.25">
      <c r="A9" s="119" t="s">
        <v>635</v>
      </c>
      <c r="B9" s="204" t="s">
        <v>447</v>
      </c>
      <c r="C9" s="213">
        <v>10.341453465000001</v>
      </c>
      <c r="D9" s="213">
        <v>10.585878184</v>
      </c>
      <c r="E9" s="213">
        <v>11.20682905</v>
      </c>
      <c r="F9" s="213">
        <v>11.590808300000001</v>
      </c>
      <c r="G9" s="213">
        <v>12.521827582</v>
      </c>
      <c r="H9" s="213">
        <v>12.804921498000001</v>
      </c>
      <c r="I9" s="213">
        <v>12.845141226999999</v>
      </c>
      <c r="J9" s="213">
        <v>12.895724953</v>
      </c>
      <c r="K9" s="213">
        <v>12.445257727</v>
      </c>
      <c r="L9" s="213">
        <v>11.815322735000001</v>
      </c>
      <c r="M9" s="213">
        <v>11.858099068</v>
      </c>
      <c r="N9" s="213">
        <v>10.647080198999999</v>
      </c>
      <c r="O9" s="213">
        <v>10.503811526</v>
      </c>
      <c r="P9" s="213">
        <v>11.140127272000001</v>
      </c>
      <c r="Q9" s="213">
        <v>11.444019948999999</v>
      </c>
      <c r="R9" s="213">
        <v>11.980728029</v>
      </c>
      <c r="S9" s="213">
        <v>12.814817816</v>
      </c>
      <c r="T9" s="213">
        <v>13.411795587</v>
      </c>
      <c r="U9" s="213">
        <v>13.444260597</v>
      </c>
      <c r="V9" s="213">
        <v>13.371123036</v>
      </c>
      <c r="W9" s="213">
        <v>12.729834866999999</v>
      </c>
      <c r="X9" s="213">
        <v>12.030159735</v>
      </c>
      <c r="Y9" s="213">
        <v>11.620320553999999</v>
      </c>
      <c r="Z9" s="213">
        <v>11.096976761000001</v>
      </c>
      <c r="AA9" s="213">
        <v>10.483565192</v>
      </c>
      <c r="AB9" s="213">
        <v>10.919799646</v>
      </c>
      <c r="AC9" s="213">
        <v>11.437563473999999</v>
      </c>
      <c r="AD9" s="213">
        <v>11.560813058999999</v>
      </c>
      <c r="AE9" s="213">
        <v>12.812961222</v>
      </c>
      <c r="AF9" s="213">
        <v>13.267116475</v>
      </c>
      <c r="AG9" s="213">
        <v>13.409768207999999</v>
      </c>
      <c r="AH9" s="213">
        <v>13.283885761000001</v>
      </c>
      <c r="AI9" s="213">
        <v>12.517236308999999</v>
      </c>
      <c r="AJ9" s="213">
        <v>12.090155189000001</v>
      </c>
      <c r="AK9" s="213">
        <v>11.418304754999999</v>
      </c>
      <c r="AL9" s="213">
        <v>10.808431783</v>
      </c>
      <c r="AM9" s="213">
        <v>10.512056932</v>
      </c>
      <c r="AN9" s="213">
        <v>10.659299476999999</v>
      </c>
      <c r="AO9" s="213">
        <v>10.988593270000001</v>
      </c>
      <c r="AP9" s="213">
        <v>12.034962391000001</v>
      </c>
      <c r="AQ9" s="213">
        <v>12.906801457</v>
      </c>
      <c r="AR9" s="213">
        <v>13.286950098</v>
      </c>
      <c r="AS9" s="213">
        <v>13.087196351999999</v>
      </c>
      <c r="AT9" s="213">
        <v>13.141795494</v>
      </c>
      <c r="AU9" s="213">
        <v>12.492313821</v>
      </c>
      <c r="AV9" s="213">
        <v>11.797311436999999</v>
      </c>
      <c r="AW9" s="213">
        <v>11.222276915</v>
      </c>
      <c r="AX9" s="213">
        <v>10.83</v>
      </c>
      <c r="AY9" s="213">
        <v>10.75</v>
      </c>
      <c r="AZ9" s="213">
        <v>10.96142</v>
      </c>
      <c r="BA9" s="213">
        <v>11.31756</v>
      </c>
      <c r="BB9" s="351">
        <v>12.223549999999999</v>
      </c>
      <c r="BC9" s="351">
        <v>13.00046</v>
      </c>
      <c r="BD9" s="351">
        <v>13.352399999999999</v>
      </c>
      <c r="BE9" s="351">
        <v>13.294359999999999</v>
      </c>
      <c r="BF9" s="351">
        <v>13.21467</v>
      </c>
      <c r="BG9" s="351">
        <v>12.96808</v>
      </c>
      <c r="BH9" s="351">
        <v>12.24005</v>
      </c>
      <c r="BI9" s="351">
        <v>11.691990000000001</v>
      </c>
      <c r="BJ9" s="351">
        <v>11.19688</v>
      </c>
      <c r="BK9" s="351">
        <v>11.094329999999999</v>
      </c>
      <c r="BL9" s="351">
        <v>11.40019</v>
      </c>
      <c r="BM9" s="351">
        <v>11.745010000000001</v>
      </c>
      <c r="BN9" s="351">
        <v>12.7418</v>
      </c>
      <c r="BO9" s="351">
        <v>13.603759999999999</v>
      </c>
      <c r="BP9" s="351">
        <v>13.96682</v>
      </c>
      <c r="BQ9" s="351">
        <v>13.895899999999999</v>
      </c>
      <c r="BR9" s="351">
        <v>13.780530000000001</v>
      </c>
      <c r="BS9" s="351">
        <v>13.498290000000001</v>
      </c>
      <c r="BT9" s="351">
        <v>12.695180000000001</v>
      </c>
      <c r="BU9" s="351">
        <v>12.091329999999999</v>
      </c>
      <c r="BV9" s="351">
        <v>11.52361</v>
      </c>
    </row>
    <row r="10" spans="1:74" ht="11.15" customHeight="1" x14ac:dyDescent="0.25">
      <c r="A10" s="119" t="s">
        <v>636</v>
      </c>
      <c r="B10" s="204" t="s">
        <v>448</v>
      </c>
      <c r="C10" s="213">
        <v>11.155829730000001</v>
      </c>
      <c r="D10" s="213">
        <v>11.238329437999999</v>
      </c>
      <c r="E10" s="213">
        <v>11.62820818</v>
      </c>
      <c r="F10" s="213">
        <v>11.659169202999999</v>
      </c>
      <c r="G10" s="213">
        <v>11.562067196999999</v>
      </c>
      <c r="H10" s="213">
        <v>11.825967796</v>
      </c>
      <c r="I10" s="213">
        <v>11.715535855000001</v>
      </c>
      <c r="J10" s="213">
        <v>11.834083416</v>
      </c>
      <c r="K10" s="213">
        <v>11.755506294</v>
      </c>
      <c r="L10" s="213">
        <v>11.600172415999999</v>
      </c>
      <c r="M10" s="213">
        <v>11.570605533</v>
      </c>
      <c r="N10" s="213">
        <v>11.099097785</v>
      </c>
      <c r="O10" s="213">
        <v>11.329036073999999</v>
      </c>
      <c r="P10" s="213">
        <v>11.81706593</v>
      </c>
      <c r="Q10" s="213">
        <v>11.821175322</v>
      </c>
      <c r="R10" s="213">
        <v>11.900917949</v>
      </c>
      <c r="S10" s="213">
        <v>11.88605158</v>
      </c>
      <c r="T10" s="213">
        <v>12.119418995</v>
      </c>
      <c r="U10" s="213">
        <v>12.043915505999999</v>
      </c>
      <c r="V10" s="213">
        <v>12.100600499</v>
      </c>
      <c r="W10" s="213">
        <v>12.232578758000001</v>
      </c>
      <c r="X10" s="213">
        <v>12.022555274</v>
      </c>
      <c r="Y10" s="213">
        <v>11.704915502</v>
      </c>
      <c r="Z10" s="213">
        <v>11.286184679</v>
      </c>
      <c r="AA10" s="213">
        <v>11.252927843</v>
      </c>
      <c r="AB10" s="213">
        <v>11.787202859000001</v>
      </c>
      <c r="AC10" s="213">
        <v>11.727303354</v>
      </c>
      <c r="AD10" s="213">
        <v>11.843931009</v>
      </c>
      <c r="AE10" s="213">
        <v>11.8495051</v>
      </c>
      <c r="AF10" s="213">
        <v>11.954259997999999</v>
      </c>
      <c r="AG10" s="213">
        <v>11.946398292</v>
      </c>
      <c r="AH10" s="213">
        <v>11.710714422000001</v>
      </c>
      <c r="AI10" s="213">
        <v>11.851543940999999</v>
      </c>
      <c r="AJ10" s="213">
        <v>11.839015760000001</v>
      </c>
      <c r="AK10" s="213">
        <v>11.668435533</v>
      </c>
      <c r="AL10" s="213">
        <v>11.082718398000001</v>
      </c>
      <c r="AM10" s="213">
        <v>11.522602216999999</v>
      </c>
      <c r="AN10" s="213">
        <v>11.740406926</v>
      </c>
      <c r="AO10" s="213">
        <v>11.876326718</v>
      </c>
      <c r="AP10" s="213">
        <v>12.276389933999999</v>
      </c>
      <c r="AQ10" s="213">
        <v>11.997529689</v>
      </c>
      <c r="AR10" s="213">
        <v>12.238653292</v>
      </c>
      <c r="AS10" s="213">
        <v>12.118332428</v>
      </c>
      <c r="AT10" s="213">
        <v>12.145452865999999</v>
      </c>
      <c r="AU10" s="213">
        <v>12.065443523000001</v>
      </c>
      <c r="AV10" s="213">
        <v>12.098564473</v>
      </c>
      <c r="AW10" s="213">
        <v>12.039330284</v>
      </c>
      <c r="AX10" s="213">
        <v>11.5</v>
      </c>
      <c r="AY10" s="213">
        <v>11.63</v>
      </c>
      <c r="AZ10" s="213">
        <v>11.753270000000001</v>
      </c>
      <c r="BA10" s="213">
        <v>11.870979999999999</v>
      </c>
      <c r="BB10" s="351">
        <v>12.152559999999999</v>
      </c>
      <c r="BC10" s="351">
        <v>11.86708</v>
      </c>
      <c r="BD10" s="351">
        <v>11.99724</v>
      </c>
      <c r="BE10" s="351">
        <v>11.861750000000001</v>
      </c>
      <c r="BF10" s="351">
        <v>11.868069999999999</v>
      </c>
      <c r="BG10" s="351">
        <v>11.89391</v>
      </c>
      <c r="BH10" s="351">
        <v>11.93289</v>
      </c>
      <c r="BI10" s="351">
        <v>11.872719999999999</v>
      </c>
      <c r="BJ10" s="351">
        <v>11.235720000000001</v>
      </c>
      <c r="BK10" s="351">
        <v>11.256640000000001</v>
      </c>
      <c r="BL10" s="351">
        <v>11.478910000000001</v>
      </c>
      <c r="BM10" s="351">
        <v>11.70227</v>
      </c>
      <c r="BN10" s="351">
        <v>12.10702</v>
      </c>
      <c r="BO10" s="351">
        <v>11.95271</v>
      </c>
      <c r="BP10" s="351">
        <v>12.16451</v>
      </c>
      <c r="BQ10" s="351">
        <v>12.099830000000001</v>
      </c>
      <c r="BR10" s="351">
        <v>12.168010000000001</v>
      </c>
      <c r="BS10" s="351">
        <v>12.23934</v>
      </c>
      <c r="BT10" s="351">
        <v>12.319419999999999</v>
      </c>
      <c r="BU10" s="351">
        <v>12.279949999999999</v>
      </c>
      <c r="BV10" s="351">
        <v>11.63599</v>
      </c>
    </row>
    <row r="11" spans="1:74" ht="11.15" customHeight="1" x14ac:dyDescent="0.25">
      <c r="A11" s="119" t="s">
        <v>637</v>
      </c>
      <c r="B11" s="204" t="s">
        <v>449</v>
      </c>
      <c r="C11" s="213">
        <v>10.312938304999999</v>
      </c>
      <c r="D11" s="213">
        <v>10.252757117</v>
      </c>
      <c r="E11" s="213">
        <v>10.725501640999999</v>
      </c>
      <c r="F11" s="213">
        <v>10.999767196000001</v>
      </c>
      <c r="G11" s="213">
        <v>10.986250776</v>
      </c>
      <c r="H11" s="213">
        <v>10.961927018000001</v>
      </c>
      <c r="I11" s="213">
        <v>10.87539404</v>
      </c>
      <c r="J11" s="213">
        <v>10.948778656</v>
      </c>
      <c r="K11" s="213">
        <v>10.989837664</v>
      </c>
      <c r="L11" s="213">
        <v>11.239391501</v>
      </c>
      <c r="M11" s="213">
        <v>11.39799019</v>
      </c>
      <c r="N11" s="213">
        <v>11.000192887000001</v>
      </c>
      <c r="O11" s="213">
        <v>10.867075875999999</v>
      </c>
      <c r="P11" s="213">
        <v>11.267896342</v>
      </c>
      <c r="Q11" s="213">
        <v>11.329143932999999</v>
      </c>
      <c r="R11" s="213">
        <v>11.438765177000001</v>
      </c>
      <c r="S11" s="213">
        <v>11.536458172</v>
      </c>
      <c r="T11" s="213">
        <v>11.497201733000001</v>
      </c>
      <c r="U11" s="213">
        <v>11.328220147</v>
      </c>
      <c r="V11" s="213">
        <v>11.277028879</v>
      </c>
      <c r="W11" s="213">
        <v>11.434133607</v>
      </c>
      <c r="X11" s="213">
        <v>11.366944222000001</v>
      </c>
      <c r="Y11" s="213">
        <v>11.478339156000001</v>
      </c>
      <c r="Z11" s="213">
        <v>10.960223533000001</v>
      </c>
      <c r="AA11" s="213">
        <v>10.444112037</v>
      </c>
      <c r="AB11" s="213">
        <v>10.950284453</v>
      </c>
      <c r="AC11" s="213">
        <v>11.514426609999999</v>
      </c>
      <c r="AD11" s="213">
        <v>11.458740062</v>
      </c>
      <c r="AE11" s="213">
        <v>11.444091775</v>
      </c>
      <c r="AF11" s="213">
        <v>11.301891978</v>
      </c>
      <c r="AG11" s="213">
        <v>11.075428114999999</v>
      </c>
      <c r="AH11" s="213">
        <v>11.194187704000001</v>
      </c>
      <c r="AI11" s="213">
        <v>11.178083689999999</v>
      </c>
      <c r="AJ11" s="213">
        <v>11.276012487999999</v>
      </c>
      <c r="AK11" s="213">
        <v>11.38330373</v>
      </c>
      <c r="AL11" s="213">
        <v>10.950542305000001</v>
      </c>
      <c r="AM11" s="213">
        <v>10.950586564</v>
      </c>
      <c r="AN11" s="213">
        <v>11.146495871000001</v>
      </c>
      <c r="AO11" s="213">
        <v>11.250859483999999</v>
      </c>
      <c r="AP11" s="213">
        <v>11.765349037</v>
      </c>
      <c r="AQ11" s="213">
        <v>11.753418392</v>
      </c>
      <c r="AR11" s="213">
        <v>11.619972757999999</v>
      </c>
      <c r="AS11" s="213">
        <v>11.493880234000001</v>
      </c>
      <c r="AT11" s="213">
        <v>11.398235458</v>
      </c>
      <c r="AU11" s="213">
        <v>11.218946141</v>
      </c>
      <c r="AV11" s="213">
        <v>11.333780529</v>
      </c>
      <c r="AW11" s="213">
        <v>11.468077353</v>
      </c>
      <c r="AX11" s="213">
        <v>10.94</v>
      </c>
      <c r="AY11" s="213">
        <v>11.27</v>
      </c>
      <c r="AZ11" s="213">
        <v>11.316800000000001</v>
      </c>
      <c r="BA11" s="213">
        <v>11.473649999999999</v>
      </c>
      <c r="BB11" s="351">
        <v>11.936360000000001</v>
      </c>
      <c r="BC11" s="351">
        <v>11.786720000000001</v>
      </c>
      <c r="BD11" s="351">
        <v>11.68268</v>
      </c>
      <c r="BE11" s="351">
        <v>11.59698</v>
      </c>
      <c r="BF11" s="351">
        <v>11.596539999999999</v>
      </c>
      <c r="BG11" s="351">
        <v>11.71815</v>
      </c>
      <c r="BH11" s="351">
        <v>11.927910000000001</v>
      </c>
      <c r="BI11" s="351">
        <v>12.073689999999999</v>
      </c>
      <c r="BJ11" s="351">
        <v>11.44849</v>
      </c>
      <c r="BK11" s="351">
        <v>11.41405</v>
      </c>
      <c r="BL11" s="351">
        <v>11.452439999999999</v>
      </c>
      <c r="BM11" s="351">
        <v>11.6539</v>
      </c>
      <c r="BN11" s="351">
        <v>12.21673</v>
      </c>
      <c r="BO11" s="351">
        <v>12.23512</v>
      </c>
      <c r="BP11" s="351">
        <v>12.11406</v>
      </c>
      <c r="BQ11" s="351">
        <v>12.007899999999999</v>
      </c>
      <c r="BR11" s="351">
        <v>11.98377</v>
      </c>
      <c r="BS11" s="351">
        <v>12.079650000000001</v>
      </c>
      <c r="BT11" s="351">
        <v>12.308439999999999</v>
      </c>
      <c r="BU11" s="351">
        <v>12.45917</v>
      </c>
      <c r="BV11" s="351">
        <v>11.8024</v>
      </c>
    </row>
    <row r="12" spans="1:74" ht="11.15" customHeight="1" x14ac:dyDescent="0.25">
      <c r="A12" s="119" t="s">
        <v>638</v>
      </c>
      <c r="B12" s="204" t="s">
        <v>450</v>
      </c>
      <c r="C12" s="213">
        <v>10.115803744000001</v>
      </c>
      <c r="D12" s="213">
        <v>10.336409078999999</v>
      </c>
      <c r="E12" s="213">
        <v>10.702720475</v>
      </c>
      <c r="F12" s="213">
        <v>10.880286642</v>
      </c>
      <c r="G12" s="213">
        <v>10.788608013999999</v>
      </c>
      <c r="H12" s="213">
        <v>10.566501507</v>
      </c>
      <c r="I12" s="213">
        <v>10.499817602</v>
      </c>
      <c r="J12" s="213">
        <v>10.672528342</v>
      </c>
      <c r="K12" s="213">
        <v>10.877101908</v>
      </c>
      <c r="L12" s="213">
        <v>10.715967607</v>
      </c>
      <c r="M12" s="213">
        <v>10.6135245</v>
      </c>
      <c r="N12" s="213">
        <v>10.351954162</v>
      </c>
      <c r="O12" s="213">
        <v>10.022071148</v>
      </c>
      <c r="P12" s="213">
        <v>10.838658970999999</v>
      </c>
      <c r="Q12" s="213">
        <v>10.757809042</v>
      </c>
      <c r="R12" s="213">
        <v>10.909416731</v>
      </c>
      <c r="S12" s="213">
        <v>10.869787800999999</v>
      </c>
      <c r="T12" s="213">
        <v>10.903699827000001</v>
      </c>
      <c r="U12" s="213">
        <v>10.726499499999999</v>
      </c>
      <c r="V12" s="213">
        <v>10.788303302999999</v>
      </c>
      <c r="W12" s="213">
        <v>10.946035588000001</v>
      </c>
      <c r="X12" s="213">
        <v>10.853929279000001</v>
      </c>
      <c r="Y12" s="213">
        <v>10.866695483000001</v>
      </c>
      <c r="Z12" s="213">
        <v>10.377400337999999</v>
      </c>
      <c r="AA12" s="213">
        <v>10.089650592</v>
      </c>
      <c r="AB12" s="213">
        <v>10.4364724</v>
      </c>
      <c r="AC12" s="213">
        <v>11.059155568</v>
      </c>
      <c r="AD12" s="213">
        <v>11.071343991000001</v>
      </c>
      <c r="AE12" s="213">
        <v>10.909535643</v>
      </c>
      <c r="AF12" s="213">
        <v>10.864133315</v>
      </c>
      <c r="AG12" s="213">
        <v>10.778603558</v>
      </c>
      <c r="AH12" s="213">
        <v>10.960922376999999</v>
      </c>
      <c r="AI12" s="213">
        <v>10.979771712</v>
      </c>
      <c r="AJ12" s="213">
        <v>10.976830383999999</v>
      </c>
      <c r="AK12" s="213">
        <v>10.949073199000001</v>
      </c>
      <c r="AL12" s="213">
        <v>10.353378274000001</v>
      </c>
      <c r="AM12" s="213">
        <v>10.718398573</v>
      </c>
      <c r="AN12" s="213">
        <v>10.938368726</v>
      </c>
      <c r="AO12" s="213">
        <v>11.014326777000001</v>
      </c>
      <c r="AP12" s="213">
        <v>11.553167669</v>
      </c>
      <c r="AQ12" s="213">
        <v>11.60121172</v>
      </c>
      <c r="AR12" s="213">
        <v>11.389518396</v>
      </c>
      <c r="AS12" s="213">
        <v>11.321675703</v>
      </c>
      <c r="AT12" s="213">
        <v>11.353327234</v>
      </c>
      <c r="AU12" s="213">
        <v>11.394034008</v>
      </c>
      <c r="AV12" s="213">
        <v>11.439978405</v>
      </c>
      <c r="AW12" s="213">
        <v>11.325262188</v>
      </c>
      <c r="AX12" s="213">
        <v>10.91</v>
      </c>
      <c r="AY12" s="213">
        <v>10.87</v>
      </c>
      <c r="AZ12" s="213">
        <v>10.858000000000001</v>
      </c>
      <c r="BA12" s="213">
        <v>10.83366</v>
      </c>
      <c r="BB12" s="351">
        <v>11.28674</v>
      </c>
      <c r="BC12" s="351">
        <v>11.219659999999999</v>
      </c>
      <c r="BD12" s="351">
        <v>10.93013</v>
      </c>
      <c r="BE12" s="351">
        <v>10.8619</v>
      </c>
      <c r="BF12" s="351">
        <v>10.991020000000001</v>
      </c>
      <c r="BG12" s="351">
        <v>11.271380000000001</v>
      </c>
      <c r="BH12" s="351">
        <v>11.322649999999999</v>
      </c>
      <c r="BI12" s="351">
        <v>11.16554</v>
      </c>
      <c r="BJ12" s="351">
        <v>10.74981</v>
      </c>
      <c r="BK12" s="351">
        <v>10.665419999999999</v>
      </c>
      <c r="BL12" s="351">
        <v>10.81326</v>
      </c>
      <c r="BM12" s="351">
        <v>10.914859999999999</v>
      </c>
      <c r="BN12" s="351">
        <v>11.48658</v>
      </c>
      <c r="BO12" s="351">
        <v>11.563129999999999</v>
      </c>
      <c r="BP12" s="351">
        <v>11.36598</v>
      </c>
      <c r="BQ12" s="351">
        <v>11.35338</v>
      </c>
      <c r="BR12" s="351">
        <v>11.53017</v>
      </c>
      <c r="BS12" s="351">
        <v>11.86673</v>
      </c>
      <c r="BT12" s="351">
        <v>11.92604</v>
      </c>
      <c r="BU12" s="351">
        <v>11.74438</v>
      </c>
      <c r="BV12" s="351">
        <v>11.25825</v>
      </c>
    </row>
    <row r="13" spans="1:74" ht="11.15" customHeight="1" x14ac:dyDescent="0.25">
      <c r="A13" s="119" t="s">
        <v>639</v>
      </c>
      <c r="B13" s="204" t="s">
        <v>451</v>
      </c>
      <c r="C13" s="213">
        <v>10.768941576</v>
      </c>
      <c r="D13" s="213">
        <v>11.088484705000001</v>
      </c>
      <c r="E13" s="213">
        <v>11.260212372</v>
      </c>
      <c r="F13" s="213">
        <v>11.559180845</v>
      </c>
      <c r="G13" s="213">
        <v>11.931975229000001</v>
      </c>
      <c r="H13" s="213">
        <v>12.008306489000001</v>
      </c>
      <c r="I13" s="213">
        <v>12.049980953</v>
      </c>
      <c r="J13" s="213">
        <v>12.052815152999999</v>
      </c>
      <c r="K13" s="213">
        <v>12.168520641000001</v>
      </c>
      <c r="L13" s="213">
        <v>11.780031687999999</v>
      </c>
      <c r="M13" s="213">
        <v>11.484839016</v>
      </c>
      <c r="N13" s="213">
        <v>11.078975569000001</v>
      </c>
      <c r="O13" s="213">
        <v>10.988863376999999</v>
      </c>
      <c r="P13" s="213">
        <v>11.339483158</v>
      </c>
      <c r="Q13" s="213">
        <v>11.462883203000001</v>
      </c>
      <c r="R13" s="213">
        <v>11.776318321</v>
      </c>
      <c r="S13" s="213">
        <v>12.131615700999999</v>
      </c>
      <c r="T13" s="213">
        <v>12.295920650999999</v>
      </c>
      <c r="U13" s="213">
        <v>12.236486874000001</v>
      </c>
      <c r="V13" s="213">
        <v>12.201743387</v>
      </c>
      <c r="W13" s="213">
        <v>12.344564981</v>
      </c>
      <c r="X13" s="213">
        <v>12.105340982</v>
      </c>
      <c r="Y13" s="213">
        <v>11.733720214</v>
      </c>
      <c r="Z13" s="213">
        <v>11.542582276999999</v>
      </c>
      <c r="AA13" s="213">
        <v>11.470777977999999</v>
      </c>
      <c r="AB13" s="213">
        <v>11.510565667</v>
      </c>
      <c r="AC13" s="213">
        <v>11.619365117999999</v>
      </c>
      <c r="AD13" s="213">
        <v>12.007489179</v>
      </c>
      <c r="AE13" s="213">
        <v>12.202160852</v>
      </c>
      <c r="AF13" s="213">
        <v>12.273961566000001</v>
      </c>
      <c r="AG13" s="213">
        <v>12.173097921</v>
      </c>
      <c r="AH13" s="213">
        <v>12.164706759</v>
      </c>
      <c r="AI13" s="213">
        <v>12.201798784999999</v>
      </c>
      <c r="AJ13" s="213">
        <v>12.142934629999999</v>
      </c>
      <c r="AK13" s="213">
        <v>11.628877922999999</v>
      </c>
      <c r="AL13" s="213">
        <v>11.423110206</v>
      </c>
      <c r="AM13" s="213">
        <v>11.457865063</v>
      </c>
      <c r="AN13" s="213">
        <v>11.477800135000001</v>
      </c>
      <c r="AO13" s="213">
        <v>11.608731130000001</v>
      </c>
      <c r="AP13" s="213">
        <v>11.979428877</v>
      </c>
      <c r="AQ13" s="213">
        <v>12.201430161999999</v>
      </c>
      <c r="AR13" s="213">
        <v>12.305603416</v>
      </c>
      <c r="AS13" s="213">
        <v>12.288686973000001</v>
      </c>
      <c r="AT13" s="213">
        <v>12.179047894</v>
      </c>
      <c r="AU13" s="213">
        <v>12.211271461999999</v>
      </c>
      <c r="AV13" s="213">
        <v>12.028963374</v>
      </c>
      <c r="AW13" s="213">
        <v>11.495563597</v>
      </c>
      <c r="AX13" s="213">
        <v>11.28</v>
      </c>
      <c r="AY13" s="213">
        <v>11.32</v>
      </c>
      <c r="AZ13" s="213">
        <v>11.34632</v>
      </c>
      <c r="BA13" s="213">
        <v>11.491849999999999</v>
      </c>
      <c r="BB13" s="351">
        <v>11.881360000000001</v>
      </c>
      <c r="BC13" s="351">
        <v>12.11509</v>
      </c>
      <c r="BD13" s="351">
        <v>12.23452</v>
      </c>
      <c r="BE13" s="351">
        <v>12.23484</v>
      </c>
      <c r="BF13" s="351">
        <v>12.14939</v>
      </c>
      <c r="BG13" s="351">
        <v>12.210290000000001</v>
      </c>
      <c r="BH13" s="351">
        <v>12.078939999999999</v>
      </c>
      <c r="BI13" s="351">
        <v>11.591279999999999</v>
      </c>
      <c r="BJ13" s="351">
        <v>11.429830000000001</v>
      </c>
      <c r="BK13" s="351">
        <v>11.524470000000001</v>
      </c>
      <c r="BL13" s="351">
        <v>11.60624</v>
      </c>
      <c r="BM13" s="351">
        <v>11.80363</v>
      </c>
      <c r="BN13" s="351">
        <v>12.24408</v>
      </c>
      <c r="BO13" s="351">
        <v>12.527229999999999</v>
      </c>
      <c r="BP13" s="351">
        <v>12.68186</v>
      </c>
      <c r="BQ13" s="351">
        <v>12.69905</v>
      </c>
      <c r="BR13" s="351">
        <v>12.61788</v>
      </c>
      <c r="BS13" s="351">
        <v>12.685600000000001</v>
      </c>
      <c r="BT13" s="351">
        <v>12.531599999999999</v>
      </c>
      <c r="BU13" s="351">
        <v>12.0068</v>
      </c>
      <c r="BV13" s="351">
        <v>11.803710000000001</v>
      </c>
    </row>
    <row r="14" spans="1:74" ht="11.15" customHeight="1" x14ac:dyDescent="0.25">
      <c r="A14" s="119" t="s">
        <v>640</v>
      </c>
      <c r="B14" s="206" t="s">
        <v>452</v>
      </c>
      <c r="C14" s="213">
        <v>14.176439116999999</v>
      </c>
      <c r="D14" s="213">
        <v>14.168701946000001</v>
      </c>
      <c r="E14" s="213">
        <v>14.222365976000001</v>
      </c>
      <c r="F14" s="213">
        <v>11.413678592</v>
      </c>
      <c r="G14" s="213">
        <v>14.882310858</v>
      </c>
      <c r="H14" s="213">
        <v>15.509237743</v>
      </c>
      <c r="I14" s="213">
        <v>15.981137624</v>
      </c>
      <c r="J14" s="213">
        <v>16.406461673999999</v>
      </c>
      <c r="K14" s="213">
        <v>15.920196214000001</v>
      </c>
      <c r="L14" s="213">
        <v>12.561365194</v>
      </c>
      <c r="M14" s="213">
        <v>14.698629638</v>
      </c>
      <c r="N14" s="213">
        <v>14.178093766</v>
      </c>
      <c r="O14" s="213">
        <v>14.206419012</v>
      </c>
      <c r="P14" s="213">
        <v>14.61209757</v>
      </c>
      <c r="Q14" s="213">
        <v>14.918292763</v>
      </c>
      <c r="R14" s="213">
        <v>12.347768383</v>
      </c>
      <c r="S14" s="213">
        <v>15.124602486000001</v>
      </c>
      <c r="T14" s="213">
        <v>16.324649470000001</v>
      </c>
      <c r="U14" s="213">
        <v>16.135236136</v>
      </c>
      <c r="V14" s="213">
        <v>16.576158142000001</v>
      </c>
      <c r="W14" s="213">
        <v>16.776609683</v>
      </c>
      <c r="X14" s="213">
        <v>13.59891573</v>
      </c>
      <c r="Y14" s="213">
        <v>14.965936228</v>
      </c>
      <c r="Z14" s="213">
        <v>14.452766863000001</v>
      </c>
      <c r="AA14" s="213">
        <v>14.947870658999999</v>
      </c>
      <c r="AB14" s="213">
        <v>14.853458203000001</v>
      </c>
      <c r="AC14" s="213">
        <v>15.015295179000001</v>
      </c>
      <c r="AD14" s="213">
        <v>13.48293464</v>
      </c>
      <c r="AE14" s="213">
        <v>15.824785822999999</v>
      </c>
      <c r="AF14" s="213">
        <v>16.585565893999998</v>
      </c>
      <c r="AG14" s="213">
        <v>16.858564774000001</v>
      </c>
      <c r="AH14" s="213">
        <v>17.510996889000001</v>
      </c>
      <c r="AI14" s="213">
        <v>16.467030239</v>
      </c>
      <c r="AJ14" s="213">
        <v>13.795332325</v>
      </c>
      <c r="AK14" s="213">
        <v>15.328844986</v>
      </c>
      <c r="AL14" s="213">
        <v>15.087805781</v>
      </c>
      <c r="AM14" s="213">
        <v>14.661457072999999</v>
      </c>
      <c r="AN14" s="213">
        <v>14.993726528</v>
      </c>
      <c r="AO14" s="213">
        <v>14.964797451000001</v>
      </c>
      <c r="AP14" s="213">
        <v>14.529754066000001</v>
      </c>
      <c r="AQ14" s="213">
        <v>15.814122268</v>
      </c>
      <c r="AR14" s="213">
        <v>17.205767427000001</v>
      </c>
      <c r="AS14" s="213">
        <v>17.029481285999999</v>
      </c>
      <c r="AT14" s="213">
        <v>17.217752228999998</v>
      </c>
      <c r="AU14" s="213">
        <v>17.706206479999999</v>
      </c>
      <c r="AV14" s="213">
        <v>13.183382196</v>
      </c>
      <c r="AW14" s="213">
        <v>15.532258805</v>
      </c>
      <c r="AX14" s="213">
        <v>15.17</v>
      </c>
      <c r="AY14" s="213">
        <v>15.57</v>
      </c>
      <c r="AZ14" s="213">
        <v>15.581530000000001</v>
      </c>
      <c r="BA14" s="213">
        <v>15.471909999999999</v>
      </c>
      <c r="BB14" s="351">
        <v>15.725289999999999</v>
      </c>
      <c r="BC14" s="351">
        <v>16.249469999999999</v>
      </c>
      <c r="BD14" s="351">
        <v>17.621359999999999</v>
      </c>
      <c r="BE14" s="351">
        <v>17.38672</v>
      </c>
      <c r="BF14" s="351">
        <v>17.51118</v>
      </c>
      <c r="BG14" s="351">
        <v>17.900269999999999</v>
      </c>
      <c r="BH14" s="351">
        <v>12.898400000000001</v>
      </c>
      <c r="BI14" s="351">
        <v>15.63836</v>
      </c>
      <c r="BJ14" s="351">
        <v>15.22963</v>
      </c>
      <c r="BK14" s="351">
        <v>15.63265</v>
      </c>
      <c r="BL14" s="351">
        <v>15.75774</v>
      </c>
      <c r="BM14" s="351">
        <v>15.726190000000001</v>
      </c>
      <c r="BN14" s="351">
        <v>16.827359999999999</v>
      </c>
      <c r="BO14" s="351">
        <v>16.619319999999998</v>
      </c>
      <c r="BP14" s="351">
        <v>18.044750000000001</v>
      </c>
      <c r="BQ14" s="351">
        <v>17.834320000000002</v>
      </c>
      <c r="BR14" s="351">
        <v>18.000589999999999</v>
      </c>
      <c r="BS14" s="351">
        <v>18.440020000000001</v>
      </c>
      <c r="BT14" s="351">
        <v>12.92999</v>
      </c>
      <c r="BU14" s="351">
        <v>16.17578</v>
      </c>
      <c r="BV14" s="351">
        <v>15.78004</v>
      </c>
    </row>
    <row r="15" spans="1:74" ht="11.15" customHeight="1" x14ac:dyDescent="0.25">
      <c r="A15" s="119" t="s">
        <v>641</v>
      </c>
      <c r="B15" s="206" t="s">
        <v>426</v>
      </c>
      <c r="C15" s="213">
        <v>11.99</v>
      </c>
      <c r="D15" s="213">
        <v>12.14</v>
      </c>
      <c r="E15" s="213">
        <v>12.56</v>
      </c>
      <c r="F15" s="213">
        <v>12.43</v>
      </c>
      <c r="G15" s="213">
        <v>12.79</v>
      </c>
      <c r="H15" s="213">
        <v>12.73</v>
      </c>
      <c r="I15" s="213">
        <v>12.68</v>
      </c>
      <c r="J15" s="213">
        <v>12.88</v>
      </c>
      <c r="K15" s="213">
        <v>12.87</v>
      </c>
      <c r="L15" s="213">
        <v>12.46</v>
      </c>
      <c r="M15" s="213">
        <v>12.75</v>
      </c>
      <c r="N15" s="213">
        <v>12.23</v>
      </c>
      <c r="O15" s="213">
        <v>12.21</v>
      </c>
      <c r="P15" s="213">
        <v>12.79</v>
      </c>
      <c r="Q15" s="213">
        <v>12.89</v>
      </c>
      <c r="R15" s="213">
        <v>12.72</v>
      </c>
      <c r="S15" s="213">
        <v>13.07</v>
      </c>
      <c r="T15" s="213">
        <v>13.2</v>
      </c>
      <c r="U15" s="213">
        <v>13.08</v>
      </c>
      <c r="V15" s="213">
        <v>13.15</v>
      </c>
      <c r="W15" s="213">
        <v>13.28</v>
      </c>
      <c r="X15" s="213">
        <v>12.8</v>
      </c>
      <c r="Y15" s="213">
        <v>12.94</v>
      </c>
      <c r="Z15" s="213">
        <v>12.45</v>
      </c>
      <c r="AA15" s="213">
        <v>12.22</v>
      </c>
      <c r="AB15" s="213">
        <v>12.63</v>
      </c>
      <c r="AC15" s="213">
        <v>12.97</v>
      </c>
      <c r="AD15" s="213">
        <v>12.88</v>
      </c>
      <c r="AE15" s="213">
        <v>13.12</v>
      </c>
      <c r="AF15" s="213">
        <v>13.03</v>
      </c>
      <c r="AG15" s="213">
        <v>13.13</v>
      </c>
      <c r="AH15" s="213">
        <v>13.26</v>
      </c>
      <c r="AI15" s="213">
        <v>13.01</v>
      </c>
      <c r="AJ15" s="213">
        <v>12.85</v>
      </c>
      <c r="AK15" s="213">
        <v>12.9</v>
      </c>
      <c r="AL15" s="213">
        <v>12.43</v>
      </c>
      <c r="AM15" s="213">
        <v>12.48</v>
      </c>
      <c r="AN15" s="213">
        <v>12.73</v>
      </c>
      <c r="AO15" s="213">
        <v>12.86</v>
      </c>
      <c r="AP15" s="213">
        <v>13.29</v>
      </c>
      <c r="AQ15" s="213">
        <v>13.34</v>
      </c>
      <c r="AR15" s="213">
        <v>13.36</v>
      </c>
      <c r="AS15" s="213">
        <v>13.29</v>
      </c>
      <c r="AT15" s="213">
        <v>13.33</v>
      </c>
      <c r="AU15" s="213">
        <v>13.18</v>
      </c>
      <c r="AV15" s="213">
        <v>12.84</v>
      </c>
      <c r="AW15" s="213">
        <v>13.04</v>
      </c>
      <c r="AX15" s="213">
        <v>12.69</v>
      </c>
      <c r="AY15" s="213">
        <v>12.79</v>
      </c>
      <c r="AZ15" s="213">
        <v>12.82574</v>
      </c>
      <c r="BA15" s="213">
        <v>12.927239999999999</v>
      </c>
      <c r="BB15" s="351">
        <v>13.35263</v>
      </c>
      <c r="BC15" s="351">
        <v>13.25468</v>
      </c>
      <c r="BD15" s="351">
        <v>13.17933</v>
      </c>
      <c r="BE15" s="351">
        <v>13.1092</v>
      </c>
      <c r="BF15" s="351">
        <v>13.185739999999999</v>
      </c>
      <c r="BG15" s="351">
        <v>13.24701</v>
      </c>
      <c r="BH15" s="351">
        <v>12.855</v>
      </c>
      <c r="BI15" s="351">
        <v>13.108359999999999</v>
      </c>
      <c r="BJ15" s="351">
        <v>12.68984</v>
      </c>
      <c r="BK15" s="351">
        <v>12.70045</v>
      </c>
      <c r="BL15" s="351">
        <v>12.88144</v>
      </c>
      <c r="BM15" s="351">
        <v>13.07793</v>
      </c>
      <c r="BN15" s="351">
        <v>13.695309999999999</v>
      </c>
      <c r="BO15" s="351">
        <v>13.643660000000001</v>
      </c>
      <c r="BP15" s="351">
        <v>13.630879999999999</v>
      </c>
      <c r="BQ15" s="351">
        <v>13.601749999999999</v>
      </c>
      <c r="BR15" s="351">
        <v>13.71134</v>
      </c>
      <c r="BS15" s="351">
        <v>13.798410000000001</v>
      </c>
      <c r="BT15" s="351">
        <v>13.36168</v>
      </c>
      <c r="BU15" s="351">
        <v>13.66296</v>
      </c>
      <c r="BV15" s="351">
        <v>13.200049999999999</v>
      </c>
    </row>
    <row r="16" spans="1:74" ht="11.15" customHeight="1" x14ac:dyDescent="0.25">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4"/>
      <c r="BC16" s="484"/>
      <c r="BD16" s="484"/>
      <c r="BE16" s="484"/>
      <c r="BF16" s="484"/>
      <c r="BG16" s="484"/>
      <c r="BH16" s="484"/>
      <c r="BI16" s="484"/>
      <c r="BJ16" s="484"/>
      <c r="BK16" s="484"/>
      <c r="BL16" s="484"/>
      <c r="BM16" s="484"/>
      <c r="BN16" s="484"/>
      <c r="BO16" s="484"/>
      <c r="BP16" s="484"/>
      <c r="BQ16" s="484"/>
      <c r="BR16" s="484"/>
      <c r="BS16" s="484"/>
      <c r="BT16" s="484"/>
      <c r="BU16" s="484"/>
      <c r="BV16" s="484"/>
    </row>
    <row r="17" spans="1:74" ht="11.15" customHeight="1" x14ac:dyDescent="0.25">
      <c r="A17" s="119" t="s">
        <v>642</v>
      </c>
      <c r="B17" s="204" t="s">
        <v>445</v>
      </c>
      <c r="C17" s="213">
        <v>15.104742558</v>
      </c>
      <c r="D17" s="213">
        <v>15.602033486</v>
      </c>
      <c r="E17" s="213">
        <v>15.331411805</v>
      </c>
      <c r="F17" s="213">
        <v>15.181022395999999</v>
      </c>
      <c r="G17" s="213">
        <v>14.942792387000001</v>
      </c>
      <c r="H17" s="213">
        <v>15.159099721</v>
      </c>
      <c r="I17" s="213">
        <v>15.152492327999999</v>
      </c>
      <c r="J17" s="213">
        <v>15.177783594999999</v>
      </c>
      <c r="K17" s="213">
        <v>15.471025470000001</v>
      </c>
      <c r="L17" s="213">
        <v>15.39705715</v>
      </c>
      <c r="M17" s="213">
        <v>14.910925379</v>
      </c>
      <c r="N17" s="213">
        <v>14.693993809</v>
      </c>
      <c r="O17" s="213">
        <v>15.156987846</v>
      </c>
      <c r="P17" s="213">
        <v>15.563060744</v>
      </c>
      <c r="Q17" s="213">
        <v>14.981477511</v>
      </c>
      <c r="R17" s="213">
        <v>15.138973014999999</v>
      </c>
      <c r="S17" s="213">
        <v>14.938683792000001</v>
      </c>
      <c r="T17" s="213">
        <v>15.608395574999999</v>
      </c>
      <c r="U17" s="213">
        <v>15.764434634000001</v>
      </c>
      <c r="V17" s="213">
        <v>15.635785082</v>
      </c>
      <c r="W17" s="213">
        <v>16.007322855000002</v>
      </c>
      <c r="X17" s="213">
        <v>15.749851913000001</v>
      </c>
      <c r="Y17" s="213">
        <v>15.586935175000001</v>
      </c>
      <c r="Z17" s="213">
        <v>15.548240291000001</v>
      </c>
      <c r="AA17" s="213">
        <v>16.571271005</v>
      </c>
      <c r="AB17" s="213">
        <v>17.102231623000002</v>
      </c>
      <c r="AC17" s="213">
        <v>17.052349036999999</v>
      </c>
      <c r="AD17" s="213">
        <v>16.181518157999999</v>
      </c>
      <c r="AE17" s="213">
        <v>16.106089801</v>
      </c>
      <c r="AF17" s="213">
        <v>15.894128714000001</v>
      </c>
      <c r="AG17" s="213">
        <v>16.084538952999999</v>
      </c>
      <c r="AH17" s="213">
        <v>16.138825644000001</v>
      </c>
      <c r="AI17" s="213">
        <v>16.89059121</v>
      </c>
      <c r="AJ17" s="213">
        <v>16.569384453000001</v>
      </c>
      <c r="AK17" s="213">
        <v>16.356897666999998</v>
      </c>
      <c r="AL17" s="213">
        <v>16.67001608</v>
      </c>
      <c r="AM17" s="213">
        <v>16.729500901000002</v>
      </c>
      <c r="AN17" s="213">
        <v>16.908232927</v>
      </c>
      <c r="AO17" s="213">
        <v>16.850411746999999</v>
      </c>
      <c r="AP17" s="213">
        <v>16.282508743000001</v>
      </c>
      <c r="AQ17" s="213">
        <v>16.075947731999999</v>
      </c>
      <c r="AR17" s="213">
        <v>16.346927092000001</v>
      </c>
      <c r="AS17" s="213">
        <v>15.868110499</v>
      </c>
      <c r="AT17" s="213">
        <v>16.034374630999999</v>
      </c>
      <c r="AU17" s="213">
        <v>16.020538421000001</v>
      </c>
      <c r="AV17" s="213">
        <v>15.866083559</v>
      </c>
      <c r="AW17" s="213">
        <v>15.618636886999999</v>
      </c>
      <c r="AX17" s="213">
        <v>15.79</v>
      </c>
      <c r="AY17" s="213">
        <v>16.25</v>
      </c>
      <c r="AZ17" s="213">
        <v>16.415240000000001</v>
      </c>
      <c r="BA17" s="213">
        <v>16.43844</v>
      </c>
      <c r="BB17" s="351">
        <v>15.95435</v>
      </c>
      <c r="BC17" s="351">
        <v>15.773910000000001</v>
      </c>
      <c r="BD17" s="351">
        <v>16.055240000000001</v>
      </c>
      <c r="BE17" s="351">
        <v>15.73071</v>
      </c>
      <c r="BF17" s="351">
        <v>15.85079</v>
      </c>
      <c r="BG17" s="351">
        <v>15.86707</v>
      </c>
      <c r="BH17" s="351">
        <v>15.83771</v>
      </c>
      <c r="BI17" s="351">
        <v>15.63416</v>
      </c>
      <c r="BJ17" s="351">
        <v>15.847250000000001</v>
      </c>
      <c r="BK17" s="351">
        <v>16.352689999999999</v>
      </c>
      <c r="BL17" s="351">
        <v>16.545079999999999</v>
      </c>
      <c r="BM17" s="351">
        <v>16.593640000000001</v>
      </c>
      <c r="BN17" s="351">
        <v>16.06578</v>
      </c>
      <c r="BO17" s="351">
        <v>15.93825</v>
      </c>
      <c r="BP17" s="351">
        <v>16.301469999999998</v>
      </c>
      <c r="BQ17" s="351">
        <v>16.058319999999998</v>
      </c>
      <c r="BR17" s="351">
        <v>16.270600000000002</v>
      </c>
      <c r="BS17" s="351">
        <v>16.374870000000001</v>
      </c>
      <c r="BT17" s="351">
        <v>16.41771</v>
      </c>
      <c r="BU17" s="351">
        <v>16.271709999999999</v>
      </c>
      <c r="BV17" s="351">
        <v>16.544270000000001</v>
      </c>
    </row>
    <row r="18" spans="1:74" ht="11.15" customHeight="1" x14ac:dyDescent="0.25">
      <c r="A18" s="119" t="s">
        <v>643</v>
      </c>
      <c r="B18" s="187" t="s">
        <v>478</v>
      </c>
      <c r="C18" s="213">
        <v>11.882508424999999</v>
      </c>
      <c r="D18" s="213">
        <v>11.964558072999999</v>
      </c>
      <c r="E18" s="213">
        <v>12.018360296999999</v>
      </c>
      <c r="F18" s="213">
        <v>12.1301044</v>
      </c>
      <c r="G18" s="213">
        <v>12.057739166999999</v>
      </c>
      <c r="H18" s="213">
        <v>13.011075419999999</v>
      </c>
      <c r="I18" s="213">
        <v>13.259329985999999</v>
      </c>
      <c r="J18" s="213">
        <v>13.194758229</v>
      </c>
      <c r="K18" s="213">
        <v>13.250050395000001</v>
      </c>
      <c r="L18" s="213">
        <v>12.544548915</v>
      </c>
      <c r="M18" s="213">
        <v>12.081446328</v>
      </c>
      <c r="N18" s="213">
        <v>11.897382086</v>
      </c>
      <c r="O18" s="213">
        <v>12.00031312</v>
      </c>
      <c r="P18" s="213">
        <v>11.975014612000001</v>
      </c>
      <c r="Q18" s="213">
        <v>12.171478540000001</v>
      </c>
      <c r="R18" s="213">
        <v>12.131689080999999</v>
      </c>
      <c r="S18" s="213">
        <v>12.626260727</v>
      </c>
      <c r="T18" s="213">
        <v>13.405996774</v>
      </c>
      <c r="U18" s="213">
        <v>13.362204097999999</v>
      </c>
      <c r="V18" s="213">
        <v>13.360599757999999</v>
      </c>
      <c r="W18" s="213">
        <v>13.26677935</v>
      </c>
      <c r="X18" s="213">
        <v>12.491535376</v>
      </c>
      <c r="Y18" s="213">
        <v>11.995394642999999</v>
      </c>
      <c r="Z18" s="213">
        <v>11.719537403</v>
      </c>
      <c r="AA18" s="213">
        <v>12.413819976999999</v>
      </c>
      <c r="AB18" s="213">
        <v>12.244146242999999</v>
      </c>
      <c r="AC18" s="213">
        <v>11.660665474</v>
      </c>
      <c r="AD18" s="213">
        <v>11.691150263000001</v>
      </c>
      <c r="AE18" s="213">
        <v>12.064825410999999</v>
      </c>
      <c r="AF18" s="213">
        <v>12.852264872999999</v>
      </c>
      <c r="AG18" s="213">
        <v>13.257640432000001</v>
      </c>
      <c r="AH18" s="213">
        <v>13.025448656</v>
      </c>
      <c r="AI18" s="213">
        <v>13.225259076</v>
      </c>
      <c r="AJ18" s="213">
        <v>12.529253539000001</v>
      </c>
      <c r="AK18" s="213">
        <v>11.994522257</v>
      </c>
      <c r="AL18" s="213">
        <v>11.715407622000001</v>
      </c>
      <c r="AM18" s="213">
        <v>11.40231339</v>
      </c>
      <c r="AN18" s="213">
        <v>11.76402524</v>
      </c>
      <c r="AO18" s="213">
        <v>11.544192189</v>
      </c>
      <c r="AP18" s="213">
        <v>11.808141025999999</v>
      </c>
      <c r="AQ18" s="213">
        <v>11.971357437</v>
      </c>
      <c r="AR18" s="213">
        <v>12.713000897000001</v>
      </c>
      <c r="AS18" s="213">
        <v>13.068084101</v>
      </c>
      <c r="AT18" s="213">
        <v>12.946174855000001</v>
      </c>
      <c r="AU18" s="213">
        <v>13.085065562</v>
      </c>
      <c r="AV18" s="213">
        <v>12.337367462</v>
      </c>
      <c r="AW18" s="213">
        <v>11.869515109</v>
      </c>
      <c r="AX18" s="213">
        <v>11.71</v>
      </c>
      <c r="AY18" s="213">
        <v>11.6</v>
      </c>
      <c r="AZ18" s="213">
        <v>11.63711</v>
      </c>
      <c r="BA18" s="213">
        <v>11.165039999999999</v>
      </c>
      <c r="BB18" s="351">
        <v>11.291700000000001</v>
      </c>
      <c r="BC18" s="351">
        <v>11.353260000000001</v>
      </c>
      <c r="BD18" s="351">
        <v>11.99305</v>
      </c>
      <c r="BE18" s="351">
        <v>12.292529999999999</v>
      </c>
      <c r="BF18" s="351">
        <v>12.17179</v>
      </c>
      <c r="BG18" s="351">
        <v>12.32414</v>
      </c>
      <c r="BH18" s="351">
        <v>11.769310000000001</v>
      </c>
      <c r="BI18" s="351">
        <v>11.40992</v>
      </c>
      <c r="BJ18" s="351">
        <v>11.377610000000001</v>
      </c>
      <c r="BK18" s="351">
        <v>11.409280000000001</v>
      </c>
      <c r="BL18" s="351">
        <v>11.612069999999999</v>
      </c>
      <c r="BM18" s="351">
        <v>11.3089</v>
      </c>
      <c r="BN18" s="351">
        <v>11.589029999999999</v>
      </c>
      <c r="BO18" s="351">
        <v>11.781169999999999</v>
      </c>
      <c r="BP18" s="351">
        <v>12.54574</v>
      </c>
      <c r="BQ18" s="351">
        <v>12.926159999999999</v>
      </c>
      <c r="BR18" s="351">
        <v>12.83808</v>
      </c>
      <c r="BS18" s="351">
        <v>13.022500000000001</v>
      </c>
      <c r="BT18" s="351">
        <v>12.38546</v>
      </c>
      <c r="BU18" s="351">
        <v>11.944520000000001</v>
      </c>
      <c r="BV18" s="351">
        <v>11.78537</v>
      </c>
    </row>
    <row r="19" spans="1:74" ht="11.15" customHeight="1" x14ac:dyDescent="0.25">
      <c r="A19" s="119" t="s">
        <v>644</v>
      </c>
      <c r="B19" s="204" t="s">
        <v>446</v>
      </c>
      <c r="C19" s="213">
        <v>9.6059627195000008</v>
      </c>
      <c r="D19" s="213">
        <v>9.8082229446000007</v>
      </c>
      <c r="E19" s="213">
        <v>9.8374674377000009</v>
      </c>
      <c r="F19" s="213">
        <v>9.8830967594000008</v>
      </c>
      <c r="G19" s="213">
        <v>10.039406247000001</v>
      </c>
      <c r="H19" s="213">
        <v>9.9865964138999992</v>
      </c>
      <c r="I19" s="213">
        <v>9.9875006478999993</v>
      </c>
      <c r="J19" s="213">
        <v>10.010501974</v>
      </c>
      <c r="K19" s="213">
        <v>10.079436661000001</v>
      </c>
      <c r="L19" s="213">
        <v>10.142913457000001</v>
      </c>
      <c r="M19" s="213">
        <v>10.144413363</v>
      </c>
      <c r="N19" s="213">
        <v>9.9560592799999998</v>
      </c>
      <c r="O19" s="213">
        <v>9.8068424724999996</v>
      </c>
      <c r="P19" s="213">
        <v>10.095937994</v>
      </c>
      <c r="Q19" s="213">
        <v>10.396066415</v>
      </c>
      <c r="R19" s="213">
        <v>10.247059937</v>
      </c>
      <c r="S19" s="213">
        <v>10.43630308</v>
      </c>
      <c r="T19" s="213">
        <v>10.2857305</v>
      </c>
      <c r="U19" s="213">
        <v>10.066073252000001</v>
      </c>
      <c r="V19" s="213">
        <v>10.223378031999999</v>
      </c>
      <c r="W19" s="213">
        <v>10.154097082</v>
      </c>
      <c r="X19" s="213">
        <v>10.137790732999999</v>
      </c>
      <c r="Y19" s="213">
        <v>10.153511655000001</v>
      </c>
      <c r="Z19" s="213">
        <v>9.9147053347000007</v>
      </c>
      <c r="AA19" s="213">
        <v>10.135052009000001</v>
      </c>
      <c r="AB19" s="213">
        <v>10.252255063</v>
      </c>
      <c r="AC19" s="213">
        <v>10.186748156</v>
      </c>
      <c r="AD19" s="213">
        <v>10.25826603</v>
      </c>
      <c r="AE19" s="213">
        <v>10.275907794</v>
      </c>
      <c r="AF19" s="213">
        <v>10.168537951999999</v>
      </c>
      <c r="AG19" s="213">
        <v>10.244197856</v>
      </c>
      <c r="AH19" s="213">
        <v>10.118931042</v>
      </c>
      <c r="AI19" s="213">
        <v>10.175367496</v>
      </c>
      <c r="AJ19" s="213">
        <v>10.346462649999999</v>
      </c>
      <c r="AK19" s="213">
        <v>10.287822717999999</v>
      </c>
      <c r="AL19" s="213">
        <v>9.9036732679000004</v>
      </c>
      <c r="AM19" s="213">
        <v>9.9608862118000001</v>
      </c>
      <c r="AN19" s="213">
        <v>10.279751594</v>
      </c>
      <c r="AO19" s="213">
        <v>10.203415297999999</v>
      </c>
      <c r="AP19" s="213">
        <v>10.313749445999999</v>
      </c>
      <c r="AQ19" s="213">
        <v>10.272364015000001</v>
      </c>
      <c r="AR19" s="213">
        <v>10.271917253</v>
      </c>
      <c r="AS19" s="213">
        <v>10.122160156</v>
      </c>
      <c r="AT19" s="213">
        <v>10.078892314000001</v>
      </c>
      <c r="AU19" s="213">
        <v>10.075663784</v>
      </c>
      <c r="AV19" s="213">
        <v>10.161730195000001</v>
      </c>
      <c r="AW19" s="213">
        <v>10.155720488</v>
      </c>
      <c r="AX19" s="213">
        <v>9.84</v>
      </c>
      <c r="AY19" s="213">
        <v>9.9</v>
      </c>
      <c r="AZ19" s="213">
        <v>10.17858</v>
      </c>
      <c r="BA19" s="213">
        <v>10.10225</v>
      </c>
      <c r="BB19" s="351">
        <v>10.220269999999999</v>
      </c>
      <c r="BC19" s="351">
        <v>10.17614</v>
      </c>
      <c r="BD19" s="351">
        <v>10.183210000000001</v>
      </c>
      <c r="BE19" s="351">
        <v>10.06415</v>
      </c>
      <c r="BF19" s="351">
        <v>10.024419999999999</v>
      </c>
      <c r="BG19" s="351">
        <v>10.06556</v>
      </c>
      <c r="BH19" s="351">
        <v>10.180149999999999</v>
      </c>
      <c r="BI19" s="351">
        <v>10.231540000000001</v>
      </c>
      <c r="BJ19" s="351">
        <v>9.9622270000000004</v>
      </c>
      <c r="BK19" s="351">
        <v>10.056850000000001</v>
      </c>
      <c r="BL19" s="351">
        <v>10.38866</v>
      </c>
      <c r="BM19" s="351">
        <v>10.36975</v>
      </c>
      <c r="BN19" s="351">
        <v>10.53923</v>
      </c>
      <c r="BO19" s="351">
        <v>10.54166</v>
      </c>
      <c r="BP19" s="351">
        <v>10.57817</v>
      </c>
      <c r="BQ19" s="351">
        <v>10.46387</v>
      </c>
      <c r="BR19" s="351">
        <v>10.42022</v>
      </c>
      <c r="BS19" s="351">
        <v>10.46016</v>
      </c>
      <c r="BT19" s="351">
        <v>10.55578</v>
      </c>
      <c r="BU19" s="351">
        <v>10.58132</v>
      </c>
      <c r="BV19" s="351">
        <v>10.251720000000001</v>
      </c>
    </row>
    <row r="20" spans="1:74" ht="11.15" customHeight="1" x14ac:dyDescent="0.25">
      <c r="A20" s="119" t="s">
        <v>645</v>
      </c>
      <c r="B20" s="204" t="s">
        <v>447</v>
      </c>
      <c r="C20" s="213">
        <v>8.7949072140000002</v>
      </c>
      <c r="D20" s="213">
        <v>8.9784210425000008</v>
      </c>
      <c r="E20" s="213">
        <v>9.0223215413000002</v>
      </c>
      <c r="F20" s="213">
        <v>9.1636530003000001</v>
      </c>
      <c r="G20" s="213">
        <v>9.6858538451000005</v>
      </c>
      <c r="H20" s="213">
        <v>10.325402219000001</v>
      </c>
      <c r="I20" s="213">
        <v>10.303674568</v>
      </c>
      <c r="J20" s="213">
        <v>10.390038774000001</v>
      </c>
      <c r="K20" s="213">
        <v>9.9161274533999997</v>
      </c>
      <c r="L20" s="213">
        <v>9.2869511938000002</v>
      </c>
      <c r="M20" s="213">
        <v>9.2697753763000001</v>
      </c>
      <c r="N20" s="213">
        <v>8.9218862330000004</v>
      </c>
      <c r="O20" s="213">
        <v>8.8768808277000009</v>
      </c>
      <c r="P20" s="213">
        <v>9.4363060092000008</v>
      </c>
      <c r="Q20" s="213">
        <v>9.1559729313999991</v>
      </c>
      <c r="R20" s="213">
        <v>9.4874038021999993</v>
      </c>
      <c r="S20" s="213">
        <v>10.075402232</v>
      </c>
      <c r="T20" s="213">
        <v>10.763631525999999</v>
      </c>
      <c r="U20" s="213">
        <v>10.809409045000001</v>
      </c>
      <c r="V20" s="213">
        <v>10.837356102999999</v>
      </c>
      <c r="W20" s="213">
        <v>10.113164827</v>
      </c>
      <c r="X20" s="213">
        <v>9.5614326694000003</v>
      </c>
      <c r="Y20" s="213">
        <v>9.2435446369999994</v>
      </c>
      <c r="Z20" s="213">
        <v>8.9815770103000006</v>
      </c>
      <c r="AA20" s="213">
        <v>9.0496987365999999</v>
      </c>
      <c r="AB20" s="213">
        <v>9.2848044510999994</v>
      </c>
      <c r="AC20" s="213">
        <v>9.3465763771999999</v>
      </c>
      <c r="AD20" s="213">
        <v>9.3390045925000003</v>
      </c>
      <c r="AE20" s="213">
        <v>10.067154449</v>
      </c>
      <c r="AF20" s="213">
        <v>10.737714739999999</v>
      </c>
      <c r="AG20" s="213">
        <v>10.786064510999999</v>
      </c>
      <c r="AH20" s="213">
        <v>10.570473219</v>
      </c>
      <c r="AI20" s="213">
        <v>10.028886089</v>
      </c>
      <c r="AJ20" s="213">
        <v>9.5559895361000002</v>
      </c>
      <c r="AK20" s="213">
        <v>9.2322388484999998</v>
      </c>
      <c r="AL20" s="213">
        <v>9.0389579389999994</v>
      </c>
      <c r="AM20" s="213">
        <v>8.7373696001999992</v>
      </c>
      <c r="AN20" s="213">
        <v>9.0245101486999992</v>
      </c>
      <c r="AO20" s="213">
        <v>9.1745367445999992</v>
      </c>
      <c r="AP20" s="213">
        <v>9.3604318296999995</v>
      </c>
      <c r="AQ20" s="213">
        <v>10.007308978999999</v>
      </c>
      <c r="AR20" s="213">
        <v>10.675736939</v>
      </c>
      <c r="AS20" s="213">
        <v>10.592632413</v>
      </c>
      <c r="AT20" s="213">
        <v>10.557775594000001</v>
      </c>
      <c r="AU20" s="213">
        <v>10.045654981</v>
      </c>
      <c r="AV20" s="213">
        <v>9.3082267881000007</v>
      </c>
      <c r="AW20" s="213">
        <v>9.1260850915000002</v>
      </c>
      <c r="AX20" s="213">
        <v>8.91</v>
      </c>
      <c r="AY20" s="213">
        <v>8.9</v>
      </c>
      <c r="AZ20" s="213">
        <v>9.1546160000000008</v>
      </c>
      <c r="BA20" s="213">
        <v>9.3165910000000007</v>
      </c>
      <c r="BB20" s="351">
        <v>9.5101040000000001</v>
      </c>
      <c r="BC20" s="351">
        <v>10.167109999999999</v>
      </c>
      <c r="BD20" s="351">
        <v>10.88804</v>
      </c>
      <c r="BE20" s="351">
        <v>10.848190000000001</v>
      </c>
      <c r="BF20" s="351">
        <v>10.778180000000001</v>
      </c>
      <c r="BG20" s="351">
        <v>10.447509999999999</v>
      </c>
      <c r="BH20" s="351">
        <v>9.6338600000000003</v>
      </c>
      <c r="BI20" s="351">
        <v>9.5256290000000003</v>
      </c>
      <c r="BJ20" s="351">
        <v>9.3216300000000007</v>
      </c>
      <c r="BK20" s="351">
        <v>9.3393219999999992</v>
      </c>
      <c r="BL20" s="351">
        <v>9.6458180000000002</v>
      </c>
      <c r="BM20" s="351">
        <v>9.8325139999999998</v>
      </c>
      <c r="BN20" s="351">
        <v>10.060930000000001</v>
      </c>
      <c r="BO20" s="351">
        <v>10.766260000000001</v>
      </c>
      <c r="BP20" s="351">
        <v>11.51294</v>
      </c>
      <c r="BQ20" s="351">
        <v>11.43397</v>
      </c>
      <c r="BR20" s="351">
        <v>11.31119</v>
      </c>
      <c r="BS20" s="351">
        <v>10.927479999999999</v>
      </c>
      <c r="BT20" s="351">
        <v>10.02027</v>
      </c>
      <c r="BU20" s="351">
        <v>9.8604199999999995</v>
      </c>
      <c r="BV20" s="351">
        <v>9.5777459999999994</v>
      </c>
    </row>
    <row r="21" spans="1:74" ht="11.15" customHeight="1" x14ac:dyDescent="0.25">
      <c r="A21" s="119" t="s">
        <v>646</v>
      </c>
      <c r="B21" s="204" t="s">
        <v>448</v>
      </c>
      <c r="C21" s="213">
        <v>9.3205561284999998</v>
      </c>
      <c r="D21" s="213">
        <v>9.4463814847999998</v>
      </c>
      <c r="E21" s="213">
        <v>9.2287710311000009</v>
      </c>
      <c r="F21" s="213">
        <v>9.1692888617000001</v>
      </c>
      <c r="G21" s="213">
        <v>9.1984099296000004</v>
      </c>
      <c r="H21" s="213">
        <v>9.3105224857</v>
      </c>
      <c r="I21" s="213">
        <v>9.2265688929999996</v>
      </c>
      <c r="J21" s="213">
        <v>9.2161903181000007</v>
      </c>
      <c r="K21" s="213">
        <v>9.2031148117000008</v>
      </c>
      <c r="L21" s="213">
        <v>9.2352254334000001</v>
      </c>
      <c r="M21" s="213">
        <v>9.2332733702999992</v>
      </c>
      <c r="N21" s="213">
        <v>9.1434315697000006</v>
      </c>
      <c r="O21" s="213">
        <v>9.3016836072999993</v>
      </c>
      <c r="P21" s="213">
        <v>9.4568581853999998</v>
      </c>
      <c r="Q21" s="213">
        <v>9.3903384501999998</v>
      </c>
      <c r="R21" s="213">
        <v>9.3687279603999993</v>
      </c>
      <c r="S21" s="213">
        <v>9.3196901930999996</v>
      </c>
      <c r="T21" s="213">
        <v>9.3391684581999996</v>
      </c>
      <c r="U21" s="213">
        <v>9.3712894600999999</v>
      </c>
      <c r="V21" s="213">
        <v>9.4052422432</v>
      </c>
      <c r="W21" s="213">
        <v>9.5156722935999998</v>
      </c>
      <c r="X21" s="213">
        <v>9.5165879196999992</v>
      </c>
      <c r="Y21" s="213">
        <v>9.3562371358000007</v>
      </c>
      <c r="Z21" s="213">
        <v>9.3607272437999995</v>
      </c>
      <c r="AA21" s="213">
        <v>9.5856704018999999</v>
      </c>
      <c r="AB21" s="213">
        <v>9.6523029432000005</v>
      </c>
      <c r="AC21" s="213">
        <v>9.2953135608000004</v>
      </c>
      <c r="AD21" s="213">
        <v>9.3284743287000005</v>
      </c>
      <c r="AE21" s="213">
        <v>9.1831770759999998</v>
      </c>
      <c r="AF21" s="213">
        <v>9.2835576578999994</v>
      </c>
      <c r="AG21" s="213">
        <v>9.2566834768999993</v>
      </c>
      <c r="AH21" s="213">
        <v>9.0761006828999999</v>
      </c>
      <c r="AI21" s="213">
        <v>9.1561700517000002</v>
      </c>
      <c r="AJ21" s="213">
        <v>9.3116434453999997</v>
      </c>
      <c r="AK21" s="213">
        <v>9.3763192314000001</v>
      </c>
      <c r="AL21" s="213">
        <v>9.2231956063999991</v>
      </c>
      <c r="AM21" s="213">
        <v>9.3273793338999997</v>
      </c>
      <c r="AN21" s="213">
        <v>9.5796025782999994</v>
      </c>
      <c r="AO21" s="213">
        <v>9.4209659273999993</v>
      </c>
      <c r="AP21" s="213">
        <v>9.4844433208000005</v>
      </c>
      <c r="AQ21" s="213">
        <v>9.3033033833999994</v>
      </c>
      <c r="AR21" s="213">
        <v>9.3325590393999995</v>
      </c>
      <c r="AS21" s="213">
        <v>9.3835740883999996</v>
      </c>
      <c r="AT21" s="213">
        <v>9.3148656966000001</v>
      </c>
      <c r="AU21" s="213">
        <v>9.3510234979</v>
      </c>
      <c r="AV21" s="213">
        <v>9.3558842262000006</v>
      </c>
      <c r="AW21" s="213">
        <v>9.5144761433999996</v>
      </c>
      <c r="AX21" s="213">
        <v>9.17</v>
      </c>
      <c r="AY21" s="213">
        <v>9.19</v>
      </c>
      <c r="AZ21" s="213">
        <v>9.4114280000000008</v>
      </c>
      <c r="BA21" s="213">
        <v>9.2521450000000005</v>
      </c>
      <c r="BB21" s="351">
        <v>9.2779749999999996</v>
      </c>
      <c r="BC21" s="351">
        <v>9.1247330000000009</v>
      </c>
      <c r="BD21" s="351">
        <v>9.1222809999999992</v>
      </c>
      <c r="BE21" s="351">
        <v>9.1538730000000008</v>
      </c>
      <c r="BF21" s="351">
        <v>9.0866910000000001</v>
      </c>
      <c r="BG21" s="351">
        <v>9.1630299999999991</v>
      </c>
      <c r="BH21" s="351">
        <v>9.1535440000000001</v>
      </c>
      <c r="BI21" s="351">
        <v>9.3260740000000002</v>
      </c>
      <c r="BJ21" s="351">
        <v>8.9905629999999999</v>
      </c>
      <c r="BK21" s="351">
        <v>9.0434040000000007</v>
      </c>
      <c r="BL21" s="351">
        <v>9.3068989999999996</v>
      </c>
      <c r="BM21" s="351">
        <v>9.2072140000000005</v>
      </c>
      <c r="BN21" s="351">
        <v>9.2989759999999997</v>
      </c>
      <c r="BO21" s="351">
        <v>9.2037209999999998</v>
      </c>
      <c r="BP21" s="351">
        <v>9.2633430000000008</v>
      </c>
      <c r="BQ21" s="351">
        <v>9.3558559999999993</v>
      </c>
      <c r="BR21" s="351">
        <v>9.3354940000000006</v>
      </c>
      <c r="BS21" s="351">
        <v>9.4495070000000005</v>
      </c>
      <c r="BT21" s="351">
        <v>9.4713910000000006</v>
      </c>
      <c r="BU21" s="351">
        <v>9.6640069999999998</v>
      </c>
      <c r="BV21" s="351">
        <v>9.3210029999999993</v>
      </c>
    </row>
    <row r="22" spans="1:74" ht="11.15" customHeight="1" x14ac:dyDescent="0.25">
      <c r="A22" s="119" t="s">
        <v>647</v>
      </c>
      <c r="B22" s="204" t="s">
        <v>449</v>
      </c>
      <c r="C22" s="213">
        <v>9.9693226834999997</v>
      </c>
      <c r="D22" s="213">
        <v>10.000310733999999</v>
      </c>
      <c r="E22" s="213">
        <v>10.010074657000001</v>
      </c>
      <c r="F22" s="213">
        <v>9.9939415844999999</v>
      </c>
      <c r="G22" s="213">
        <v>9.9280274829999993</v>
      </c>
      <c r="H22" s="213">
        <v>10.26148686</v>
      </c>
      <c r="I22" s="213">
        <v>10.232529728999999</v>
      </c>
      <c r="J22" s="213">
        <v>10.210977285</v>
      </c>
      <c r="K22" s="213">
        <v>10.299693940999999</v>
      </c>
      <c r="L22" s="213">
        <v>10.393426496</v>
      </c>
      <c r="M22" s="213">
        <v>10.453388109</v>
      </c>
      <c r="N22" s="213">
        <v>10.542033696000001</v>
      </c>
      <c r="O22" s="213">
        <v>10.505013047</v>
      </c>
      <c r="P22" s="213">
        <v>10.682125572</v>
      </c>
      <c r="Q22" s="213">
        <v>10.600890358999999</v>
      </c>
      <c r="R22" s="213">
        <v>10.509807350999999</v>
      </c>
      <c r="S22" s="213">
        <v>10.495705541</v>
      </c>
      <c r="T22" s="213">
        <v>10.734287952000001</v>
      </c>
      <c r="U22" s="213">
        <v>10.615406162999999</v>
      </c>
      <c r="V22" s="213">
        <v>10.597739946000001</v>
      </c>
      <c r="W22" s="213">
        <v>10.727172348</v>
      </c>
      <c r="X22" s="213">
        <v>10.503359146999999</v>
      </c>
      <c r="Y22" s="213">
        <v>10.69653512</v>
      </c>
      <c r="Z22" s="213">
        <v>10.567096673</v>
      </c>
      <c r="AA22" s="213">
        <v>10.326085472000001</v>
      </c>
      <c r="AB22" s="213">
        <v>10.621206147000001</v>
      </c>
      <c r="AC22" s="213">
        <v>10.781160549000001</v>
      </c>
      <c r="AD22" s="213">
        <v>10.629836315</v>
      </c>
      <c r="AE22" s="213">
        <v>10.456703439</v>
      </c>
      <c r="AF22" s="213">
        <v>10.525404978999999</v>
      </c>
      <c r="AG22" s="213">
        <v>10.366825970000001</v>
      </c>
      <c r="AH22" s="213">
        <v>10.426353352</v>
      </c>
      <c r="AI22" s="213">
        <v>10.418471617</v>
      </c>
      <c r="AJ22" s="213">
        <v>10.391783078</v>
      </c>
      <c r="AK22" s="213">
        <v>10.769508717000001</v>
      </c>
      <c r="AL22" s="213">
        <v>10.6463038</v>
      </c>
      <c r="AM22" s="213">
        <v>10.596246529</v>
      </c>
      <c r="AN22" s="213">
        <v>10.821503828000001</v>
      </c>
      <c r="AO22" s="213">
        <v>10.700117833</v>
      </c>
      <c r="AP22" s="213">
        <v>10.724437356999999</v>
      </c>
      <c r="AQ22" s="213">
        <v>10.636850366999999</v>
      </c>
      <c r="AR22" s="213">
        <v>10.748805754999999</v>
      </c>
      <c r="AS22" s="213">
        <v>10.738076746000001</v>
      </c>
      <c r="AT22" s="213">
        <v>10.66048928</v>
      </c>
      <c r="AU22" s="213">
        <v>10.538198734</v>
      </c>
      <c r="AV22" s="213">
        <v>10.493882054</v>
      </c>
      <c r="AW22" s="213">
        <v>10.901640688000001</v>
      </c>
      <c r="AX22" s="213">
        <v>10.5</v>
      </c>
      <c r="AY22" s="213">
        <v>10.79</v>
      </c>
      <c r="AZ22" s="213">
        <v>10.94093</v>
      </c>
      <c r="BA22" s="213">
        <v>10.760149999999999</v>
      </c>
      <c r="BB22" s="351">
        <v>10.80354</v>
      </c>
      <c r="BC22" s="351">
        <v>10.76308</v>
      </c>
      <c r="BD22" s="351">
        <v>10.922560000000001</v>
      </c>
      <c r="BE22" s="351">
        <v>10.92717</v>
      </c>
      <c r="BF22" s="351">
        <v>10.93924</v>
      </c>
      <c r="BG22" s="351">
        <v>11.08633</v>
      </c>
      <c r="BH22" s="351">
        <v>11.01746</v>
      </c>
      <c r="BI22" s="351">
        <v>11.465630000000001</v>
      </c>
      <c r="BJ22" s="351">
        <v>11.057320000000001</v>
      </c>
      <c r="BK22" s="351">
        <v>11.24896</v>
      </c>
      <c r="BL22" s="351">
        <v>11.33197</v>
      </c>
      <c r="BM22" s="351">
        <v>11.179550000000001</v>
      </c>
      <c r="BN22" s="351">
        <v>11.25773</v>
      </c>
      <c r="BO22" s="351">
        <v>11.24208</v>
      </c>
      <c r="BP22" s="351">
        <v>11.37987</v>
      </c>
      <c r="BQ22" s="351">
        <v>11.359080000000001</v>
      </c>
      <c r="BR22" s="351">
        <v>11.32494</v>
      </c>
      <c r="BS22" s="351">
        <v>11.43478</v>
      </c>
      <c r="BT22" s="351">
        <v>11.35843</v>
      </c>
      <c r="BU22" s="351">
        <v>11.807079999999999</v>
      </c>
      <c r="BV22" s="351">
        <v>11.357670000000001</v>
      </c>
    </row>
    <row r="23" spans="1:74" ht="11.15" customHeight="1" x14ac:dyDescent="0.25">
      <c r="A23" s="119" t="s">
        <v>648</v>
      </c>
      <c r="B23" s="204" t="s">
        <v>450</v>
      </c>
      <c r="C23" s="213">
        <v>8.1755482692000001</v>
      </c>
      <c r="D23" s="213">
        <v>8.2672297176999994</v>
      </c>
      <c r="E23" s="213">
        <v>8.2812295918000007</v>
      </c>
      <c r="F23" s="213">
        <v>8.1543240160000003</v>
      </c>
      <c r="G23" s="213">
        <v>8.1957976135999999</v>
      </c>
      <c r="H23" s="213">
        <v>8.2710036457000005</v>
      </c>
      <c r="I23" s="213">
        <v>8.1658976023999994</v>
      </c>
      <c r="J23" s="213">
        <v>8.2227453885999999</v>
      </c>
      <c r="K23" s="213">
        <v>8.3298132034000005</v>
      </c>
      <c r="L23" s="213">
        <v>8.3416221890000006</v>
      </c>
      <c r="M23" s="213">
        <v>8.1617750828000002</v>
      </c>
      <c r="N23" s="213">
        <v>8.2222224835999995</v>
      </c>
      <c r="O23" s="213">
        <v>8.1837244055999996</v>
      </c>
      <c r="P23" s="213">
        <v>8.5284943652000003</v>
      </c>
      <c r="Q23" s="213">
        <v>8.3276331340999992</v>
      </c>
      <c r="R23" s="213">
        <v>8.3797701587999995</v>
      </c>
      <c r="S23" s="213">
        <v>8.3562124220000005</v>
      </c>
      <c r="T23" s="213">
        <v>8.5286452552000007</v>
      </c>
      <c r="U23" s="213">
        <v>8.4070348823999996</v>
      </c>
      <c r="V23" s="213">
        <v>8.3282682109999993</v>
      </c>
      <c r="W23" s="213">
        <v>8.3395751196999992</v>
      </c>
      <c r="X23" s="213">
        <v>8.2672742182000007</v>
      </c>
      <c r="Y23" s="213">
        <v>8.3416489781000003</v>
      </c>
      <c r="Z23" s="213">
        <v>8.1245910273999993</v>
      </c>
      <c r="AA23" s="213">
        <v>8.2744505578999998</v>
      </c>
      <c r="AB23" s="213">
        <v>8.5578313186999999</v>
      </c>
      <c r="AC23" s="213">
        <v>8.4581397773999996</v>
      </c>
      <c r="AD23" s="213">
        <v>8.2587332962000009</v>
      </c>
      <c r="AE23" s="213">
        <v>8.1713080133999991</v>
      </c>
      <c r="AF23" s="213">
        <v>8.2686824323000003</v>
      </c>
      <c r="AG23" s="213">
        <v>8.1653751182000001</v>
      </c>
      <c r="AH23" s="213">
        <v>8.3063856987999998</v>
      </c>
      <c r="AI23" s="213">
        <v>8.0873388427999995</v>
      </c>
      <c r="AJ23" s="213">
        <v>8.0042747718000005</v>
      </c>
      <c r="AK23" s="213">
        <v>8.1848480943999995</v>
      </c>
      <c r="AL23" s="213">
        <v>7.8606613000000003</v>
      </c>
      <c r="AM23" s="213">
        <v>7.9826068609999998</v>
      </c>
      <c r="AN23" s="213">
        <v>8.1513511644999994</v>
      </c>
      <c r="AO23" s="213">
        <v>8.2218150155000007</v>
      </c>
      <c r="AP23" s="213">
        <v>8.1254781643000005</v>
      </c>
      <c r="AQ23" s="213">
        <v>7.9021179299000002</v>
      </c>
      <c r="AR23" s="213">
        <v>7.9856512149999999</v>
      </c>
      <c r="AS23" s="213">
        <v>8.0029284188999998</v>
      </c>
      <c r="AT23" s="213">
        <v>8.3815143832000008</v>
      </c>
      <c r="AU23" s="213">
        <v>8.5022270276</v>
      </c>
      <c r="AV23" s="213">
        <v>8.1672926498000002</v>
      </c>
      <c r="AW23" s="213">
        <v>7.9604224015999998</v>
      </c>
      <c r="AX23" s="213">
        <v>8.0500000000000007</v>
      </c>
      <c r="AY23" s="213">
        <v>7.79</v>
      </c>
      <c r="AZ23" s="213">
        <v>7.8699450000000004</v>
      </c>
      <c r="BA23" s="213">
        <v>7.9157710000000003</v>
      </c>
      <c r="BB23" s="351">
        <v>7.8445859999999996</v>
      </c>
      <c r="BC23" s="351">
        <v>7.6366680000000002</v>
      </c>
      <c r="BD23" s="351">
        <v>7.7350989999999999</v>
      </c>
      <c r="BE23" s="351">
        <v>7.729997</v>
      </c>
      <c r="BF23" s="351">
        <v>8.1465409999999991</v>
      </c>
      <c r="BG23" s="351">
        <v>8.3694190000000006</v>
      </c>
      <c r="BH23" s="351">
        <v>8.0608590000000007</v>
      </c>
      <c r="BI23" s="351">
        <v>7.854196</v>
      </c>
      <c r="BJ23" s="351">
        <v>7.9841610000000003</v>
      </c>
      <c r="BK23" s="351">
        <v>7.7591429999999999</v>
      </c>
      <c r="BL23" s="351">
        <v>7.9249169999999998</v>
      </c>
      <c r="BM23" s="351">
        <v>8.0468550000000008</v>
      </c>
      <c r="BN23" s="351">
        <v>8.013477</v>
      </c>
      <c r="BO23" s="351">
        <v>7.8424959999999997</v>
      </c>
      <c r="BP23" s="351">
        <v>7.9712990000000001</v>
      </c>
      <c r="BQ23" s="351">
        <v>7.968451</v>
      </c>
      <c r="BR23" s="351">
        <v>8.3880520000000001</v>
      </c>
      <c r="BS23" s="351">
        <v>8.6134070000000005</v>
      </c>
      <c r="BT23" s="351">
        <v>8.2570460000000008</v>
      </c>
      <c r="BU23" s="351">
        <v>8.0067789999999999</v>
      </c>
      <c r="BV23" s="351">
        <v>8.0710759999999997</v>
      </c>
    </row>
    <row r="24" spans="1:74" ht="11.15" customHeight="1" x14ac:dyDescent="0.25">
      <c r="A24" s="119" t="s">
        <v>649</v>
      </c>
      <c r="B24" s="204" t="s">
        <v>451</v>
      </c>
      <c r="C24" s="213">
        <v>8.7985608436000007</v>
      </c>
      <c r="D24" s="213">
        <v>9.0390374805999993</v>
      </c>
      <c r="E24" s="213">
        <v>9.0286367993999992</v>
      </c>
      <c r="F24" s="213">
        <v>9.2138058906999998</v>
      </c>
      <c r="G24" s="213">
        <v>9.6978887407999999</v>
      </c>
      <c r="H24" s="213">
        <v>10.058980314999999</v>
      </c>
      <c r="I24" s="213">
        <v>9.9069955044999993</v>
      </c>
      <c r="J24" s="213">
        <v>9.9297190688000008</v>
      </c>
      <c r="K24" s="213">
        <v>10.01473665</v>
      </c>
      <c r="L24" s="213">
        <v>9.6159147603000008</v>
      </c>
      <c r="M24" s="213">
        <v>9.2062749112999995</v>
      </c>
      <c r="N24" s="213">
        <v>8.9676399135999993</v>
      </c>
      <c r="O24" s="213">
        <v>8.9184787960000005</v>
      </c>
      <c r="P24" s="213">
        <v>9.1451565277999993</v>
      </c>
      <c r="Q24" s="213">
        <v>9.1966350315999996</v>
      </c>
      <c r="R24" s="213">
        <v>9.3613606390000008</v>
      </c>
      <c r="S24" s="213">
        <v>9.9024306801000002</v>
      </c>
      <c r="T24" s="213">
        <v>10.191916329</v>
      </c>
      <c r="U24" s="213">
        <v>10.140595766000001</v>
      </c>
      <c r="V24" s="213">
        <v>9.9266288518000003</v>
      </c>
      <c r="W24" s="213">
        <v>9.8336111615000004</v>
      </c>
      <c r="X24" s="213">
        <v>9.8874692836999998</v>
      </c>
      <c r="Y24" s="213">
        <v>9.2738173024999995</v>
      </c>
      <c r="Z24" s="213">
        <v>9.1102557064000003</v>
      </c>
      <c r="AA24" s="213">
        <v>9.0160194981000004</v>
      </c>
      <c r="AB24" s="213">
        <v>9.2550665136999992</v>
      </c>
      <c r="AC24" s="213">
        <v>9.2471794535999994</v>
      </c>
      <c r="AD24" s="213">
        <v>9.4400546678000001</v>
      </c>
      <c r="AE24" s="213">
        <v>9.8375279198999994</v>
      </c>
      <c r="AF24" s="213">
        <v>10.029677682000001</v>
      </c>
      <c r="AG24" s="213">
        <v>9.9727562140000003</v>
      </c>
      <c r="AH24" s="213">
        <v>9.9674361450000006</v>
      </c>
      <c r="AI24" s="213">
        <v>9.7902898099000009</v>
      </c>
      <c r="AJ24" s="213">
        <v>9.6951900439000003</v>
      </c>
      <c r="AK24" s="213">
        <v>9.1967178474000004</v>
      </c>
      <c r="AL24" s="213">
        <v>8.8806673651000008</v>
      </c>
      <c r="AM24" s="213">
        <v>9.0191763955000006</v>
      </c>
      <c r="AN24" s="213">
        <v>9.3538213860999999</v>
      </c>
      <c r="AO24" s="213">
        <v>9.2433802883999991</v>
      </c>
      <c r="AP24" s="213">
        <v>9.3061098051000002</v>
      </c>
      <c r="AQ24" s="213">
        <v>9.6405189699000005</v>
      </c>
      <c r="AR24" s="213">
        <v>10.147076672000001</v>
      </c>
      <c r="AS24" s="213">
        <v>10.113995933</v>
      </c>
      <c r="AT24" s="213">
        <v>10.019801993</v>
      </c>
      <c r="AU24" s="213">
        <v>9.8650687465000004</v>
      </c>
      <c r="AV24" s="213">
        <v>9.5555470765999999</v>
      </c>
      <c r="AW24" s="213">
        <v>9.0865920241999998</v>
      </c>
      <c r="AX24" s="213">
        <v>8.89</v>
      </c>
      <c r="AY24" s="213">
        <v>8.8699999999999992</v>
      </c>
      <c r="AZ24" s="213">
        <v>9.2207969999999992</v>
      </c>
      <c r="BA24" s="213">
        <v>9.1359300000000001</v>
      </c>
      <c r="BB24" s="351">
        <v>9.2241839999999993</v>
      </c>
      <c r="BC24" s="351">
        <v>9.5693560000000009</v>
      </c>
      <c r="BD24" s="351">
        <v>10.08609</v>
      </c>
      <c r="BE24" s="351">
        <v>10.06443</v>
      </c>
      <c r="BF24" s="351">
        <v>9.9851469999999996</v>
      </c>
      <c r="BG24" s="351">
        <v>9.8456880000000009</v>
      </c>
      <c r="BH24" s="351">
        <v>9.5708859999999998</v>
      </c>
      <c r="BI24" s="351">
        <v>9.1322969999999994</v>
      </c>
      <c r="BJ24" s="351">
        <v>8.9707089999999994</v>
      </c>
      <c r="BK24" s="351">
        <v>8.9838100000000001</v>
      </c>
      <c r="BL24" s="351">
        <v>9.3830749999999998</v>
      </c>
      <c r="BM24" s="351">
        <v>9.3403310000000008</v>
      </c>
      <c r="BN24" s="351">
        <v>9.46495</v>
      </c>
      <c r="BO24" s="351">
        <v>9.8553329999999999</v>
      </c>
      <c r="BP24" s="351">
        <v>10.413880000000001</v>
      </c>
      <c r="BQ24" s="351">
        <v>10.404199999999999</v>
      </c>
      <c r="BR24" s="351">
        <v>10.326599999999999</v>
      </c>
      <c r="BS24" s="351">
        <v>10.1851</v>
      </c>
      <c r="BT24" s="351">
        <v>9.8829320000000003</v>
      </c>
      <c r="BU24" s="351">
        <v>9.4104700000000001</v>
      </c>
      <c r="BV24" s="351">
        <v>9.2078710000000008</v>
      </c>
    </row>
    <row r="25" spans="1:74" ht="11.15" customHeight="1" x14ac:dyDescent="0.25">
      <c r="A25" s="119" t="s">
        <v>650</v>
      </c>
      <c r="B25" s="206" t="s">
        <v>452</v>
      </c>
      <c r="C25" s="213">
        <v>12.063060734</v>
      </c>
      <c r="D25" s="213">
        <v>12.229446346</v>
      </c>
      <c r="E25" s="213">
        <v>12.35304792</v>
      </c>
      <c r="F25" s="213">
        <v>12.256009513</v>
      </c>
      <c r="G25" s="213">
        <v>12.869049537</v>
      </c>
      <c r="H25" s="213">
        <v>13.971058669</v>
      </c>
      <c r="I25" s="213">
        <v>14.570504486999999</v>
      </c>
      <c r="J25" s="213">
        <v>14.749562432999999</v>
      </c>
      <c r="K25" s="213">
        <v>14.683351270999999</v>
      </c>
      <c r="L25" s="213">
        <v>13.873913225000001</v>
      </c>
      <c r="M25" s="213">
        <v>12.743183347</v>
      </c>
      <c r="N25" s="213">
        <v>12.23942055</v>
      </c>
      <c r="O25" s="213">
        <v>12.180746256999999</v>
      </c>
      <c r="P25" s="213">
        <v>12.592083952999999</v>
      </c>
      <c r="Q25" s="213">
        <v>12.778686368000001</v>
      </c>
      <c r="R25" s="213">
        <v>12.268920512999999</v>
      </c>
      <c r="S25" s="213">
        <v>13.168300628000001</v>
      </c>
      <c r="T25" s="213">
        <v>14.837654941</v>
      </c>
      <c r="U25" s="213">
        <v>15.010835578</v>
      </c>
      <c r="V25" s="213">
        <v>15.232866805</v>
      </c>
      <c r="W25" s="213">
        <v>15.587652650000001</v>
      </c>
      <c r="X25" s="213">
        <v>14.786768735000001</v>
      </c>
      <c r="Y25" s="213">
        <v>13.256161876</v>
      </c>
      <c r="Z25" s="213">
        <v>12.554975109000001</v>
      </c>
      <c r="AA25" s="213">
        <v>12.775239257000001</v>
      </c>
      <c r="AB25" s="213">
        <v>12.792936924999999</v>
      </c>
      <c r="AC25" s="213">
        <v>13.028551917</v>
      </c>
      <c r="AD25" s="213">
        <v>13.023494317999999</v>
      </c>
      <c r="AE25" s="213">
        <v>13.584921553999999</v>
      </c>
      <c r="AF25" s="213">
        <v>15.242711383</v>
      </c>
      <c r="AG25" s="213">
        <v>15.923991055</v>
      </c>
      <c r="AH25" s="213">
        <v>16.336530929999999</v>
      </c>
      <c r="AI25" s="213">
        <v>14.709594266</v>
      </c>
      <c r="AJ25" s="213">
        <v>15.047869337</v>
      </c>
      <c r="AK25" s="213">
        <v>13.703727838000001</v>
      </c>
      <c r="AL25" s="213">
        <v>13.261645355000001</v>
      </c>
      <c r="AM25" s="213">
        <v>12.994961515</v>
      </c>
      <c r="AN25" s="213">
        <v>13.107537732999999</v>
      </c>
      <c r="AO25" s="213">
        <v>12.853274647999999</v>
      </c>
      <c r="AP25" s="213">
        <v>13.135292486999999</v>
      </c>
      <c r="AQ25" s="213">
        <v>13.727331251000001</v>
      </c>
      <c r="AR25" s="213">
        <v>15.610634735</v>
      </c>
      <c r="AS25" s="213">
        <v>16.310701311999999</v>
      </c>
      <c r="AT25" s="213">
        <v>16.279132958000002</v>
      </c>
      <c r="AU25" s="213">
        <v>16.458870116</v>
      </c>
      <c r="AV25" s="213">
        <v>15.535696250999999</v>
      </c>
      <c r="AW25" s="213">
        <v>14.401091762</v>
      </c>
      <c r="AX25" s="213">
        <v>13.36</v>
      </c>
      <c r="AY25" s="213">
        <v>13.37</v>
      </c>
      <c r="AZ25" s="213">
        <v>13.319520000000001</v>
      </c>
      <c r="BA25" s="213">
        <v>13.002090000000001</v>
      </c>
      <c r="BB25" s="351">
        <v>13.14067</v>
      </c>
      <c r="BC25" s="351">
        <v>13.64958</v>
      </c>
      <c r="BD25" s="351">
        <v>15.463789999999999</v>
      </c>
      <c r="BE25" s="351">
        <v>16.122920000000001</v>
      </c>
      <c r="BF25" s="351">
        <v>16.040089999999999</v>
      </c>
      <c r="BG25" s="351">
        <v>16.165099999999999</v>
      </c>
      <c r="BH25" s="351">
        <v>15.311629999999999</v>
      </c>
      <c r="BI25" s="351">
        <v>14.20612</v>
      </c>
      <c r="BJ25" s="351">
        <v>13.196999999999999</v>
      </c>
      <c r="BK25" s="351">
        <v>13.253679999999999</v>
      </c>
      <c r="BL25" s="351">
        <v>13.272040000000001</v>
      </c>
      <c r="BM25" s="351">
        <v>13.037229999999999</v>
      </c>
      <c r="BN25" s="351">
        <v>13.29932</v>
      </c>
      <c r="BO25" s="351">
        <v>13.930759999999999</v>
      </c>
      <c r="BP25" s="351">
        <v>15.92905</v>
      </c>
      <c r="BQ25" s="351">
        <v>16.762499999999999</v>
      </c>
      <c r="BR25" s="351">
        <v>16.83182</v>
      </c>
      <c r="BS25" s="351">
        <v>17.102409999999999</v>
      </c>
      <c r="BT25" s="351">
        <v>16.31054</v>
      </c>
      <c r="BU25" s="351">
        <v>15.214</v>
      </c>
      <c r="BV25" s="351">
        <v>14.184369999999999</v>
      </c>
    </row>
    <row r="26" spans="1:74" ht="11.15" customHeight="1" x14ac:dyDescent="0.25">
      <c r="A26" s="119" t="s">
        <v>651</v>
      </c>
      <c r="B26" s="206" t="s">
        <v>426</v>
      </c>
      <c r="C26" s="213">
        <v>10.08</v>
      </c>
      <c r="D26" s="213">
        <v>10.25</v>
      </c>
      <c r="E26" s="213">
        <v>10.23</v>
      </c>
      <c r="F26" s="213">
        <v>10.19</v>
      </c>
      <c r="G26" s="213">
        <v>10.31</v>
      </c>
      <c r="H26" s="213">
        <v>10.66</v>
      </c>
      <c r="I26" s="213">
        <v>10.68</v>
      </c>
      <c r="J26" s="213">
        <v>10.76</v>
      </c>
      <c r="K26" s="213">
        <v>10.77</v>
      </c>
      <c r="L26" s="213">
        <v>10.55</v>
      </c>
      <c r="M26" s="213">
        <v>10.32</v>
      </c>
      <c r="N26" s="213">
        <v>10.17</v>
      </c>
      <c r="O26" s="213">
        <v>10.210000000000001</v>
      </c>
      <c r="P26" s="213">
        <v>10.48</v>
      </c>
      <c r="Q26" s="213">
        <v>10.46</v>
      </c>
      <c r="R26" s="213">
        <v>10.4</v>
      </c>
      <c r="S26" s="213">
        <v>10.59</v>
      </c>
      <c r="T26" s="213">
        <v>11.01</v>
      </c>
      <c r="U26" s="213">
        <v>10.97</v>
      </c>
      <c r="V26" s="213">
        <v>11.01</v>
      </c>
      <c r="W26" s="213">
        <v>11.03</v>
      </c>
      <c r="X26" s="213">
        <v>10.78</v>
      </c>
      <c r="Y26" s="213">
        <v>10.49</v>
      </c>
      <c r="Z26" s="213">
        <v>10.28</v>
      </c>
      <c r="AA26" s="213">
        <v>10.49</v>
      </c>
      <c r="AB26" s="213">
        <v>10.65</v>
      </c>
      <c r="AC26" s="213">
        <v>10.51</v>
      </c>
      <c r="AD26" s="213">
        <v>10.46</v>
      </c>
      <c r="AE26" s="213">
        <v>10.51</v>
      </c>
      <c r="AF26" s="213">
        <v>10.84</v>
      </c>
      <c r="AG26" s="213">
        <v>11</v>
      </c>
      <c r="AH26" s="213">
        <v>11.03</v>
      </c>
      <c r="AI26" s="213">
        <v>10.72</v>
      </c>
      <c r="AJ26" s="213">
        <v>10.77</v>
      </c>
      <c r="AK26" s="213">
        <v>10.54</v>
      </c>
      <c r="AL26" s="213">
        <v>10.33</v>
      </c>
      <c r="AM26" s="213">
        <v>10.3</v>
      </c>
      <c r="AN26" s="213">
        <v>10.54</v>
      </c>
      <c r="AO26" s="213">
        <v>10.45</v>
      </c>
      <c r="AP26" s="213">
        <v>10.51</v>
      </c>
      <c r="AQ26" s="213">
        <v>10.51</v>
      </c>
      <c r="AR26" s="213">
        <v>10.88</v>
      </c>
      <c r="AS26" s="213">
        <v>11.01</v>
      </c>
      <c r="AT26" s="213">
        <v>11.01</v>
      </c>
      <c r="AU26" s="213">
        <v>10.97</v>
      </c>
      <c r="AV26" s="213">
        <v>10.74</v>
      </c>
      <c r="AW26" s="213">
        <v>10.52</v>
      </c>
      <c r="AX26" s="213">
        <v>10.31</v>
      </c>
      <c r="AY26" s="213">
        <v>10.28</v>
      </c>
      <c r="AZ26" s="213">
        <v>10.41586</v>
      </c>
      <c r="BA26" s="213">
        <v>10.300850000000001</v>
      </c>
      <c r="BB26" s="351">
        <v>10.305009999999999</v>
      </c>
      <c r="BC26" s="351">
        <v>10.31119</v>
      </c>
      <c r="BD26" s="351">
        <v>10.661490000000001</v>
      </c>
      <c r="BE26" s="351">
        <v>10.76233</v>
      </c>
      <c r="BF26" s="351">
        <v>10.7775</v>
      </c>
      <c r="BG26" s="351">
        <v>10.83539</v>
      </c>
      <c r="BH26" s="351">
        <v>10.61271</v>
      </c>
      <c r="BI26" s="351">
        <v>10.407220000000001</v>
      </c>
      <c r="BJ26" s="351">
        <v>10.21264</v>
      </c>
      <c r="BK26" s="351">
        <v>10.2158</v>
      </c>
      <c r="BL26" s="351">
        <v>10.433210000000001</v>
      </c>
      <c r="BM26" s="351">
        <v>10.39903</v>
      </c>
      <c r="BN26" s="351">
        <v>10.496589999999999</v>
      </c>
      <c r="BO26" s="351">
        <v>10.574149999999999</v>
      </c>
      <c r="BP26" s="351">
        <v>10.991490000000001</v>
      </c>
      <c r="BQ26" s="351">
        <v>11.138019999999999</v>
      </c>
      <c r="BR26" s="351">
        <v>11.18891</v>
      </c>
      <c r="BS26" s="351">
        <v>11.27631</v>
      </c>
      <c r="BT26" s="351">
        <v>11.05561</v>
      </c>
      <c r="BU26" s="351">
        <v>10.838329999999999</v>
      </c>
      <c r="BV26" s="351">
        <v>10.613950000000001</v>
      </c>
    </row>
    <row r="27" spans="1:74" ht="11.15" customHeight="1" x14ac:dyDescent="0.25">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4"/>
      <c r="BC27" s="484"/>
      <c r="BD27" s="484"/>
      <c r="BE27" s="484"/>
      <c r="BF27" s="484"/>
      <c r="BG27" s="484"/>
      <c r="BH27" s="484"/>
      <c r="BI27" s="484"/>
      <c r="BJ27" s="484"/>
      <c r="BK27" s="484"/>
      <c r="BL27" s="484"/>
      <c r="BM27" s="484"/>
      <c r="BN27" s="484"/>
      <c r="BO27" s="484"/>
      <c r="BP27" s="484"/>
      <c r="BQ27" s="484"/>
      <c r="BR27" s="484"/>
      <c r="BS27" s="484"/>
      <c r="BT27" s="484"/>
      <c r="BU27" s="484"/>
      <c r="BV27" s="484"/>
    </row>
    <row r="28" spans="1:74" ht="11.15" customHeight="1" x14ac:dyDescent="0.25">
      <c r="A28" s="119" t="s">
        <v>652</v>
      </c>
      <c r="B28" s="204" t="s">
        <v>445</v>
      </c>
      <c r="C28" s="213">
        <v>12.221913176999999</v>
      </c>
      <c r="D28" s="213">
        <v>12.351034458000001</v>
      </c>
      <c r="E28" s="213">
        <v>12.268488891000001</v>
      </c>
      <c r="F28" s="213">
        <v>11.992099654</v>
      </c>
      <c r="G28" s="213">
        <v>11.882656556000001</v>
      </c>
      <c r="H28" s="213">
        <v>11.969740572999999</v>
      </c>
      <c r="I28" s="213">
        <v>12.409880997</v>
      </c>
      <c r="J28" s="213">
        <v>12.449153411999999</v>
      </c>
      <c r="K28" s="213">
        <v>12.33454957</v>
      </c>
      <c r="L28" s="213">
        <v>12.074569305000001</v>
      </c>
      <c r="M28" s="213">
        <v>12.065797656000001</v>
      </c>
      <c r="N28" s="213">
        <v>12.309073605</v>
      </c>
      <c r="O28" s="213">
        <v>12.582858787999999</v>
      </c>
      <c r="P28" s="213">
        <v>12.429948617999999</v>
      </c>
      <c r="Q28" s="213">
        <v>12.428291076000001</v>
      </c>
      <c r="R28" s="213">
        <v>12.274060553</v>
      </c>
      <c r="S28" s="213">
        <v>12.138303944</v>
      </c>
      <c r="T28" s="213">
        <v>12.508081369999999</v>
      </c>
      <c r="U28" s="213">
        <v>12.828689370999999</v>
      </c>
      <c r="V28" s="213">
        <v>12.755233370999999</v>
      </c>
      <c r="W28" s="213">
        <v>12.660213646000001</v>
      </c>
      <c r="X28" s="213">
        <v>12.316445468</v>
      </c>
      <c r="Y28" s="213">
        <v>12.560435927</v>
      </c>
      <c r="Z28" s="213">
        <v>12.885526641</v>
      </c>
      <c r="AA28" s="213">
        <v>13.743459837</v>
      </c>
      <c r="AB28" s="213">
        <v>13.987010441000001</v>
      </c>
      <c r="AC28" s="213">
        <v>13.037393857</v>
      </c>
      <c r="AD28" s="213">
        <v>12.974206239000001</v>
      </c>
      <c r="AE28" s="213">
        <v>12.709883724999999</v>
      </c>
      <c r="AF28" s="213">
        <v>13.196769519</v>
      </c>
      <c r="AG28" s="213">
        <v>13.112714295</v>
      </c>
      <c r="AH28" s="213">
        <v>13.028683445</v>
      </c>
      <c r="AI28" s="213">
        <v>13.134027527000001</v>
      </c>
      <c r="AJ28" s="213">
        <v>12.916872081999999</v>
      </c>
      <c r="AK28" s="213">
        <v>13.044944564</v>
      </c>
      <c r="AL28" s="213">
        <v>13.610097356000001</v>
      </c>
      <c r="AM28" s="213">
        <v>13.269264594999999</v>
      </c>
      <c r="AN28" s="213">
        <v>13.970263465</v>
      </c>
      <c r="AO28" s="213">
        <v>13.192337621</v>
      </c>
      <c r="AP28" s="213">
        <v>13.102740324999999</v>
      </c>
      <c r="AQ28" s="213">
        <v>12.499757495000001</v>
      </c>
      <c r="AR28" s="213">
        <v>13.111206412</v>
      </c>
      <c r="AS28" s="213">
        <v>12.595517953</v>
      </c>
      <c r="AT28" s="213">
        <v>12.643510137</v>
      </c>
      <c r="AU28" s="213">
        <v>12.768149062999999</v>
      </c>
      <c r="AV28" s="213">
        <v>12.342065740000001</v>
      </c>
      <c r="AW28" s="213">
        <v>12.952240010000001</v>
      </c>
      <c r="AX28" s="213">
        <v>12.83</v>
      </c>
      <c r="AY28" s="213">
        <v>12.82</v>
      </c>
      <c r="AZ28" s="213">
        <v>13.381869999999999</v>
      </c>
      <c r="BA28" s="213">
        <v>12.54814</v>
      </c>
      <c r="BB28" s="351">
        <v>12.56804</v>
      </c>
      <c r="BC28" s="351">
        <v>12.010070000000001</v>
      </c>
      <c r="BD28" s="351">
        <v>12.635199999999999</v>
      </c>
      <c r="BE28" s="351">
        <v>12.29316</v>
      </c>
      <c r="BF28" s="351">
        <v>12.492800000000001</v>
      </c>
      <c r="BG28" s="351">
        <v>12.586679999999999</v>
      </c>
      <c r="BH28" s="351">
        <v>12.34362</v>
      </c>
      <c r="BI28" s="351">
        <v>12.947839999999999</v>
      </c>
      <c r="BJ28" s="351">
        <v>12.87054</v>
      </c>
      <c r="BK28" s="351">
        <v>13.049189999999999</v>
      </c>
      <c r="BL28" s="351">
        <v>13.818149999999999</v>
      </c>
      <c r="BM28" s="351">
        <v>13.04472</v>
      </c>
      <c r="BN28" s="351">
        <v>13.03431</v>
      </c>
      <c r="BO28" s="351">
        <v>12.475059999999999</v>
      </c>
      <c r="BP28" s="351">
        <v>13.12199</v>
      </c>
      <c r="BQ28" s="351">
        <v>12.70631</v>
      </c>
      <c r="BR28" s="351">
        <v>12.798999999999999</v>
      </c>
      <c r="BS28" s="351">
        <v>12.84646</v>
      </c>
      <c r="BT28" s="351">
        <v>12.495290000000001</v>
      </c>
      <c r="BU28" s="351">
        <v>13.03895</v>
      </c>
      <c r="BV28" s="351">
        <v>12.92703</v>
      </c>
    </row>
    <row r="29" spans="1:74" ht="11.15" customHeight="1" x14ac:dyDescent="0.25">
      <c r="A29" s="119" t="s">
        <v>653</v>
      </c>
      <c r="B29" s="187" t="s">
        <v>478</v>
      </c>
      <c r="C29" s="213">
        <v>6.9299799727</v>
      </c>
      <c r="D29" s="213">
        <v>7.1016222220999996</v>
      </c>
      <c r="E29" s="213">
        <v>7.0573750647000004</v>
      </c>
      <c r="F29" s="213">
        <v>6.9335188709000004</v>
      </c>
      <c r="G29" s="213">
        <v>6.9132971323000003</v>
      </c>
      <c r="H29" s="213">
        <v>7.1956887252000001</v>
      </c>
      <c r="I29" s="213">
        <v>6.9793618853000003</v>
      </c>
      <c r="J29" s="213">
        <v>7.2841146095999996</v>
      </c>
      <c r="K29" s="213">
        <v>7.1408326621000002</v>
      </c>
      <c r="L29" s="213">
        <v>6.8895679289</v>
      </c>
      <c r="M29" s="213">
        <v>7.0329963282000003</v>
      </c>
      <c r="N29" s="213">
        <v>6.8793157254999997</v>
      </c>
      <c r="O29" s="213">
        <v>7.0673160975</v>
      </c>
      <c r="P29" s="213">
        <v>6.7646632134000004</v>
      </c>
      <c r="Q29" s="213">
        <v>7.0068870563000001</v>
      </c>
      <c r="R29" s="213">
        <v>6.9294253252000004</v>
      </c>
      <c r="S29" s="213">
        <v>6.9815101049999999</v>
      </c>
      <c r="T29" s="213">
        <v>6.9452886984999997</v>
      </c>
      <c r="U29" s="213">
        <v>6.8826226487</v>
      </c>
      <c r="V29" s="213">
        <v>6.9230049550999997</v>
      </c>
      <c r="W29" s="213">
        <v>6.8991358996000001</v>
      </c>
      <c r="X29" s="213">
        <v>6.9182513247999999</v>
      </c>
      <c r="Y29" s="213">
        <v>6.6799544610000003</v>
      </c>
      <c r="Z29" s="213">
        <v>6.7946066517999997</v>
      </c>
      <c r="AA29" s="213">
        <v>7.7015788498999997</v>
      </c>
      <c r="AB29" s="213">
        <v>7.4247497699</v>
      </c>
      <c r="AC29" s="213">
        <v>6.6332644272000003</v>
      </c>
      <c r="AD29" s="213">
        <v>6.6897881906999999</v>
      </c>
      <c r="AE29" s="213">
        <v>6.9366174300000001</v>
      </c>
      <c r="AF29" s="213">
        <v>6.9317897048999999</v>
      </c>
      <c r="AG29" s="213">
        <v>6.9547638714</v>
      </c>
      <c r="AH29" s="213">
        <v>6.9322286193</v>
      </c>
      <c r="AI29" s="213">
        <v>6.8551611817999998</v>
      </c>
      <c r="AJ29" s="213">
        <v>6.8960453181999997</v>
      </c>
      <c r="AK29" s="213">
        <v>6.8106240491000003</v>
      </c>
      <c r="AL29" s="213">
        <v>6.7859536605999997</v>
      </c>
      <c r="AM29" s="213">
        <v>6.7924882494999999</v>
      </c>
      <c r="AN29" s="213">
        <v>6.7176068527000004</v>
      </c>
      <c r="AO29" s="213">
        <v>6.6638606848000004</v>
      </c>
      <c r="AP29" s="213">
        <v>6.5540371444999996</v>
      </c>
      <c r="AQ29" s="213">
        <v>6.6651426193000001</v>
      </c>
      <c r="AR29" s="213">
        <v>6.3589111281999999</v>
      </c>
      <c r="AS29" s="213">
        <v>6.5431087002000003</v>
      </c>
      <c r="AT29" s="213">
        <v>6.6305776808000001</v>
      </c>
      <c r="AU29" s="213">
        <v>6.4482193641999999</v>
      </c>
      <c r="AV29" s="213">
        <v>6.4282367362999997</v>
      </c>
      <c r="AW29" s="213">
        <v>6.3774059407000001</v>
      </c>
      <c r="AX29" s="213">
        <v>6.39</v>
      </c>
      <c r="AY29" s="213">
        <v>6.37</v>
      </c>
      <c r="AZ29" s="213">
        <v>6.2783990000000003</v>
      </c>
      <c r="BA29" s="213">
        <v>6.1410929999999997</v>
      </c>
      <c r="BB29" s="351">
        <v>6.1087389999999999</v>
      </c>
      <c r="BC29" s="351">
        <v>6.1977659999999997</v>
      </c>
      <c r="BD29" s="351">
        <v>5.9368980000000002</v>
      </c>
      <c r="BE29" s="351">
        <v>6.2178120000000003</v>
      </c>
      <c r="BF29" s="351">
        <v>6.4610519999999996</v>
      </c>
      <c r="BG29" s="351">
        <v>6.2702429999999998</v>
      </c>
      <c r="BH29" s="351">
        <v>6.4057490000000001</v>
      </c>
      <c r="BI29" s="351">
        <v>6.342835</v>
      </c>
      <c r="BJ29" s="351">
        <v>6.4637570000000002</v>
      </c>
      <c r="BK29" s="351">
        <v>6.5942990000000004</v>
      </c>
      <c r="BL29" s="351">
        <v>6.580336</v>
      </c>
      <c r="BM29" s="351">
        <v>6.5283129999999998</v>
      </c>
      <c r="BN29" s="351">
        <v>6.4837889999999998</v>
      </c>
      <c r="BO29" s="351">
        <v>6.6030470000000001</v>
      </c>
      <c r="BP29" s="351">
        <v>6.3212989999999998</v>
      </c>
      <c r="BQ29" s="351">
        <v>6.5522210000000003</v>
      </c>
      <c r="BR29" s="351">
        <v>6.6879020000000002</v>
      </c>
      <c r="BS29" s="351">
        <v>6.4401260000000002</v>
      </c>
      <c r="BT29" s="351">
        <v>6.472232</v>
      </c>
      <c r="BU29" s="351">
        <v>6.3410890000000002</v>
      </c>
      <c r="BV29" s="351">
        <v>6.427054</v>
      </c>
    </row>
    <row r="30" spans="1:74" ht="11.15" customHeight="1" x14ac:dyDescent="0.25">
      <c r="A30" s="119" t="s">
        <v>654</v>
      </c>
      <c r="B30" s="204" t="s">
        <v>446</v>
      </c>
      <c r="C30" s="213">
        <v>6.7740946143</v>
      </c>
      <c r="D30" s="213">
        <v>6.7778260385999998</v>
      </c>
      <c r="E30" s="213">
        <v>6.7744088622999996</v>
      </c>
      <c r="F30" s="213">
        <v>6.8127669921000003</v>
      </c>
      <c r="G30" s="213">
        <v>6.8884283041999996</v>
      </c>
      <c r="H30" s="213">
        <v>6.9342707492000004</v>
      </c>
      <c r="I30" s="213">
        <v>7.0494780884999999</v>
      </c>
      <c r="J30" s="213">
        <v>7.0821145040999998</v>
      </c>
      <c r="K30" s="213">
        <v>7.0184065671000004</v>
      </c>
      <c r="L30" s="213">
        <v>7.0420186406000003</v>
      </c>
      <c r="M30" s="213">
        <v>6.9740846014000004</v>
      </c>
      <c r="N30" s="213">
        <v>6.9314147523000003</v>
      </c>
      <c r="O30" s="213">
        <v>7.1330343986000004</v>
      </c>
      <c r="P30" s="213">
        <v>7.0626941391000004</v>
      </c>
      <c r="Q30" s="213">
        <v>7.1562811689999997</v>
      </c>
      <c r="R30" s="213">
        <v>6.9980036305000004</v>
      </c>
      <c r="S30" s="213">
        <v>7.1054968610999998</v>
      </c>
      <c r="T30" s="213">
        <v>7.1457101978999997</v>
      </c>
      <c r="U30" s="213">
        <v>7.1589745894999997</v>
      </c>
      <c r="V30" s="213">
        <v>7.0752464170999998</v>
      </c>
      <c r="W30" s="213">
        <v>7.0606976809999997</v>
      </c>
      <c r="X30" s="213">
        <v>7.0017160234000002</v>
      </c>
      <c r="Y30" s="213">
        <v>7.0389506416999996</v>
      </c>
      <c r="Z30" s="213">
        <v>6.9573190289999998</v>
      </c>
      <c r="AA30" s="213">
        <v>7.4038972962000003</v>
      </c>
      <c r="AB30" s="213">
        <v>7.1158958564999999</v>
      </c>
      <c r="AC30" s="213">
        <v>6.9322158692000002</v>
      </c>
      <c r="AD30" s="213">
        <v>7.0171455253000001</v>
      </c>
      <c r="AE30" s="213">
        <v>7.0440583294000003</v>
      </c>
      <c r="AF30" s="213">
        <v>7.0737588238000004</v>
      </c>
      <c r="AG30" s="213">
        <v>7.1323499839000002</v>
      </c>
      <c r="AH30" s="213">
        <v>7.0649102207999999</v>
      </c>
      <c r="AI30" s="213">
        <v>7.0201144563</v>
      </c>
      <c r="AJ30" s="213">
        <v>7.1300893587000003</v>
      </c>
      <c r="AK30" s="213">
        <v>7.1006128182000001</v>
      </c>
      <c r="AL30" s="213">
        <v>7.2444218226999997</v>
      </c>
      <c r="AM30" s="213">
        <v>7.0072963784000004</v>
      </c>
      <c r="AN30" s="213">
        <v>7.0559193281999999</v>
      </c>
      <c r="AO30" s="213">
        <v>7.0403784672</v>
      </c>
      <c r="AP30" s="213">
        <v>6.9567896410000003</v>
      </c>
      <c r="AQ30" s="213">
        <v>6.789361424</v>
      </c>
      <c r="AR30" s="213">
        <v>6.7763910592999999</v>
      </c>
      <c r="AS30" s="213">
        <v>6.9111214979</v>
      </c>
      <c r="AT30" s="213">
        <v>6.8686281915</v>
      </c>
      <c r="AU30" s="213">
        <v>6.6988320071</v>
      </c>
      <c r="AV30" s="213">
        <v>6.8714725435000004</v>
      </c>
      <c r="AW30" s="213">
        <v>6.8726438439999997</v>
      </c>
      <c r="AX30" s="213">
        <v>6.54</v>
      </c>
      <c r="AY30" s="213">
        <v>6.51</v>
      </c>
      <c r="AZ30" s="213">
        <v>6.7411469999999998</v>
      </c>
      <c r="BA30" s="213">
        <v>6.7857919999999998</v>
      </c>
      <c r="BB30" s="351">
        <v>6.8228010000000001</v>
      </c>
      <c r="BC30" s="351">
        <v>6.6848520000000002</v>
      </c>
      <c r="BD30" s="351">
        <v>6.7208300000000003</v>
      </c>
      <c r="BE30" s="351">
        <v>6.9068069999999997</v>
      </c>
      <c r="BF30" s="351">
        <v>6.956753</v>
      </c>
      <c r="BG30" s="351">
        <v>6.7892020000000004</v>
      </c>
      <c r="BH30" s="351">
        <v>7.0448870000000001</v>
      </c>
      <c r="BI30" s="351">
        <v>7.0367470000000001</v>
      </c>
      <c r="BJ30" s="351">
        <v>6.7835080000000003</v>
      </c>
      <c r="BK30" s="351">
        <v>6.8172969999999999</v>
      </c>
      <c r="BL30" s="351">
        <v>7.0602229999999997</v>
      </c>
      <c r="BM30" s="351">
        <v>7.1621930000000003</v>
      </c>
      <c r="BN30" s="351">
        <v>7.2018529999999998</v>
      </c>
      <c r="BO30" s="351">
        <v>7.0699860000000001</v>
      </c>
      <c r="BP30" s="351">
        <v>7.1036210000000004</v>
      </c>
      <c r="BQ30" s="351">
        <v>7.2572190000000001</v>
      </c>
      <c r="BR30" s="351">
        <v>7.2410050000000004</v>
      </c>
      <c r="BS30" s="351">
        <v>7.0372469999999998</v>
      </c>
      <c r="BT30" s="351">
        <v>7.240685</v>
      </c>
      <c r="BU30" s="351">
        <v>7.1924130000000002</v>
      </c>
      <c r="BV30" s="351">
        <v>6.914059</v>
      </c>
    </row>
    <row r="31" spans="1:74" ht="11.15" customHeight="1" x14ac:dyDescent="0.25">
      <c r="A31" s="119" t="s">
        <v>655</v>
      </c>
      <c r="B31" s="204" t="s">
        <v>447</v>
      </c>
      <c r="C31" s="213">
        <v>6.6044842514999997</v>
      </c>
      <c r="D31" s="213">
        <v>6.6583585854000003</v>
      </c>
      <c r="E31" s="213">
        <v>6.8606939714999999</v>
      </c>
      <c r="F31" s="213">
        <v>6.5705424102999999</v>
      </c>
      <c r="G31" s="213">
        <v>6.9594603451000001</v>
      </c>
      <c r="H31" s="213">
        <v>7.8202853599999997</v>
      </c>
      <c r="I31" s="213">
        <v>8.0453237482999995</v>
      </c>
      <c r="J31" s="213">
        <v>7.9605418764999998</v>
      </c>
      <c r="K31" s="213">
        <v>7.3779774449</v>
      </c>
      <c r="L31" s="213">
        <v>6.8760797340000002</v>
      </c>
      <c r="M31" s="213">
        <v>6.6968937689999999</v>
      </c>
      <c r="N31" s="213">
        <v>6.7277644740999998</v>
      </c>
      <c r="O31" s="213">
        <v>6.7246987712999999</v>
      </c>
      <c r="P31" s="213">
        <v>6.7894122776000003</v>
      </c>
      <c r="Q31" s="213">
        <v>6.8840373297999999</v>
      </c>
      <c r="R31" s="213">
        <v>6.8914836042000003</v>
      </c>
      <c r="S31" s="213">
        <v>6.9727418524000004</v>
      </c>
      <c r="T31" s="213">
        <v>7.7631670897999996</v>
      </c>
      <c r="U31" s="213">
        <v>8.1508646356999996</v>
      </c>
      <c r="V31" s="213">
        <v>7.9451002839999996</v>
      </c>
      <c r="W31" s="213">
        <v>7.6366086352</v>
      </c>
      <c r="X31" s="213">
        <v>6.8404593278999997</v>
      </c>
      <c r="Y31" s="213">
        <v>6.7718628728999999</v>
      </c>
      <c r="Z31" s="213">
        <v>6.4163575178999999</v>
      </c>
      <c r="AA31" s="213">
        <v>6.8690717096</v>
      </c>
      <c r="AB31" s="213">
        <v>7.0549150577999997</v>
      </c>
      <c r="AC31" s="213">
        <v>6.9788118078999997</v>
      </c>
      <c r="AD31" s="213">
        <v>6.7386380810000004</v>
      </c>
      <c r="AE31" s="213">
        <v>7.1895599270000004</v>
      </c>
      <c r="AF31" s="213">
        <v>7.9168843169000001</v>
      </c>
      <c r="AG31" s="213">
        <v>8.1680137433999995</v>
      </c>
      <c r="AH31" s="213">
        <v>7.9233628528000004</v>
      </c>
      <c r="AI31" s="213">
        <v>7.7044271603999999</v>
      </c>
      <c r="AJ31" s="213">
        <v>6.9666996915999997</v>
      </c>
      <c r="AK31" s="213">
        <v>6.8587843203999999</v>
      </c>
      <c r="AL31" s="213">
        <v>6.7425682765000001</v>
      </c>
      <c r="AM31" s="213">
        <v>6.8602872245000004</v>
      </c>
      <c r="AN31" s="213">
        <v>7.2382895305000003</v>
      </c>
      <c r="AO31" s="213">
        <v>7.3174085524999999</v>
      </c>
      <c r="AP31" s="213">
        <v>6.8679391670000003</v>
      </c>
      <c r="AQ31" s="213">
        <v>7.1755995437999998</v>
      </c>
      <c r="AR31" s="213">
        <v>7.9564330955000004</v>
      </c>
      <c r="AS31" s="213">
        <v>8.1620128792000006</v>
      </c>
      <c r="AT31" s="213">
        <v>8.2081236618000002</v>
      </c>
      <c r="AU31" s="213">
        <v>7.9035103342999999</v>
      </c>
      <c r="AV31" s="213">
        <v>7.0618087053999998</v>
      </c>
      <c r="AW31" s="213">
        <v>6.8138851309000001</v>
      </c>
      <c r="AX31" s="213">
        <v>6.72</v>
      </c>
      <c r="AY31" s="213">
        <v>6.78</v>
      </c>
      <c r="AZ31" s="213">
        <v>7.3297239999999997</v>
      </c>
      <c r="BA31" s="213">
        <v>7.4608670000000004</v>
      </c>
      <c r="BB31" s="351">
        <v>7.0611569999999997</v>
      </c>
      <c r="BC31" s="351">
        <v>7.3945920000000003</v>
      </c>
      <c r="BD31" s="351">
        <v>8.2278450000000003</v>
      </c>
      <c r="BE31" s="351">
        <v>8.4505160000000004</v>
      </c>
      <c r="BF31" s="351">
        <v>8.5296749999999992</v>
      </c>
      <c r="BG31" s="351">
        <v>8.2116609999999994</v>
      </c>
      <c r="BH31" s="351">
        <v>7.3439579999999998</v>
      </c>
      <c r="BI31" s="351">
        <v>7.0849489999999999</v>
      </c>
      <c r="BJ31" s="351">
        <v>7.0209060000000001</v>
      </c>
      <c r="BK31" s="351">
        <v>7.093515</v>
      </c>
      <c r="BL31" s="351">
        <v>7.6463919999999996</v>
      </c>
      <c r="BM31" s="351">
        <v>7.7860440000000004</v>
      </c>
      <c r="BN31" s="351">
        <v>7.3536400000000004</v>
      </c>
      <c r="BO31" s="351">
        <v>7.6935409999999997</v>
      </c>
      <c r="BP31" s="351">
        <v>8.5474859999999993</v>
      </c>
      <c r="BQ31" s="351">
        <v>8.7536559999999994</v>
      </c>
      <c r="BR31" s="351">
        <v>8.8083880000000008</v>
      </c>
      <c r="BS31" s="351">
        <v>8.4672789999999996</v>
      </c>
      <c r="BT31" s="351">
        <v>7.5585719999999998</v>
      </c>
      <c r="BU31" s="351">
        <v>7.2817959999999999</v>
      </c>
      <c r="BV31" s="351">
        <v>7.2114880000000001</v>
      </c>
    </row>
    <row r="32" spans="1:74" ht="11.15" customHeight="1" x14ac:dyDescent="0.25">
      <c r="A32" s="119" t="s">
        <v>656</v>
      </c>
      <c r="B32" s="204" t="s">
        <v>448</v>
      </c>
      <c r="C32" s="213">
        <v>6.3852516911999997</v>
      </c>
      <c r="D32" s="213">
        <v>6.2149133831999999</v>
      </c>
      <c r="E32" s="213">
        <v>5.9887051896000001</v>
      </c>
      <c r="F32" s="213">
        <v>6.2276023999000003</v>
      </c>
      <c r="G32" s="213">
        <v>6.2326217847000001</v>
      </c>
      <c r="H32" s="213">
        <v>6.6911160598999997</v>
      </c>
      <c r="I32" s="213">
        <v>7.0106394923000002</v>
      </c>
      <c r="J32" s="213">
        <v>6.7252428932999999</v>
      </c>
      <c r="K32" s="213">
        <v>6.7496581439999996</v>
      </c>
      <c r="L32" s="213">
        <v>6.4286508056000002</v>
      </c>
      <c r="M32" s="213">
        <v>6.2605158209000003</v>
      </c>
      <c r="N32" s="213">
        <v>6.4377111517000003</v>
      </c>
      <c r="O32" s="213">
        <v>6.3614569642000003</v>
      </c>
      <c r="P32" s="213">
        <v>6.3832892744</v>
      </c>
      <c r="Q32" s="213">
        <v>6.3875779357000004</v>
      </c>
      <c r="R32" s="213">
        <v>6.3845338442999999</v>
      </c>
      <c r="S32" s="213">
        <v>6.3175940765999998</v>
      </c>
      <c r="T32" s="213">
        <v>6.5980363468999998</v>
      </c>
      <c r="U32" s="213">
        <v>6.9454571645999996</v>
      </c>
      <c r="V32" s="213">
        <v>6.7331692360000002</v>
      </c>
      <c r="W32" s="213">
        <v>6.7730171843000004</v>
      </c>
      <c r="X32" s="213">
        <v>6.4468618693000002</v>
      </c>
      <c r="Y32" s="213">
        <v>6.3273894163</v>
      </c>
      <c r="Z32" s="213">
        <v>6.3091567579000003</v>
      </c>
      <c r="AA32" s="213">
        <v>7.0003253875000002</v>
      </c>
      <c r="AB32" s="213">
        <v>6.4437217431000002</v>
      </c>
      <c r="AC32" s="213">
        <v>6.2580873235999999</v>
      </c>
      <c r="AD32" s="213">
        <v>6.327934409</v>
      </c>
      <c r="AE32" s="213">
        <v>6.2923906998000003</v>
      </c>
      <c r="AF32" s="213">
        <v>6.6770140157000002</v>
      </c>
      <c r="AG32" s="213">
        <v>6.7696614496</v>
      </c>
      <c r="AH32" s="213">
        <v>6.4907889610999998</v>
      </c>
      <c r="AI32" s="213">
        <v>6.6885250873000004</v>
      </c>
      <c r="AJ32" s="213">
        <v>6.2688831882000002</v>
      </c>
      <c r="AK32" s="213">
        <v>6.7000793882999998</v>
      </c>
      <c r="AL32" s="213">
        <v>6.3344873702999998</v>
      </c>
      <c r="AM32" s="213">
        <v>6.1672989613000002</v>
      </c>
      <c r="AN32" s="213">
        <v>6.1956927896999998</v>
      </c>
      <c r="AO32" s="213">
        <v>6.2930323877000003</v>
      </c>
      <c r="AP32" s="213">
        <v>6.0627581526999998</v>
      </c>
      <c r="AQ32" s="213">
        <v>6.2897073960999998</v>
      </c>
      <c r="AR32" s="213">
        <v>6.4882625241999996</v>
      </c>
      <c r="AS32" s="213">
        <v>6.8165110409</v>
      </c>
      <c r="AT32" s="213">
        <v>6.7559997346999996</v>
      </c>
      <c r="AU32" s="213">
        <v>6.5788938418000003</v>
      </c>
      <c r="AV32" s="213">
        <v>6.2875528430000003</v>
      </c>
      <c r="AW32" s="213">
        <v>6.2626141587999999</v>
      </c>
      <c r="AX32" s="213">
        <v>5.99</v>
      </c>
      <c r="AY32" s="213">
        <v>5.95</v>
      </c>
      <c r="AZ32" s="213">
        <v>5.9725140000000003</v>
      </c>
      <c r="BA32" s="213">
        <v>6.0298280000000002</v>
      </c>
      <c r="BB32" s="351">
        <v>5.8405839999999998</v>
      </c>
      <c r="BC32" s="351">
        <v>6.0513250000000003</v>
      </c>
      <c r="BD32" s="351">
        <v>6.2512350000000003</v>
      </c>
      <c r="BE32" s="351">
        <v>6.6319939999999997</v>
      </c>
      <c r="BF32" s="351">
        <v>6.6614199999999997</v>
      </c>
      <c r="BG32" s="351">
        <v>6.4780620000000004</v>
      </c>
      <c r="BH32" s="351">
        <v>6.2841950000000004</v>
      </c>
      <c r="BI32" s="351">
        <v>6.2502610000000001</v>
      </c>
      <c r="BJ32" s="351">
        <v>6.0276300000000003</v>
      </c>
      <c r="BK32" s="351">
        <v>6.0713030000000003</v>
      </c>
      <c r="BL32" s="351">
        <v>6.1463270000000003</v>
      </c>
      <c r="BM32" s="351">
        <v>6.2578779999999998</v>
      </c>
      <c r="BN32" s="351">
        <v>6.0616529999999997</v>
      </c>
      <c r="BO32" s="351">
        <v>6.296557</v>
      </c>
      <c r="BP32" s="351">
        <v>6.5061470000000003</v>
      </c>
      <c r="BQ32" s="351">
        <v>6.8674759999999999</v>
      </c>
      <c r="BR32" s="351">
        <v>6.8327920000000004</v>
      </c>
      <c r="BS32" s="351">
        <v>6.6168089999999999</v>
      </c>
      <c r="BT32" s="351">
        <v>6.360093</v>
      </c>
      <c r="BU32" s="351">
        <v>6.288144</v>
      </c>
      <c r="BV32" s="351">
        <v>6.045229</v>
      </c>
    </row>
    <row r="33" spans="1:74" ht="11.15" customHeight="1" x14ac:dyDescent="0.25">
      <c r="A33" s="119" t="s">
        <v>657</v>
      </c>
      <c r="B33" s="204" t="s">
        <v>449</v>
      </c>
      <c r="C33" s="213">
        <v>5.5217609884999996</v>
      </c>
      <c r="D33" s="213">
        <v>5.3442734031999999</v>
      </c>
      <c r="E33" s="213">
        <v>5.4304246950000001</v>
      </c>
      <c r="F33" s="213">
        <v>5.5330276490000001</v>
      </c>
      <c r="G33" s="213">
        <v>5.5022050013000001</v>
      </c>
      <c r="H33" s="213">
        <v>6.0362518168000001</v>
      </c>
      <c r="I33" s="213">
        <v>6.1853353148999997</v>
      </c>
      <c r="J33" s="213">
        <v>6.1007624229999999</v>
      </c>
      <c r="K33" s="213">
        <v>6.0941219157999997</v>
      </c>
      <c r="L33" s="213">
        <v>5.9742779896</v>
      </c>
      <c r="M33" s="213">
        <v>5.8261900474999999</v>
      </c>
      <c r="N33" s="213">
        <v>6.1199847395000004</v>
      </c>
      <c r="O33" s="213">
        <v>5.8149235504999996</v>
      </c>
      <c r="P33" s="213">
        <v>5.8865849346000001</v>
      </c>
      <c r="Q33" s="213">
        <v>5.8716025557</v>
      </c>
      <c r="R33" s="213">
        <v>5.8060998424000001</v>
      </c>
      <c r="S33" s="213">
        <v>5.8131304521000002</v>
      </c>
      <c r="T33" s="213">
        <v>6.0713337342000004</v>
      </c>
      <c r="U33" s="213">
        <v>6.2064986331999998</v>
      </c>
      <c r="V33" s="213">
        <v>6.0785904996999998</v>
      </c>
      <c r="W33" s="213">
        <v>6.0875000409000002</v>
      </c>
      <c r="X33" s="213">
        <v>5.8172973648999999</v>
      </c>
      <c r="Y33" s="213">
        <v>5.8759969423999996</v>
      </c>
      <c r="Z33" s="213">
        <v>5.8020745356000001</v>
      </c>
      <c r="AA33" s="213">
        <v>5.8339369442000004</v>
      </c>
      <c r="AB33" s="213">
        <v>5.7024163877999996</v>
      </c>
      <c r="AC33" s="213">
        <v>5.6224713183999997</v>
      </c>
      <c r="AD33" s="213">
        <v>5.6697491477000002</v>
      </c>
      <c r="AE33" s="213">
        <v>5.8927590574000002</v>
      </c>
      <c r="AF33" s="213">
        <v>6.1139462367000004</v>
      </c>
      <c r="AG33" s="213">
        <v>5.9170219610999997</v>
      </c>
      <c r="AH33" s="213">
        <v>5.9018390924000004</v>
      </c>
      <c r="AI33" s="213">
        <v>5.9215446014999999</v>
      </c>
      <c r="AJ33" s="213">
        <v>5.7358506705999996</v>
      </c>
      <c r="AK33" s="213">
        <v>5.9641862106000003</v>
      </c>
      <c r="AL33" s="213">
        <v>5.8739027826000001</v>
      </c>
      <c r="AM33" s="213">
        <v>5.7212133154</v>
      </c>
      <c r="AN33" s="213">
        <v>5.7006001019000001</v>
      </c>
      <c r="AO33" s="213">
        <v>5.6622282034999998</v>
      </c>
      <c r="AP33" s="213">
        <v>5.7093635929</v>
      </c>
      <c r="AQ33" s="213">
        <v>5.8129142433999998</v>
      </c>
      <c r="AR33" s="213">
        <v>5.8070565203999998</v>
      </c>
      <c r="AS33" s="213">
        <v>6.0034586244000003</v>
      </c>
      <c r="AT33" s="213">
        <v>5.8921128064000001</v>
      </c>
      <c r="AU33" s="213">
        <v>5.9620521500999999</v>
      </c>
      <c r="AV33" s="213">
        <v>5.5647728604999998</v>
      </c>
      <c r="AW33" s="213">
        <v>5.8331021499000002</v>
      </c>
      <c r="AX33" s="213">
        <v>5.43</v>
      </c>
      <c r="AY33" s="213">
        <v>5.49</v>
      </c>
      <c r="AZ33" s="213">
        <v>5.5089259999999998</v>
      </c>
      <c r="BA33" s="213">
        <v>5.4209769999999997</v>
      </c>
      <c r="BB33" s="351">
        <v>5.5184280000000001</v>
      </c>
      <c r="BC33" s="351">
        <v>5.6279890000000004</v>
      </c>
      <c r="BD33" s="351">
        <v>5.6510699999999998</v>
      </c>
      <c r="BE33" s="351">
        <v>5.9093840000000002</v>
      </c>
      <c r="BF33" s="351">
        <v>5.889068</v>
      </c>
      <c r="BG33" s="351">
        <v>5.95357</v>
      </c>
      <c r="BH33" s="351">
        <v>5.6252959999999996</v>
      </c>
      <c r="BI33" s="351">
        <v>5.8925960000000002</v>
      </c>
      <c r="BJ33" s="351">
        <v>5.5399440000000002</v>
      </c>
      <c r="BK33" s="351">
        <v>5.6712119999999997</v>
      </c>
      <c r="BL33" s="351">
        <v>5.7233689999999999</v>
      </c>
      <c r="BM33" s="351">
        <v>5.6680279999999996</v>
      </c>
      <c r="BN33" s="351">
        <v>5.7530830000000002</v>
      </c>
      <c r="BO33" s="351">
        <v>5.8717069999999998</v>
      </c>
      <c r="BP33" s="351">
        <v>5.8869809999999996</v>
      </c>
      <c r="BQ33" s="351">
        <v>6.1144600000000002</v>
      </c>
      <c r="BR33" s="351">
        <v>6.0306870000000004</v>
      </c>
      <c r="BS33" s="351">
        <v>6.0686809999999998</v>
      </c>
      <c r="BT33" s="351">
        <v>5.6844029999999997</v>
      </c>
      <c r="BU33" s="351">
        <v>5.9203489999999999</v>
      </c>
      <c r="BV33" s="351">
        <v>5.5501569999999996</v>
      </c>
    </row>
    <row r="34" spans="1:74" ht="11.15" customHeight="1" x14ac:dyDescent="0.25">
      <c r="A34" s="119" t="s">
        <v>658</v>
      </c>
      <c r="B34" s="204" t="s">
        <v>450</v>
      </c>
      <c r="C34" s="213">
        <v>5.1820360868000002</v>
      </c>
      <c r="D34" s="213">
        <v>5.1050500896999997</v>
      </c>
      <c r="E34" s="213">
        <v>5.2029957991</v>
      </c>
      <c r="F34" s="213">
        <v>5.0427350534000004</v>
      </c>
      <c r="G34" s="213">
        <v>5.1467947360000004</v>
      </c>
      <c r="H34" s="213">
        <v>5.3191057466</v>
      </c>
      <c r="I34" s="213">
        <v>5.4603491361999996</v>
      </c>
      <c r="J34" s="213">
        <v>5.5167238074</v>
      </c>
      <c r="K34" s="213">
        <v>5.6050211455000003</v>
      </c>
      <c r="L34" s="213">
        <v>5.3882807590999997</v>
      </c>
      <c r="M34" s="213">
        <v>5.3225988960999997</v>
      </c>
      <c r="N34" s="213">
        <v>5.4203498838000002</v>
      </c>
      <c r="O34" s="213">
        <v>5.1593206141000003</v>
      </c>
      <c r="P34" s="213">
        <v>5.3403576656</v>
      </c>
      <c r="Q34" s="213">
        <v>5.3821733183999996</v>
      </c>
      <c r="R34" s="213">
        <v>5.3975078194000004</v>
      </c>
      <c r="S34" s="213">
        <v>5.5262809046000001</v>
      </c>
      <c r="T34" s="213">
        <v>5.6142178283000002</v>
      </c>
      <c r="U34" s="213">
        <v>5.7689608707</v>
      </c>
      <c r="V34" s="213">
        <v>5.5769746991</v>
      </c>
      <c r="W34" s="213">
        <v>5.6007644922999997</v>
      </c>
      <c r="X34" s="213">
        <v>5.4304743879000004</v>
      </c>
      <c r="Y34" s="213">
        <v>5.3118826983999998</v>
      </c>
      <c r="Z34" s="213">
        <v>5.2102966420000003</v>
      </c>
      <c r="AA34" s="213">
        <v>5.4916181898999996</v>
      </c>
      <c r="AB34" s="213">
        <v>5.3453260453000002</v>
      </c>
      <c r="AC34" s="213">
        <v>5.2930942292000003</v>
      </c>
      <c r="AD34" s="213">
        <v>5.1694811862999996</v>
      </c>
      <c r="AE34" s="213">
        <v>5.3864877237000002</v>
      </c>
      <c r="AF34" s="213">
        <v>5.6272366773</v>
      </c>
      <c r="AG34" s="213">
        <v>5.9142445166000002</v>
      </c>
      <c r="AH34" s="213">
        <v>5.6407986271999997</v>
      </c>
      <c r="AI34" s="213">
        <v>5.2450019610999998</v>
      </c>
      <c r="AJ34" s="213">
        <v>5.2234588962000004</v>
      </c>
      <c r="AK34" s="213">
        <v>5.3290778126999996</v>
      </c>
      <c r="AL34" s="213">
        <v>5.1073072724999999</v>
      </c>
      <c r="AM34" s="213">
        <v>5.1971684757999999</v>
      </c>
      <c r="AN34" s="213">
        <v>5.1842631426999999</v>
      </c>
      <c r="AO34" s="213">
        <v>5.3777063958999998</v>
      </c>
      <c r="AP34" s="213">
        <v>5.1933995596999996</v>
      </c>
      <c r="AQ34" s="213">
        <v>5.3094014714000002</v>
      </c>
      <c r="AR34" s="213">
        <v>5.3217529551</v>
      </c>
      <c r="AS34" s="213">
        <v>5.5694084166</v>
      </c>
      <c r="AT34" s="213">
        <v>6.8023359668000003</v>
      </c>
      <c r="AU34" s="213">
        <v>5.7457139399999999</v>
      </c>
      <c r="AV34" s="213">
        <v>5.4814824647</v>
      </c>
      <c r="AW34" s="213">
        <v>5.4056407536000002</v>
      </c>
      <c r="AX34" s="213">
        <v>4.9800000000000004</v>
      </c>
      <c r="AY34" s="213">
        <v>4.93</v>
      </c>
      <c r="AZ34" s="213">
        <v>5.0151050000000001</v>
      </c>
      <c r="BA34" s="213">
        <v>5.104927</v>
      </c>
      <c r="BB34" s="351">
        <v>4.949751</v>
      </c>
      <c r="BC34" s="351">
        <v>5.0262710000000004</v>
      </c>
      <c r="BD34" s="351">
        <v>5.0541780000000003</v>
      </c>
      <c r="BE34" s="351">
        <v>5.3749190000000002</v>
      </c>
      <c r="BF34" s="351">
        <v>6.7506269999999997</v>
      </c>
      <c r="BG34" s="351">
        <v>5.7339229999999999</v>
      </c>
      <c r="BH34" s="351">
        <v>5.5846869999999997</v>
      </c>
      <c r="BI34" s="351">
        <v>5.4891560000000004</v>
      </c>
      <c r="BJ34" s="351">
        <v>5.2199689999999999</v>
      </c>
      <c r="BK34" s="351">
        <v>5.2444009999999999</v>
      </c>
      <c r="BL34" s="351">
        <v>5.273949</v>
      </c>
      <c r="BM34" s="351">
        <v>5.4598360000000001</v>
      </c>
      <c r="BN34" s="351">
        <v>5.3240499999999997</v>
      </c>
      <c r="BO34" s="351">
        <v>5.4385149999999998</v>
      </c>
      <c r="BP34" s="351">
        <v>5.4694200000000004</v>
      </c>
      <c r="BQ34" s="351">
        <v>5.7558689999999997</v>
      </c>
      <c r="BR34" s="351">
        <v>7.1048900000000001</v>
      </c>
      <c r="BS34" s="351">
        <v>5.9880680000000002</v>
      </c>
      <c r="BT34" s="351">
        <v>5.7366349999999997</v>
      </c>
      <c r="BU34" s="351">
        <v>5.576206</v>
      </c>
      <c r="BV34" s="351">
        <v>5.2712950000000003</v>
      </c>
    </row>
    <row r="35" spans="1:74" s="120" customFormat="1" ht="11.15" customHeight="1" x14ac:dyDescent="0.25">
      <c r="A35" s="119" t="s">
        <v>659</v>
      </c>
      <c r="B35" s="204" t="s">
        <v>451</v>
      </c>
      <c r="C35" s="213">
        <v>5.8334736812000001</v>
      </c>
      <c r="D35" s="213">
        <v>5.8972449047</v>
      </c>
      <c r="E35" s="213">
        <v>5.9098078233000004</v>
      </c>
      <c r="F35" s="213">
        <v>5.9691439794000001</v>
      </c>
      <c r="G35" s="213">
        <v>6.1227806584</v>
      </c>
      <c r="H35" s="213">
        <v>6.8115690543999996</v>
      </c>
      <c r="I35" s="213">
        <v>7.1596605395999999</v>
      </c>
      <c r="J35" s="213">
        <v>7.1099751383000003</v>
      </c>
      <c r="K35" s="213">
        <v>6.9219673614000001</v>
      </c>
      <c r="L35" s="213">
        <v>6.5230546006000001</v>
      </c>
      <c r="M35" s="213">
        <v>5.7787142420000004</v>
      </c>
      <c r="N35" s="213">
        <v>6.0385924759999998</v>
      </c>
      <c r="O35" s="213">
        <v>6.0131854254999997</v>
      </c>
      <c r="P35" s="213">
        <v>6.1367556565000001</v>
      </c>
      <c r="Q35" s="213">
        <v>6.2470914781999998</v>
      </c>
      <c r="R35" s="213">
        <v>6.0832461157999997</v>
      </c>
      <c r="S35" s="213">
        <v>6.4843956441000001</v>
      </c>
      <c r="T35" s="213">
        <v>7.1671016299000003</v>
      </c>
      <c r="U35" s="213">
        <v>7.2276296645000002</v>
      </c>
      <c r="V35" s="213">
        <v>7.2475426034000003</v>
      </c>
      <c r="W35" s="213">
        <v>7.0492265628000004</v>
      </c>
      <c r="X35" s="213">
        <v>6.4389484180999998</v>
      </c>
      <c r="Y35" s="213">
        <v>6.1192063806999997</v>
      </c>
      <c r="Z35" s="213">
        <v>5.9797980826000003</v>
      </c>
      <c r="AA35" s="213">
        <v>6.0659690642999999</v>
      </c>
      <c r="AB35" s="213">
        <v>6.2066140629</v>
      </c>
      <c r="AC35" s="213">
        <v>6.1582705567999998</v>
      </c>
      <c r="AD35" s="213">
        <v>6.0981743399999999</v>
      </c>
      <c r="AE35" s="213">
        <v>6.4726597064</v>
      </c>
      <c r="AF35" s="213">
        <v>6.9071171209999997</v>
      </c>
      <c r="AG35" s="213">
        <v>7.0219595445999996</v>
      </c>
      <c r="AH35" s="213">
        <v>7.1709579748000003</v>
      </c>
      <c r="AI35" s="213">
        <v>6.7137118599000001</v>
      </c>
      <c r="AJ35" s="213">
        <v>6.3589087386000003</v>
      </c>
      <c r="AK35" s="213">
        <v>5.9479963513999996</v>
      </c>
      <c r="AL35" s="213">
        <v>5.9736211709000004</v>
      </c>
      <c r="AM35" s="213">
        <v>5.8578158972000001</v>
      </c>
      <c r="AN35" s="213">
        <v>6.3384315311000003</v>
      </c>
      <c r="AO35" s="213">
        <v>6.2361719693</v>
      </c>
      <c r="AP35" s="213">
        <v>5.9589591989999997</v>
      </c>
      <c r="AQ35" s="213">
        <v>6.0962431060000002</v>
      </c>
      <c r="AR35" s="213">
        <v>6.6420045161000001</v>
      </c>
      <c r="AS35" s="213">
        <v>6.7695745002000001</v>
      </c>
      <c r="AT35" s="213">
        <v>6.9384085872999997</v>
      </c>
      <c r="AU35" s="213">
        <v>6.6344250023000004</v>
      </c>
      <c r="AV35" s="213">
        <v>6.0887575521999997</v>
      </c>
      <c r="AW35" s="213">
        <v>5.8717952268999998</v>
      </c>
      <c r="AX35" s="213">
        <v>5.71</v>
      </c>
      <c r="AY35" s="213">
        <v>5.66</v>
      </c>
      <c r="AZ35" s="213">
        <v>6.146941</v>
      </c>
      <c r="BA35" s="213">
        <v>6.0440379999999996</v>
      </c>
      <c r="BB35" s="351">
        <v>5.8140219999999996</v>
      </c>
      <c r="BC35" s="351">
        <v>5.9464410000000001</v>
      </c>
      <c r="BD35" s="351">
        <v>6.4889260000000002</v>
      </c>
      <c r="BE35" s="351">
        <v>6.6614469999999999</v>
      </c>
      <c r="BF35" s="351">
        <v>6.8950610000000001</v>
      </c>
      <c r="BG35" s="351">
        <v>6.5961699999999999</v>
      </c>
      <c r="BH35" s="351">
        <v>6.1205040000000004</v>
      </c>
      <c r="BI35" s="351">
        <v>5.8993909999999996</v>
      </c>
      <c r="BJ35" s="351">
        <v>5.7758430000000001</v>
      </c>
      <c r="BK35" s="351">
        <v>5.778511</v>
      </c>
      <c r="BL35" s="351">
        <v>6.307474</v>
      </c>
      <c r="BM35" s="351">
        <v>6.2436740000000004</v>
      </c>
      <c r="BN35" s="351">
        <v>6.0141499999999999</v>
      </c>
      <c r="BO35" s="351">
        <v>6.1671630000000004</v>
      </c>
      <c r="BP35" s="351">
        <v>6.7348790000000003</v>
      </c>
      <c r="BQ35" s="351">
        <v>6.8934290000000003</v>
      </c>
      <c r="BR35" s="351">
        <v>7.0907</v>
      </c>
      <c r="BS35" s="351">
        <v>6.7654110000000003</v>
      </c>
      <c r="BT35" s="351">
        <v>6.2372779999999999</v>
      </c>
      <c r="BU35" s="351">
        <v>5.987457</v>
      </c>
      <c r="BV35" s="351">
        <v>5.8493009999999996</v>
      </c>
    </row>
    <row r="36" spans="1:74" s="120" customFormat="1" ht="11.15" customHeight="1" x14ac:dyDescent="0.25">
      <c r="A36" s="119" t="s">
        <v>660</v>
      </c>
      <c r="B36" s="206" t="s">
        <v>452</v>
      </c>
      <c r="C36" s="213">
        <v>7.6987706936000002</v>
      </c>
      <c r="D36" s="213">
        <v>7.7489934837999996</v>
      </c>
      <c r="E36" s="213">
        <v>7.9256788951999999</v>
      </c>
      <c r="F36" s="213">
        <v>8.0555463793000008</v>
      </c>
      <c r="G36" s="213">
        <v>8.5691209557000008</v>
      </c>
      <c r="H36" s="213">
        <v>9.9075253108000005</v>
      </c>
      <c r="I36" s="213">
        <v>10.306360959999999</v>
      </c>
      <c r="J36" s="213">
        <v>10.392962916</v>
      </c>
      <c r="K36" s="213">
        <v>10.279197339</v>
      </c>
      <c r="L36" s="213">
        <v>8.2889192301999994</v>
      </c>
      <c r="M36" s="213">
        <v>8.9337565880999996</v>
      </c>
      <c r="N36" s="213">
        <v>8.1369997788999999</v>
      </c>
      <c r="O36" s="213">
        <v>7.9190484406000001</v>
      </c>
      <c r="P36" s="213">
        <v>8.0288173099000009</v>
      </c>
      <c r="Q36" s="213">
        <v>8.2011075357000003</v>
      </c>
      <c r="R36" s="213">
        <v>7.6751617175</v>
      </c>
      <c r="S36" s="213">
        <v>8.932352453</v>
      </c>
      <c r="T36" s="213">
        <v>10.71691362</v>
      </c>
      <c r="U36" s="213">
        <v>10.373329936999999</v>
      </c>
      <c r="V36" s="213">
        <v>10.603914230000001</v>
      </c>
      <c r="W36" s="213">
        <v>10.526235914000001</v>
      </c>
      <c r="X36" s="213">
        <v>10.509296689999999</v>
      </c>
      <c r="Y36" s="213">
        <v>9.4924522578000001</v>
      </c>
      <c r="Z36" s="213">
        <v>8.3150749027999993</v>
      </c>
      <c r="AA36" s="213">
        <v>8.3062974579999995</v>
      </c>
      <c r="AB36" s="213">
        <v>8.4115012282000006</v>
      </c>
      <c r="AC36" s="213">
        <v>8.6198852433000006</v>
      </c>
      <c r="AD36" s="213">
        <v>8.2714701579999996</v>
      </c>
      <c r="AE36" s="213">
        <v>9.0630042784999993</v>
      </c>
      <c r="AF36" s="213">
        <v>10.475593989</v>
      </c>
      <c r="AG36" s="213">
        <v>10.735866114</v>
      </c>
      <c r="AH36" s="213">
        <v>11.149826041000001</v>
      </c>
      <c r="AI36" s="213">
        <v>10.804989625999999</v>
      </c>
      <c r="AJ36" s="213">
        <v>10.46826839</v>
      </c>
      <c r="AK36" s="213">
        <v>9.6611005087000006</v>
      </c>
      <c r="AL36" s="213">
        <v>8.6074536419999994</v>
      </c>
      <c r="AM36" s="213">
        <v>8.3387913075999993</v>
      </c>
      <c r="AN36" s="213">
        <v>8.9308750948999993</v>
      </c>
      <c r="AO36" s="213">
        <v>8.7041162257</v>
      </c>
      <c r="AP36" s="213">
        <v>8.2990893406000001</v>
      </c>
      <c r="AQ36" s="213">
        <v>9.4292218820000002</v>
      </c>
      <c r="AR36" s="213">
        <v>10.544026175000001</v>
      </c>
      <c r="AS36" s="213">
        <v>11.117127118000001</v>
      </c>
      <c r="AT36" s="213">
        <v>11.370856499</v>
      </c>
      <c r="AU36" s="213">
        <v>11.279495269</v>
      </c>
      <c r="AV36" s="213">
        <v>11.104530518000001</v>
      </c>
      <c r="AW36" s="213">
        <v>10.303692318</v>
      </c>
      <c r="AX36" s="213">
        <v>8.99</v>
      </c>
      <c r="AY36" s="213">
        <v>8.7799999999999994</v>
      </c>
      <c r="AZ36" s="213">
        <v>9.4127220000000005</v>
      </c>
      <c r="BA36" s="213">
        <v>9.0673630000000003</v>
      </c>
      <c r="BB36" s="351">
        <v>8.593515</v>
      </c>
      <c r="BC36" s="351">
        <v>9.6878240000000009</v>
      </c>
      <c r="BD36" s="351">
        <v>10.79548</v>
      </c>
      <c r="BE36" s="351">
        <v>11.399010000000001</v>
      </c>
      <c r="BF36" s="351">
        <v>11.725379999999999</v>
      </c>
      <c r="BG36" s="351">
        <v>11.646890000000001</v>
      </c>
      <c r="BH36" s="351">
        <v>11.51613</v>
      </c>
      <c r="BI36" s="351">
        <v>10.66283</v>
      </c>
      <c r="BJ36" s="351">
        <v>9.3929639999999992</v>
      </c>
      <c r="BK36" s="351">
        <v>9.1943629999999992</v>
      </c>
      <c r="BL36" s="351">
        <v>9.7928719999999991</v>
      </c>
      <c r="BM36" s="351">
        <v>9.4819960000000005</v>
      </c>
      <c r="BN36" s="351">
        <v>9.0136620000000001</v>
      </c>
      <c r="BO36" s="351">
        <v>10.183999999999999</v>
      </c>
      <c r="BP36" s="351">
        <v>11.35294</v>
      </c>
      <c r="BQ36" s="351">
        <v>11.9572</v>
      </c>
      <c r="BR36" s="351">
        <v>12.244949999999999</v>
      </c>
      <c r="BS36" s="351">
        <v>12.13846</v>
      </c>
      <c r="BT36" s="351">
        <v>11.94703</v>
      </c>
      <c r="BU36" s="351">
        <v>11.02746</v>
      </c>
      <c r="BV36" s="351">
        <v>9.6972550000000002</v>
      </c>
    </row>
    <row r="37" spans="1:74" s="120" customFormat="1" ht="11.15" customHeight="1" x14ac:dyDescent="0.25">
      <c r="A37" s="119" t="s">
        <v>661</v>
      </c>
      <c r="B37" s="206" t="s">
        <v>426</v>
      </c>
      <c r="C37" s="213">
        <v>6.44</v>
      </c>
      <c r="D37" s="213">
        <v>6.42</v>
      </c>
      <c r="E37" s="213">
        <v>6.46</v>
      </c>
      <c r="F37" s="213">
        <v>6.44</v>
      </c>
      <c r="G37" s="213">
        <v>6.57</v>
      </c>
      <c r="H37" s="213">
        <v>7.03</v>
      </c>
      <c r="I37" s="213">
        <v>7.23</v>
      </c>
      <c r="J37" s="213">
        <v>7.23</v>
      </c>
      <c r="K37" s="213">
        <v>7.14</v>
      </c>
      <c r="L37" s="213">
        <v>6.73</v>
      </c>
      <c r="M37" s="213">
        <v>6.66</v>
      </c>
      <c r="N37" s="213">
        <v>6.67</v>
      </c>
      <c r="O37" s="213">
        <v>6.59</v>
      </c>
      <c r="P37" s="213">
        <v>6.63</v>
      </c>
      <c r="Q37" s="213">
        <v>6.71</v>
      </c>
      <c r="R37" s="213">
        <v>6.6</v>
      </c>
      <c r="S37" s="213">
        <v>6.78</v>
      </c>
      <c r="T37" s="213">
        <v>7.19</v>
      </c>
      <c r="U37" s="213">
        <v>7.31</v>
      </c>
      <c r="V37" s="213">
        <v>7.22</v>
      </c>
      <c r="W37" s="213">
        <v>7.17</v>
      </c>
      <c r="X37" s="213">
        <v>6.91</v>
      </c>
      <c r="Y37" s="213">
        <v>6.73</v>
      </c>
      <c r="Z37" s="213">
        <v>6.54</v>
      </c>
      <c r="AA37" s="213">
        <v>6.94</v>
      </c>
      <c r="AB37" s="213">
        <v>6.78</v>
      </c>
      <c r="AC37" s="213">
        <v>6.63</v>
      </c>
      <c r="AD37" s="213">
        <v>6.57</v>
      </c>
      <c r="AE37" s="213">
        <v>6.8</v>
      </c>
      <c r="AF37" s="213">
        <v>7.18</v>
      </c>
      <c r="AG37" s="213">
        <v>7.32</v>
      </c>
      <c r="AH37" s="213">
        <v>7.25</v>
      </c>
      <c r="AI37" s="213">
        <v>7.05</v>
      </c>
      <c r="AJ37" s="213">
        <v>6.88</v>
      </c>
      <c r="AK37" s="213">
        <v>6.85</v>
      </c>
      <c r="AL37" s="213">
        <v>6.67</v>
      </c>
      <c r="AM37" s="213">
        <v>6.58</v>
      </c>
      <c r="AN37" s="213">
        <v>6.69</v>
      </c>
      <c r="AO37" s="213">
        <v>6.72</v>
      </c>
      <c r="AP37" s="213">
        <v>6.52</v>
      </c>
      <c r="AQ37" s="213">
        <v>6.7</v>
      </c>
      <c r="AR37" s="213">
        <v>6.91</v>
      </c>
      <c r="AS37" s="213">
        <v>7.19</v>
      </c>
      <c r="AT37" s="213">
        <v>7.45</v>
      </c>
      <c r="AU37" s="213">
        <v>7.1</v>
      </c>
      <c r="AV37" s="213">
        <v>6.86</v>
      </c>
      <c r="AW37" s="213">
        <v>6.73</v>
      </c>
      <c r="AX37" s="213">
        <v>6.37</v>
      </c>
      <c r="AY37" s="213">
        <v>6.33</v>
      </c>
      <c r="AZ37" s="213">
        <v>6.5129479999999997</v>
      </c>
      <c r="BA37" s="213">
        <v>6.5034910000000004</v>
      </c>
      <c r="BB37" s="351">
        <v>6.3472119999999999</v>
      </c>
      <c r="BC37" s="351">
        <v>6.5329800000000002</v>
      </c>
      <c r="BD37" s="351">
        <v>6.7704089999999999</v>
      </c>
      <c r="BE37" s="351">
        <v>7.1199890000000003</v>
      </c>
      <c r="BF37" s="351">
        <v>7.4874900000000002</v>
      </c>
      <c r="BG37" s="351">
        <v>7.1388290000000003</v>
      </c>
      <c r="BH37" s="351">
        <v>6.9706510000000002</v>
      </c>
      <c r="BI37" s="351">
        <v>6.8237360000000002</v>
      </c>
      <c r="BJ37" s="351">
        <v>6.5439429999999996</v>
      </c>
      <c r="BK37" s="351">
        <v>6.5736179999999997</v>
      </c>
      <c r="BL37" s="351">
        <v>6.7669790000000001</v>
      </c>
      <c r="BM37" s="351">
        <v>6.8129010000000001</v>
      </c>
      <c r="BN37" s="351">
        <v>6.6531149999999997</v>
      </c>
      <c r="BO37" s="351">
        <v>6.8674910000000002</v>
      </c>
      <c r="BP37" s="351">
        <v>7.1145389999999997</v>
      </c>
      <c r="BQ37" s="351">
        <v>7.4382479999999997</v>
      </c>
      <c r="BR37" s="351">
        <v>7.7589399999999999</v>
      </c>
      <c r="BS37" s="351">
        <v>7.3584059999999996</v>
      </c>
      <c r="BT37" s="351">
        <v>7.1154070000000003</v>
      </c>
      <c r="BU37" s="351">
        <v>6.9218549999999999</v>
      </c>
      <c r="BV37" s="351">
        <v>6.6174210000000002</v>
      </c>
    </row>
    <row r="38" spans="1:74" ht="11.15" customHeight="1" x14ac:dyDescent="0.25">
      <c r="A38" s="119"/>
      <c r="B38" s="122" t="s">
        <v>251</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4"/>
      <c r="BC38" s="484"/>
      <c r="BD38" s="484"/>
      <c r="BE38" s="484"/>
      <c r="BF38" s="484"/>
      <c r="BG38" s="484"/>
      <c r="BH38" s="484"/>
      <c r="BI38" s="484"/>
      <c r="BJ38" s="484"/>
      <c r="BK38" s="484"/>
      <c r="BL38" s="484"/>
      <c r="BM38" s="484"/>
      <c r="BN38" s="484"/>
      <c r="BO38" s="484"/>
      <c r="BP38" s="484"/>
      <c r="BQ38" s="484"/>
      <c r="BR38" s="484"/>
      <c r="BS38" s="484"/>
      <c r="BT38" s="484"/>
      <c r="BU38" s="484"/>
      <c r="BV38" s="484"/>
    </row>
    <row r="39" spans="1:74" ht="11.15" customHeight="1" x14ac:dyDescent="0.25">
      <c r="A39" s="263" t="s">
        <v>194</v>
      </c>
      <c r="B39" s="204" t="s">
        <v>445</v>
      </c>
      <c r="C39" s="259">
        <v>16.225829396999998</v>
      </c>
      <c r="D39" s="259">
        <v>16.606979820999999</v>
      </c>
      <c r="E39" s="259">
        <v>16.357681349</v>
      </c>
      <c r="F39" s="259">
        <v>16.256933607000001</v>
      </c>
      <c r="G39" s="259">
        <v>15.883431049</v>
      </c>
      <c r="H39" s="259">
        <v>15.978756298</v>
      </c>
      <c r="I39" s="259">
        <v>15.990349514</v>
      </c>
      <c r="J39" s="259">
        <v>16.028572158999999</v>
      </c>
      <c r="K39" s="259">
        <v>16.422082495000002</v>
      </c>
      <c r="L39" s="259">
        <v>16.033653480000002</v>
      </c>
      <c r="M39" s="259">
        <v>15.871025081000001</v>
      </c>
      <c r="N39" s="259">
        <v>15.845880518</v>
      </c>
      <c r="O39" s="259">
        <v>16.411166227999999</v>
      </c>
      <c r="P39" s="259">
        <v>16.69715892</v>
      </c>
      <c r="Q39" s="259">
        <v>16.189465037000002</v>
      </c>
      <c r="R39" s="259">
        <v>16.474666986999999</v>
      </c>
      <c r="S39" s="259">
        <v>16.068820038999998</v>
      </c>
      <c r="T39" s="259">
        <v>16.480907834</v>
      </c>
      <c r="U39" s="259">
        <v>16.750683528</v>
      </c>
      <c r="V39" s="259">
        <v>16.680256921000002</v>
      </c>
      <c r="W39" s="259">
        <v>16.959381315000002</v>
      </c>
      <c r="X39" s="259">
        <v>16.666948237</v>
      </c>
      <c r="Y39" s="259">
        <v>16.704016787</v>
      </c>
      <c r="Z39" s="259">
        <v>16.744647749999999</v>
      </c>
      <c r="AA39" s="259">
        <v>17.993693939</v>
      </c>
      <c r="AB39" s="259">
        <v>18.239518190999998</v>
      </c>
      <c r="AC39" s="259">
        <v>17.954005657</v>
      </c>
      <c r="AD39" s="259">
        <v>17.482760233</v>
      </c>
      <c r="AE39" s="259">
        <v>17.132728341</v>
      </c>
      <c r="AF39" s="259">
        <v>17.143251293999999</v>
      </c>
      <c r="AG39" s="259">
        <v>17.341840204</v>
      </c>
      <c r="AH39" s="259">
        <v>17.395811818999999</v>
      </c>
      <c r="AI39" s="259">
        <v>18.079576928000002</v>
      </c>
      <c r="AJ39" s="259">
        <v>17.452025246000002</v>
      </c>
      <c r="AK39" s="259">
        <v>17.468031792000001</v>
      </c>
      <c r="AL39" s="259">
        <v>17.879795184999999</v>
      </c>
      <c r="AM39" s="259">
        <v>18.163328134</v>
      </c>
      <c r="AN39" s="259">
        <v>18.668578708999998</v>
      </c>
      <c r="AO39" s="259">
        <v>18.259764537999999</v>
      </c>
      <c r="AP39" s="259">
        <v>17.916178118000001</v>
      </c>
      <c r="AQ39" s="259">
        <v>17.522389158999999</v>
      </c>
      <c r="AR39" s="259">
        <v>17.725013745999998</v>
      </c>
      <c r="AS39" s="259">
        <v>17.326125431000001</v>
      </c>
      <c r="AT39" s="259">
        <v>17.635152737999999</v>
      </c>
      <c r="AU39" s="259">
        <v>17.550187761</v>
      </c>
      <c r="AV39" s="259">
        <v>17.133581896999999</v>
      </c>
      <c r="AW39" s="259">
        <v>17.274399447</v>
      </c>
      <c r="AX39" s="259">
        <v>17.559999999999999</v>
      </c>
      <c r="AY39" s="259">
        <v>18.149999999999999</v>
      </c>
      <c r="AZ39" s="259">
        <v>18.508620000000001</v>
      </c>
      <c r="BA39" s="259">
        <v>18.131</v>
      </c>
      <c r="BB39" s="378">
        <v>17.840920000000001</v>
      </c>
      <c r="BC39" s="378">
        <v>17.438949999999998</v>
      </c>
      <c r="BD39" s="378">
        <v>17.569669999999999</v>
      </c>
      <c r="BE39" s="378">
        <v>17.198969999999999</v>
      </c>
      <c r="BF39" s="378">
        <v>17.47137</v>
      </c>
      <c r="BG39" s="378">
        <v>17.394410000000001</v>
      </c>
      <c r="BH39" s="378">
        <v>17.068259999999999</v>
      </c>
      <c r="BI39" s="378">
        <v>17.24926</v>
      </c>
      <c r="BJ39" s="378">
        <v>17.52046</v>
      </c>
      <c r="BK39" s="378">
        <v>18.192609999999998</v>
      </c>
      <c r="BL39" s="378">
        <v>18.66968</v>
      </c>
      <c r="BM39" s="378">
        <v>18.331769999999999</v>
      </c>
      <c r="BN39" s="378">
        <v>18.024319999999999</v>
      </c>
      <c r="BO39" s="378">
        <v>17.680720000000001</v>
      </c>
      <c r="BP39" s="378">
        <v>17.90465</v>
      </c>
      <c r="BQ39" s="378">
        <v>17.671009999999999</v>
      </c>
      <c r="BR39" s="378">
        <v>18.079059999999998</v>
      </c>
      <c r="BS39" s="378">
        <v>18.113379999999999</v>
      </c>
      <c r="BT39" s="378">
        <v>17.88946</v>
      </c>
      <c r="BU39" s="378">
        <v>18.169</v>
      </c>
      <c r="BV39" s="378">
        <v>18.617650000000001</v>
      </c>
    </row>
    <row r="40" spans="1:74" ht="11.15" customHeight="1" x14ac:dyDescent="0.25">
      <c r="A40" s="263" t="s">
        <v>195</v>
      </c>
      <c r="B40" s="187" t="s">
        <v>478</v>
      </c>
      <c r="C40" s="259">
        <v>12.158868701999999</v>
      </c>
      <c r="D40" s="259">
        <v>12.229037018</v>
      </c>
      <c r="E40" s="259">
        <v>12.133290450000001</v>
      </c>
      <c r="F40" s="259">
        <v>12.145797399999999</v>
      </c>
      <c r="G40" s="259">
        <v>12.129694615</v>
      </c>
      <c r="H40" s="259">
        <v>12.842353541</v>
      </c>
      <c r="I40" s="259">
        <v>13.177121395</v>
      </c>
      <c r="J40" s="259">
        <v>13.312404211</v>
      </c>
      <c r="K40" s="259">
        <v>13.214819138999999</v>
      </c>
      <c r="L40" s="259">
        <v>12.475485256000001</v>
      </c>
      <c r="M40" s="259">
        <v>12.226639183</v>
      </c>
      <c r="N40" s="259">
        <v>12.156250775</v>
      </c>
      <c r="O40" s="259">
        <v>12.387283756</v>
      </c>
      <c r="P40" s="259">
        <v>12.235478246</v>
      </c>
      <c r="Q40" s="259">
        <v>12.292025966000001</v>
      </c>
      <c r="R40" s="259">
        <v>12.142377669</v>
      </c>
      <c r="S40" s="259">
        <v>12.582338209</v>
      </c>
      <c r="T40" s="259">
        <v>13.160471338000001</v>
      </c>
      <c r="U40" s="259">
        <v>13.354413308</v>
      </c>
      <c r="V40" s="259">
        <v>13.223182012000001</v>
      </c>
      <c r="W40" s="259">
        <v>13.047336834999999</v>
      </c>
      <c r="X40" s="259">
        <v>12.503062654000001</v>
      </c>
      <c r="Y40" s="259">
        <v>12.120859167000001</v>
      </c>
      <c r="Z40" s="259">
        <v>12.139663585999999</v>
      </c>
      <c r="AA40" s="259">
        <v>12.738832969000001</v>
      </c>
      <c r="AB40" s="259">
        <v>12.572860779999999</v>
      </c>
      <c r="AC40" s="259">
        <v>12.027103851</v>
      </c>
      <c r="AD40" s="259">
        <v>12.001604159999999</v>
      </c>
      <c r="AE40" s="259">
        <v>12.28342559</v>
      </c>
      <c r="AF40" s="259">
        <v>12.954228837</v>
      </c>
      <c r="AG40" s="259">
        <v>13.342139291000001</v>
      </c>
      <c r="AH40" s="259">
        <v>13.150821686</v>
      </c>
      <c r="AI40" s="259">
        <v>13.137814347999999</v>
      </c>
      <c r="AJ40" s="259">
        <v>12.618776766</v>
      </c>
      <c r="AK40" s="259">
        <v>12.204377823</v>
      </c>
      <c r="AL40" s="259">
        <v>12.032633947000001</v>
      </c>
      <c r="AM40" s="259">
        <v>11.872979794000001</v>
      </c>
      <c r="AN40" s="259">
        <v>12.236171213</v>
      </c>
      <c r="AO40" s="259">
        <v>11.941371669</v>
      </c>
      <c r="AP40" s="259">
        <v>12.005847441</v>
      </c>
      <c r="AQ40" s="259">
        <v>12.120546599000001</v>
      </c>
      <c r="AR40" s="259">
        <v>12.630478751</v>
      </c>
      <c r="AS40" s="259">
        <v>13.131050135000001</v>
      </c>
      <c r="AT40" s="259">
        <v>13.000147306000001</v>
      </c>
      <c r="AU40" s="259">
        <v>12.816721077</v>
      </c>
      <c r="AV40" s="259">
        <v>12.220060734</v>
      </c>
      <c r="AW40" s="259">
        <v>11.992286346</v>
      </c>
      <c r="AX40" s="259">
        <v>12.1</v>
      </c>
      <c r="AY40" s="259">
        <v>12.01</v>
      </c>
      <c r="AZ40" s="259">
        <v>12.120950000000001</v>
      </c>
      <c r="BA40" s="259">
        <v>11.579560000000001</v>
      </c>
      <c r="BB40" s="378">
        <v>11.67497</v>
      </c>
      <c r="BC40" s="378">
        <v>11.74715</v>
      </c>
      <c r="BD40" s="378">
        <v>12.24296</v>
      </c>
      <c r="BE40" s="378">
        <v>12.652430000000001</v>
      </c>
      <c r="BF40" s="378">
        <v>12.565340000000001</v>
      </c>
      <c r="BG40" s="378">
        <v>12.37229</v>
      </c>
      <c r="BH40" s="378">
        <v>11.92221</v>
      </c>
      <c r="BI40" s="378">
        <v>11.76829</v>
      </c>
      <c r="BJ40" s="378">
        <v>12.017060000000001</v>
      </c>
      <c r="BK40" s="378">
        <v>12.149480000000001</v>
      </c>
      <c r="BL40" s="378">
        <v>12.4284</v>
      </c>
      <c r="BM40" s="378">
        <v>12.033989999999999</v>
      </c>
      <c r="BN40" s="378">
        <v>12.19631</v>
      </c>
      <c r="BO40" s="378">
        <v>12.32588</v>
      </c>
      <c r="BP40" s="378">
        <v>12.89324</v>
      </c>
      <c r="BQ40" s="378">
        <v>13.353260000000001</v>
      </c>
      <c r="BR40" s="378">
        <v>13.25525</v>
      </c>
      <c r="BS40" s="378">
        <v>13.044169999999999</v>
      </c>
      <c r="BT40" s="378">
        <v>12.48095</v>
      </c>
      <c r="BU40" s="378">
        <v>12.243499999999999</v>
      </c>
      <c r="BV40" s="378">
        <v>12.38917</v>
      </c>
    </row>
    <row r="41" spans="1:74" ht="11.15" customHeight="1" x14ac:dyDescent="0.25">
      <c r="A41" s="263" t="s">
        <v>196</v>
      </c>
      <c r="B41" s="204" t="s">
        <v>446</v>
      </c>
      <c r="C41" s="259">
        <v>9.7235569550999994</v>
      </c>
      <c r="D41" s="259">
        <v>9.7205937432000002</v>
      </c>
      <c r="E41" s="259">
        <v>9.6974702943000004</v>
      </c>
      <c r="F41" s="259">
        <v>9.7376903995999999</v>
      </c>
      <c r="G41" s="259">
        <v>9.8915104375999992</v>
      </c>
      <c r="H41" s="259">
        <v>10.018803639</v>
      </c>
      <c r="I41" s="259">
        <v>10.18477128</v>
      </c>
      <c r="J41" s="259">
        <v>10.225991233</v>
      </c>
      <c r="K41" s="259">
        <v>10.033247995</v>
      </c>
      <c r="L41" s="259">
        <v>9.9410443412999996</v>
      </c>
      <c r="M41" s="259">
        <v>9.9594638610999997</v>
      </c>
      <c r="N41" s="259">
        <v>9.9891884435999998</v>
      </c>
      <c r="O41" s="259">
        <v>9.9396742223000007</v>
      </c>
      <c r="P41" s="259">
        <v>10.006458747</v>
      </c>
      <c r="Q41" s="259">
        <v>10.232113160999999</v>
      </c>
      <c r="R41" s="259">
        <v>10.000012444999999</v>
      </c>
      <c r="S41" s="259">
        <v>10.172265475</v>
      </c>
      <c r="T41" s="259">
        <v>10.303650233999999</v>
      </c>
      <c r="U41" s="259">
        <v>10.287180595000001</v>
      </c>
      <c r="V41" s="259">
        <v>10.217151665999999</v>
      </c>
      <c r="W41" s="259">
        <v>10.120672152999999</v>
      </c>
      <c r="X41" s="259">
        <v>9.9396324896999992</v>
      </c>
      <c r="Y41" s="259">
        <v>10.123270312000001</v>
      </c>
      <c r="Z41" s="259">
        <v>10.055494935</v>
      </c>
      <c r="AA41" s="259">
        <v>10.300424705999999</v>
      </c>
      <c r="AB41" s="259">
        <v>10.141877875</v>
      </c>
      <c r="AC41" s="259">
        <v>10.042957940999999</v>
      </c>
      <c r="AD41" s="259">
        <v>10.099059055</v>
      </c>
      <c r="AE41" s="259">
        <v>10.121564415</v>
      </c>
      <c r="AF41" s="259">
        <v>10.201120003</v>
      </c>
      <c r="AG41" s="259">
        <v>10.391078390000001</v>
      </c>
      <c r="AH41" s="259">
        <v>10.263818802999999</v>
      </c>
      <c r="AI41" s="259">
        <v>10.011471548999999</v>
      </c>
      <c r="AJ41" s="259">
        <v>10.102982951</v>
      </c>
      <c r="AK41" s="259">
        <v>10.170463079999999</v>
      </c>
      <c r="AL41" s="259">
        <v>10.076267339999999</v>
      </c>
      <c r="AM41" s="259">
        <v>10.085372338000001</v>
      </c>
      <c r="AN41" s="259">
        <v>10.166567174000001</v>
      </c>
      <c r="AO41" s="259">
        <v>10.1523871</v>
      </c>
      <c r="AP41" s="259">
        <v>10.115238375000001</v>
      </c>
      <c r="AQ41" s="259">
        <v>10.065476797000001</v>
      </c>
      <c r="AR41" s="259">
        <v>10.178040266</v>
      </c>
      <c r="AS41" s="259">
        <v>10.368868739</v>
      </c>
      <c r="AT41" s="259">
        <v>10.240465959</v>
      </c>
      <c r="AU41" s="259">
        <v>9.9627485699000005</v>
      </c>
      <c r="AV41" s="259">
        <v>10.022644242</v>
      </c>
      <c r="AW41" s="259">
        <v>10.144823018</v>
      </c>
      <c r="AX41" s="259">
        <v>9.92</v>
      </c>
      <c r="AY41" s="259">
        <v>9.92</v>
      </c>
      <c r="AZ41" s="259">
        <v>10.09198</v>
      </c>
      <c r="BA41" s="259">
        <v>10.10155</v>
      </c>
      <c r="BB41" s="378">
        <v>10.22306</v>
      </c>
      <c r="BC41" s="378">
        <v>10.2416</v>
      </c>
      <c r="BD41" s="378">
        <v>10.43708</v>
      </c>
      <c r="BE41" s="378">
        <v>10.511990000000001</v>
      </c>
      <c r="BF41" s="378">
        <v>10.45772</v>
      </c>
      <c r="BG41" s="378">
        <v>10.13693</v>
      </c>
      <c r="BH41" s="378">
        <v>10.271089999999999</v>
      </c>
      <c r="BI41" s="378">
        <v>10.40742</v>
      </c>
      <c r="BJ41" s="378">
        <v>10.30311</v>
      </c>
      <c r="BK41" s="378">
        <v>10.382389999999999</v>
      </c>
      <c r="BL41" s="378">
        <v>10.547750000000001</v>
      </c>
      <c r="BM41" s="378">
        <v>10.62125</v>
      </c>
      <c r="BN41" s="378">
        <v>10.75257</v>
      </c>
      <c r="BO41" s="378">
        <v>10.77735</v>
      </c>
      <c r="BP41" s="378">
        <v>10.97312</v>
      </c>
      <c r="BQ41" s="378">
        <v>11.02825</v>
      </c>
      <c r="BR41" s="378">
        <v>10.93863</v>
      </c>
      <c r="BS41" s="378">
        <v>10.589029999999999</v>
      </c>
      <c r="BT41" s="378">
        <v>10.688040000000001</v>
      </c>
      <c r="BU41" s="378">
        <v>10.798349999999999</v>
      </c>
      <c r="BV41" s="378">
        <v>10.647399999999999</v>
      </c>
    </row>
    <row r="42" spans="1:74" ht="11.15" customHeight="1" x14ac:dyDescent="0.25">
      <c r="A42" s="263" t="s">
        <v>197</v>
      </c>
      <c r="B42" s="204" t="s">
        <v>447</v>
      </c>
      <c r="C42" s="259">
        <v>8.8275866761999993</v>
      </c>
      <c r="D42" s="259">
        <v>8.8940170901000002</v>
      </c>
      <c r="E42" s="259">
        <v>9.0695600211999992</v>
      </c>
      <c r="F42" s="259">
        <v>9.0426343508000002</v>
      </c>
      <c r="G42" s="259">
        <v>9.5982114545999995</v>
      </c>
      <c r="H42" s="259">
        <v>10.484066761999999</v>
      </c>
      <c r="I42" s="259">
        <v>10.640113510000001</v>
      </c>
      <c r="J42" s="259">
        <v>10.61912893</v>
      </c>
      <c r="K42" s="259">
        <v>9.9834773742999996</v>
      </c>
      <c r="L42" s="259">
        <v>9.2507127089000001</v>
      </c>
      <c r="M42" s="259">
        <v>9.1853315966999993</v>
      </c>
      <c r="N42" s="259">
        <v>8.9830778428000002</v>
      </c>
      <c r="O42" s="259">
        <v>8.946964736</v>
      </c>
      <c r="P42" s="259">
        <v>9.2194029022000006</v>
      </c>
      <c r="Q42" s="259">
        <v>9.1827662665999998</v>
      </c>
      <c r="R42" s="259">
        <v>9.3514321869000003</v>
      </c>
      <c r="S42" s="259">
        <v>9.8130804084999994</v>
      </c>
      <c r="T42" s="259">
        <v>10.720952318</v>
      </c>
      <c r="U42" s="259">
        <v>11.006127286</v>
      </c>
      <c r="V42" s="259">
        <v>10.786761083</v>
      </c>
      <c r="W42" s="259">
        <v>10.160803567</v>
      </c>
      <c r="X42" s="259">
        <v>9.3793230756000003</v>
      </c>
      <c r="Y42" s="259">
        <v>9.1843876787000003</v>
      </c>
      <c r="Z42" s="259">
        <v>9.0237716543000008</v>
      </c>
      <c r="AA42" s="259">
        <v>9.0613619212999996</v>
      </c>
      <c r="AB42" s="259">
        <v>9.2680506371</v>
      </c>
      <c r="AC42" s="259">
        <v>9.3464184668999994</v>
      </c>
      <c r="AD42" s="259">
        <v>9.2180914569999999</v>
      </c>
      <c r="AE42" s="259">
        <v>9.9971398121000004</v>
      </c>
      <c r="AF42" s="259">
        <v>10.834240545</v>
      </c>
      <c r="AG42" s="259">
        <v>11.007346446</v>
      </c>
      <c r="AH42" s="259">
        <v>10.748513707000001</v>
      </c>
      <c r="AI42" s="259">
        <v>10.116792115000001</v>
      </c>
      <c r="AJ42" s="259">
        <v>9.4523908999999993</v>
      </c>
      <c r="AK42" s="259">
        <v>9.2073167436999999</v>
      </c>
      <c r="AL42" s="259">
        <v>9.0320436526000005</v>
      </c>
      <c r="AM42" s="259">
        <v>8.9350477385999998</v>
      </c>
      <c r="AN42" s="259">
        <v>9.1917548281000006</v>
      </c>
      <c r="AO42" s="259">
        <v>9.3184705444000002</v>
      </c>
      <c r="AP42" s="259">
        <v>9.3409113058000006</v>
      </c>
      <c r="AQ42" s="259">
        <v>9.9422882725000008</v>
      </c>
      <c r="AR42" s="259">
        <v>10.735324792</v>
      </c>
      <c r="AS42" s="259">
        <v>10.848661331000001</v>
      </c>
      <c r="AT42" s="259">
        <v>10.808805758</v>
      </c>
      <c r="AU42" s="259">
        <v>10.234775624999999</v>
      </c>
      <c r="AV42" s="259">
        <v>9.3926607149999999</v>
      </c>
      <c r="AW42" s="259">
        <v>9.1123114502</v>
      </c>
      <c r="AX42" s="259">
        <v>9.02</v>
      </c>
      <c r="AY42" s="259">
        <v>9.0399999999999991</v>
      </c>
      <c r="AZ42" s="259">
        <v>9.3499870000000005</v>
      </c>
      <c r="BA42" s="259">
        <v>9.4920960000000001</v>
      </c>
      <c r="BB42" s="378">
        <v>9.5663889999999991</v>
      </c>
      <c r="BC42" s="378">
        <v>10.208360000000001</v>
      </c>
      <c r="BD42" s="378">
        <v>11.046519999999999</v>
      </c>
      <c r="BE42" s="378">
        <v>11.176159999999999</v>
      </c>
      <c r="BF42" s="378">
        <v>11.127649999999999</v>
      </c>
      <c r="BG42" s="378">
        <v>10.62987</v>
      </c>
      <c r="BH42" s="378">
        <v>9.7500400000000003</v>
      </c>
      <c r="BI42" s="378">
        <v>9.5045990000000007</v>
      </c>
      <c r="BJ42" s="378">
        <v>9.43323</v>
      </c>
      <c r="BK42" s="378">
        <v>9.4675639999999994</v>
      </c>
      <c r="BL42" s="378">
        <v>9.807582</v>
      </c>
      <c r="BM42" s="378">
        <v>9.9648280000000007</v>
      </c>
      <c r="BN42" s="378">
        <v>10.04763</v>
      </c>
      <c r="BO42" s="378">
        <v>10.714119999999999</v>
      </c>
      <c r="BP42" s="378">
        <v>11.569660000000001</v>
      </c>
      <c r="BQ42" s="378">
        <v>11.665990000000001</v>
      </c>
      <c r="BR42" s="378">
        <v>11.572800000000001</v>
      </c>
      <c r="BS42" s="378">
        <v>11.02117</v>
      </c>
      <c r="BT42" s="378">
        <v>10.07002</v>
      </c>
      <c r="BU42" s="378">
        <v>9.7860870000000002</v>
      </c>
      <c r="BV42" s="378">
        <v>9.6727109999999996</v>
      </c>
    </row>
    <row r="43" spans="1:74" ht="11.15" customHeight="1" x14ac:dyDescent="0.25">
      <c r="A43" s="263" t="s">
        <v>198</v>
      </c>
      <c r="B43" s="204" t="s">
        <v>448</v>
      </c>
      <c r="C43" s="259">
        <v>9.7164810962000008</v>
      </c>
      <c r="D43" s="259">
        <v>9.7412390301999991</v>
      </c>
      <c r="E43" s="259">
        <v>9.6268939448000008</v>
      </c>
      <c r="F43" s="259">
        <v>9.5348894611000006</v>
      </c>
      <c r="G43" s="259">
        <v>9.5702859277000005</v>
      </c>
      <c r="H43" s="259">
        <v>10.013318178</v>
      </c>
      <c r="I43" s="259">
        <v>10.097223001</v>
      </c>
      <c r="J43" s="259">
        <v>10.080974786000001</v>
      </c>
      <c r="K43" s="259">
        <v>9.9793311433999996</v>
      </c>
      <c r="L43" s="259">
        <v>9.6797463491000002</v>
      </c>
      <c r="M43" s="259">
        <v>9.5959473710999994</v>
      </c>
      <c r="N43" s="259">
        <v>9.5762073307000009</v>
      </c>
      <c r="O43" s="259">
        <v>9.7612588959999993</v>
      </c>
      <c r="P43" s="259">
        <v>9.8879011087999995</v>
      </c>
      <c r="Q43" s="259">
        <v>9.8251884280000006</v>
      </c>
      <c r="R43" s="259">
        <v>9.7850185466999999</v>
      </c>
      <c r="S43" s="259">
        <v>9.7956693818999998</v>
      </c>
      <c r="T43" s="259">
        <v>10.105596155000001</v>
      </c>
      <c r="U43" s="259">
        <v>10.262871225</v>
      </c>
      <c r="V43" s="259">
        <v>10.215284752000001</v>
      </c>
      <c r="W43" s="259">
        <v>10.243364914000001</v>
      </c>
      <c r="X43" s="259">
        <v>9.9905149632000008</v>
      </c>
      <c r="Y43" s="259">
        <v>9.7436208267000008</v>
      </c>
      <c r="Z43" s="259">
        <v>9.7186668550000004</v>
      </c>
      <c r="AA43" s="259">
        <v>10.057808205000001</v>
      </c>
      <c r="AB43" s="259">
        <v>10.06542754</v>
      </c>
      <c r="AC43" s="259">
        <v>9.7501432750999992</v>
      </c>
      <c r="AD43" s="259">
        <v>9.7733894420999992</v>
      </c>
      <c r="AE43" s="259">
        <v>9.7011686458999993</v>
      </c>
      <c r="AF43" s="259">
        <v>10.051530035000001</v>
      </c>
      <c r="AG43" s="259">
        <v>10.118221655999999</v>
      </c>
      <c r="AH43" s="259">
        <v>9.8719263948999991</v>
      </c>
      <c r="AI43" s="259">
        <v>9.9719938290000005</v>
      </c>
      <c r="AJ43" s="259">
        <v>9.8291094688000005</v>
      </c>
      <c r="AK43" s="259">
        <v>9.8610024240000005</v>
      </c>
      <c r="AL43" s="259">
        <v>9.6054985895999998</v>
      </c>
      <c r="AM43" s="259">
        <v>9.8398846352000007</v>
      </c>
      <c r="AN43" s="259">
        <v>10.001178479</v>
      </c>
      <c r="AO43" s="259">
        <v>9.9182451270000005</v>
      </c>
      <c r="AP43" s="259">
        <v>9.9317870931000005</v>
      </c>
      <c r="AQ43" s="259">
        <v>9.8900024479000006</v>
      </c>
      <c r="AR43" s="259">
        <v>10.19197273</v>
      </c>
      <c r="AS43" s="259">
        <v>10.300873318000001</v>
      </c>
      <c r="AT43" s="259">
        <v>10.249726379</v>
      </c>
      <c r="AU43" s="259">
        <v>10.163538377</v>
      </c>
      <c r="AV43" s="259">
        <v>9.9717020520999995</v>
      </c>
      <c r="AW43" s="259">
        <v>10.012459296999999</v>
      </c>
      <c r="AX43" s="259">
        <v>9.7100000000000009</v>
      </c>
      <c r="AY43" s="259">
        <v>9.75</v>
      </c>
      <c r="AZ43" s="259">
        <v>9.8927250000000004</v>
      </c>
      <c r="BA43" s="259">
        <v>9.7771980000000003</v>
      </c>
      <c r="BB43" s="378">
        <v>9.7805920000000004</v>
      </c>
      <c r="BC43" s="378">
        <v>9.7471589999999999</v>
      </c>
      <c r="BD43" s="378">
        <v>10.03853</v>
      </c>
      <c r="BE43" s="378">
        <v>10.1296</v>
      </c>
      <c r="BF43" s="378">
        <v>10.08113</v>
      </c>
      <c r="BG43" s="378">
        <v>10.00592</v>
      </c>
      <c r="BH43" s="378">
        <v>9.8011719999999993</v>
      </c>
      <c r="BI43" s="378">
        <v>9.8586050000000007</v>
      </c>
      <c r="BJ43" s="378">
        <v>9.5682749999999999</v>
      </c>
      <c r="BK43" s="378">
        <v>9.6639820000000007</v>
      </c>
      <c r="BL43" s="378">
        <v>9.8622700000000005</v>
      </c>
      <c r="BM43" s="378">
        <v>9.8187929999999994</v>
      </c>
      <c r="BN43" s="378">
        <v>9.8681450000000002</v>
      </c>
      <c r="BO43" s="378">
        <v>9.8698119999999996</v>
      </c>
      <c r="BP43" s="378">
        <v>10.20805</v>
      </c>
      <c r="BQ43" s="378">
        <v>10.34474</v>
      </c>
      <c r="BR43" s="378">
        <v>10.327299999999999</v>
      </c>
      <c r="BS43" s="378">
        <v>10.27746</v>
      </c>
      <c r="BT43" s="378">
        <v>10.08525</v>
      </c>
      <c r="BU43" s="378">
        <v>10.154339999999999</v>
      </c>
      <c r="BV43" s="378">
        <v>9.8647220000000004</v>
      </c>
    </row>
    <row r="44" spans="1:74" ht="11.15" customHeight="1" x14ac:dyDescent="0.25">
      <c r="A44" s="263" t="s">
        <v>199</v>
      </c>
      <c r="B44" s="204" t="s">
        <v>449</v>
      </c>
      <c r="C44" s="259">
        <v>8.7700196997000006</v>
      </c>
      <c r="D44" s="259">
        <v>8.6744082347999996</v>
      </c>
      <c r="E44" s="259">
        <v>8.6802342304</v>
      </c>
      <c r="F44" s="259">
        <v>8.6594477151000007</v>
      </c>
      <c r="G44" s="259">
        <v>8.6585608501000006</v>
      </c>
      <c r="H44" s="259">
        <v>9.1959633829000005</v>
      </c>
      <c r="I44" s="259">
        <v>9.3629862560999992</v>
      </c>
      <c r="J44" s="259">
        <v>9.3519368894999992</v>
      </c>
      <c r="K44" s="259">
        <v>9.3588308522000005</v>
      </c>
      <c r="L44" s="259">
        <v>9.1751703220999996</v>
      </c>
      <c r="M44" s="259">
        <v>9.0827522617999996</v>
      </c>
      <c r="N44" s="259">
        <v>9.2765964123</v>
      </c>
      <c r="O44" s="259">
        <v>9.1564860947</v>
      </c>
      <c r="P44" s="259">
        <v>9.2432793814000007</v>
      </c>
      <c r="Q44" s="259">
        <v>9.1287102542999996</v>
      </c>
      <c r="R44" s="259">
        <v>9.0782279199999998</v>
      </c>
      <c r="S44" s="259">
        <v>9.1206237925</v>
      </c>
      <c r="T44" s="259">
        <v>9.4720078801999996</v>
      </c>
      <c r="U44" s="259">
        <v>9.5761099536999996</v>
      </c>
      <c r="V44" s="259">
        <v>9.4761309251999997</v>
      </c>
      <c r="W44" s="259">
        <v>9.4837478747000006</v>
      </c>
      <c r="X44" s="259">
        <v>9.1807961038000006</v>
      </c>
      <c r="Y44" s="259">
        <v>9.2260905301000005</v>
      </c>
      <c r="Z44" s="259">
        <v>9.1810935926999999</v>
      </c>
      <c r="AA44" s="259">
        <v>9.1669086876999994</v>
      </c>
      <c r="AB44" s="259">
        <v>9.2482887092000006</v>
      </c>
      <c r="AC44" s="259">
        <v>9.2091689161999994</v>
      </c>
      <c r="AD44" s="259">
        <v>9.1348928811000007</v>
      </c>
      <c r="AE44" s="259">
        <v>9.2329296716999991</v>
      </c>
      <c r="AF44" s="259">
        <v>9.5156381440000004</v>
      </c>
      <c r="AG44" s="259">
        <v>9.3930597301999992</v>
      </c>
      <c r="AH44" s="259">
        <v>9.3941389666999999</v>
      </c>
      <c r="AI44" s="259">
        <v>9.3776977822000003</v>
      </c>
      <c r="AJ44" s="259">
        <v>9.1178229571999996</v>
      </c>
      <c r="AK44" s="259">
        <v>9.3153786878999991</v>
      </c>
      <c r="AL44" s="259">
        <v>9.2533199439999994</v>
      </c>
      <c r="AM44" s="259">
        <v>9.2796932737999995</v>
      </c>
      <c r="AN44" s="259">
        <v>9.3677943088000006</v>
      </c>
      <c r="AO44" s="259">
        <v>9.2534519946000007</v>
      </c>
      <c r="AP44" s="259">
        <v>9.2880132821999997</v>
      </c>
      <c r="AQ44" s="259">
        <v>9.3728465395999994</v>
      </c>
      <c r="AR44" s="259">
        <v>9.6061140909000002</v>
      </c>
      <c r="AS44" s="259">
        <v>9.7467434811999993</v>
      </c>
      <c r="AT44" s="259">
        <v>9.6367705837000006</v>
      </c>
      <c r="AU44" s="259">
        <v>9.5643338266000004</v>
      </c>
      <c r="AV44" s="259">
        <v>9.2581865783000001</v>
      </c>
      <c r="AW44" s="259">
        <v>9.4587046788000002</v>
      </c>
      <c r="AX44" s="259">
        <v>9.1</v>
      </c>
      <c r="AY44" s="259">
        <v>9.33</v>
      </c>
      <c r="AZ44" s="259">
        <v>9.4330029999999994</v>
      </c>
      <c r="BA44" s="259">
        <v>9.2013700000000007</v>
      </c>
      <c r="BB44" s="378">
        <v>9.2768099999999993</v>
      </c>
      <c r="BC44" s="378">
        <v>9.4024599999999996</v>
      </c>
      <c r="BD44" s="378">
        <v>9.7084720000000004</v>
      </c>
      <c r="BE44" s="378">
        <v>9.9085210000000004</v>
      </c>
      <c r="BF44" s="378">
        <v>9.8819350000000004</v>
      </c>
      <c r="BG44" s="378">
        <v>9.9094920000000002</v>
      </c>
      <c r="BH44" s="378">
        <v>9.614217</v>
      </c>
      <c r="BI44" s="378">
        <v>9.8591619999999995</v>
      </c>
      <c r="BJ44" s="378">
        <v>9.5532810000000001</v>
      </c>
      <c r="BK44" s="378">
        <v>9.7381720000000005</v>
      </c>
      <c r="BL44" s="378">
        <v>9.7838360000000009</v>
      </c>
      <c r="BM44" s="378">
        <v>9.5961610000000004</v>
      </c>
      <c r="BN44" s="378">
        <v>9.6844649999999994</v>
      </c>
      <c r="BO44" s="378">
        <v>9.8089809999999993</v>
      </c>
      <c r="BP44" s="378">
        <v>10.10188</v>
      </c>
      <c r="BQ44" s="378">
        <v>10.26971</v>
      </c>
      <c r="BR44" s="378">
        <v>10.190049999999999</v>
      </c>
      <c r="BS44" s="378">
        <v>10.18159</v>
      </c>
      <c r="BT44" s="378">
        <v>9.8623899999999995</v>
      </c>
      <c r="BU44" s="378">
        <v>10.09731</v>
      </c>
      <c r="BV44" s="378">
        <v>9.7727979999999999</v>
      </c>
    </row>
    <row r="45" spans="1:74" ht="11.15" customHeight="1" x14ac:dyDescent="0.25">
      <c r="A45" s="263" t="s">
        <v>200</v>
      </c>
      <c r="B45" s="204" t="s">
        <v>450</v>
      </c>
      <c r="C45" s="259">
        <v>7.9826758053000004</v>
      </c>
      <c r="D45" s="259">
        <v>7.9978511977000002</v>
      </c>
      <c r="E45" s="259">
        <v>7.9758277706999996</v>
      </c>
      <c r="F45" s="259">
        <v>7.8616534920000003</v>
      </c>
      <c r="G45" s="259">
        <v>8.0096294393999994</v>
      </c>
      <c r="H45" s="259">
        <v>8.2736713551999994</v>
      </c>
      <c r="I45" s="259">
        <v>8.4499587267000003</v>
      </c>
      <c r="J45" s="259">
        <v>8.5353161053999997</v>
      </c>
      <c r="K45" s="259">
        <v>8.5873875700000006</v>
      </c>
      <c r="L45" s="259">
        <v>8.2618322785</v>
      </c>
      <c r="M45" s="259">
        <v>7.9597636293000003</v>
      </c>
      <c r="N45" s="259">
        <v>8.0586585617999997</v>
      </c>
      <c r="O45" s="259">
        <v>7.9128723879000002</v>
      </c>
      <c r="P45" s="259">
        <v>8.1715961830000001</v>
      </c>
      <c r="Q45" s="259">
        <v>8.0430949844999997</v>
      </c>
      <c r="R45" s="259">
        <v>8.0985772342000004</v>
      </c>
      <c r="S45" s="259">
        <v>8.2127721012000006</v>
      </c>
      <c r="T45" s="259">
        <v>8.5105058555999999</v>
      </c>
      <c r="U45" s="259">
        <v>8.6133539590999995</v>
      </c>
      <c r="V45" s="259">
        <v>8.5513984166999997</v>
      </c>
      <c r="W45" s="259">
        <v>8.5246060336999996</v>
      </c>
      <c r="X45" s="259">
        <v>8.2623755112000001</v>
      </c>
      <c r="Y45" s="259">
        <v>8.0394780187000006</v>
      </c>
      <c r="Z45" s="259">
        <v>7.9004460238999998</v>
      </c>
      <c r="AA45" s="259">
        <v>8.2501485461000001</v>
      </c>
      <c r="AB45" s="259">
        <v>8.2475510291000003</v>
      </c>
      <c r="AC45" s="259">
        <v>8.1691613707999995</v>
      </c>
      <c r="AD45" s="259">
        <v>7.9855799071</v>
      </c>
      <c r="AE45" s="259">
        <v>8.1296865573999995</v>
      </c>
      <c r="AF45" s="259">
        <v>8.5365980113000006</v>
      </c>
      <c r="AG45" s="259">
        <v>8.6208520667999995</v>
      </c>
      <c r="AH45" s="259">
        <v>8.6350604652000005</v>
      </c>
      <c r="AI45" s="259">
        <v>8.3564498803999996</v>
      </c>
      <c r="AJ45" s="259">
        <v>8.0945426885000007</v>
      </c>
      <c r="AK45" s="259">
        <v>8.0548516322000001</v>
      </c>
      <c r="AL45" s="259">
        <v>7.8360555169000001</v>
      </c>
      <c r="AM45" s="259">
        <v>8.1741865076</v>
      </c>
      <c r="AN45" s="259">
        <v>8.2171381021999998</v>
      </c>
      <c r="AO45" s="259">
        <v>8.2633011836999994</v>
      </c>
      <c r="AP45" s="259">
        <v>8.1094446493000003</v>
      </c>
      <c r="AQ45" s="259">
        <v>8.2295216734000007</v>
      </c>
      <c r="AR45" s="259">
        <v>8.4679269660000003</v>
      </c>
      <c r="AS45" s="259">
        <v>8.6757724887999998</v>
      </c>
      <c r="AT45" s="259">
        <v>9.1972201179000006</v>
      </c>
      <c r="AU45" s="259">
        <v>8.9437045953999998</v>
      </c>
      <c r="AV45" s="259">
        <v>8.5583891550000004</v>
      </c>
      <c r="AW45" s="259">
        <v>8.1907076621999995</v>
      </c>
      <c r="AX45" s="259">
        <v>8.0500000000000007</v>
      </c>
      <c r="AY45" s="259">
        <v>7.99</v>
      </c>
      <c r="AZ45" s="259">
        <v>8.0279340000000001</v>
      </c>
      <c r="BA45" s="259">
        <v>8.0091269999999994</v>
      </c>
      <c r="BB45" s="378">
        <v>7.8758309999999998</v>
      </c>
      <c r="BC45" s="378">
        <v>8.0096410000000002</v>
      </c>
      <c r="BD45" s="378">
        <v>8.2672609999999995</v>
      </c>
      <c r="BE45" s="378">
        <v>8.4621309999999994</v>
      </c>
      <c r="BF45" s="378">
        <v>9.0005269999999999</v>
      </c>
      <c r="BG45" s="378">
        <v>8.7689550000000001</v>
      </c>
      <c r="BH45" s="378">
        <v>8.4422529999999991</v>
      </c>
      <c r="BI45" s="378">
        <v>8.1157009999999996</v>
      </c>
      <c r="BJ45" s="378">
        <v>8.0786269999999991</v>
      </c>
      <c r="BK45" s="378">
        <v>8.1103100000000001</v>
      </c>
      <c r="BL45" s="378">
        <v>8.1650770000000001</v>
      </c>
      <c r="BM45" s="378">
        <v>8.2245469999999994</v>
      </c>
      <c r="BN45" s="378">
        <v>8.1392059999999997</v>
      </c>
      <c r="BO45" s="378">
        <v>8.3108989999999991</v>
      </c>
      <c r="BP45" s="378">
        <v>8.6053829999999998</v>
      </c>
      <c r="BQ45" s="378">
        <v>8.8195080000000008</v>
      </c>
      <c r="BR45" s="378">
        <v>9.378622</v>
      </c>
      <c r="BS45" s="378">
        <v>9.1270869999999995</v>
      </c>
      <c r="BT45" s="378">
        <v>8.7398159999999994</v>
      </c>
      <c r="BU45" s="378">
        <v>8.3550170000000001</v>
      </c>
      <c r="BV45" s="378">
        <v>8.2786179999999998</v>
      </c>
    </row>
    <row r="46" spans="1:74" s="120" customFormat="1" ht="11.15" customHeight="1" x14ac:dyDescent="0.25">
      <c r="A46" s="263" t="s">
        <v>201</v>
      </c>
      <c r="B46" s="204" t="s">
        <v>451</v>
      </c>
      <c r="C46" s="259">
        <v>8.6819844744000001</v>
      </c>
      <c r="D46" s="259">
        <v>8.7367812879999995</v>
      </c>
      <c r="E46" s="259">
        <v>8.7370038575999995</v>
      </c>
      <c r="F46" s="259">
        <v>8.8491311422999992</v>
      </c>
      <c r="G46" s="259">
        <v>9.2458550771999999</v>
      </c>
      <c r="H46" s="259">
        <v>9.8651229237999996</v>
      </c>
      <c r="I46" s="259">
        <v>10.007925885000001</v>
      </c>
      <c r="J46" s="259">
        <v>9.9862174737</v>
      </c>
      <c r="K46" s="259">
        <v>9.8540021325999998</v>
      </c>
      <c r="L46" s="259">
        <v>9.3116308238999999</v>
      </c>
      <c r="M46" s="259">
        <v>8.8294577402000005</v>
      </c>
      <c r="N46" s="259">
        <v>8.8818303708999995</v>
      </c>
      <c r="O46" s="259">
        <v>8.8751906337000008</v>
      </c>
      <c r="P46" s="259">
        <v>8.9620494291000004</v>
      </c>
      <c r="Q46" s="259">
        <v>9.0049081222999998</v>
      </c>
      <c r="R46" s="259">
        <v>9.0695961040000004</v>
      </c>
      <c r="S46" s="259">
        <v>9.5585648106000001</v>
      </c>
      <c r="T46" s="259">
        <v>10.128077184</v>
      </c>
      <c r="U46" s="259">
        <v>10.217574259999999</v>
      </c>
      <c r="V46" s="259">
        <v>10.079898836</v>
      </c>
      <c r="W46" s="259">
        <v>9.9118748076000003</v>
      </c>
      <c r="X46" s="259">
        <v>9.5399949930000005</v>
      </c>
      <c r="Y46" s="259">
        <v>9.0633304362999993</v>
      </c>
      <c r="Z46" s="259">
        <v>9.0533001804000008</v>
      </c>
      <c r="AA46" s="259">
        <v>9.0149185559999996</v>
      </c>
      <c r="AB46" s="259">
        <v>9.1148574800999995</v>
      </c>
      <c r="AC46" s="259">
        <v>9.0759045963999991</v>
      </c>
      <c r="AD46" s="259">
        <v>9.2030582457999994</v>
      </c>
      <c r="AE46" s="259">
        <v>9.5757057858000003</v>
      </c>
      <c r="AF46" s="259">
        <v>9.9817700804000005</v>
      </c>
      <c r="AG46" s="259">
        <v>10.065367733</v>
      </c>
      <c r="AH46" s="259">
        <v>10.07659102</v>
      </c>
      <c r="AI46" s="259">
        <v>9.7881387480999997</v>
      </c>
      <c r="AJ46" s="259">
        <v>9.3942080531999999</v>
      </c>
      <c r="AK46" s="259">
        <v>8.9245668953999999</v>
      </c>
      <c r="AL46" s="259">
        <v>8.9248728604000007</v>
      </c>
      <c r="AM46" s="259">
        <v>9.0044574378999993</v>
      </c>
      <c r="AN46" s="259">
        <v>9.2439964426000003</v>
      </c>
      <c r="AO46" s="259">
        <v>9.1082224692999993</v>
      </c>
      <c r="AP46" s="259">
        <v>9.0704213118000006</v>
      </c>
      <c r="AQ46" s="259">
        <v>9.2859361472999993</v>
      </c>
      <c r="AR46" s="259">
        <v>9.8458425719000005</v>
      </c>
      <c r="AS46" s="259">
        <v>10.060044637000001</v>
      </c>
      <c r="AT46" s="259">
        <v>10.062392046999999</v>
      </c>
      <c r="AU46" s="259">
        <v>9.7750405636999993</v>
      </c>
      <c r="AV46" s="259">
        <v>9.2664682157999998</v>
      </c>
      <c r="AW46" s="259">
        <v>8.8528750386000006</v>
      </c>
      <c r="AX46" s="259">
        <v>8.81</v>
      </c>
      <c r="AY46" s="259">
        <v>8.8000000000000007</v>
      </c>
      <c r="AZ46" s="259">
        <v>9.071275</v>
      </c>
      <c r="BA46" s="259">
        <v>8.9520189999999999</v>
      </c>
      <c r="BB46" s="378">
        <v>8.9627199999999991</v>
      </c>
      <c r="BC46" s="378">
        <v>9.2665179999999996</v>
      </c>
      <c r="BD46" s="378">
        <v>9.8525910000000003</v>
      </c>
      <c r="BE46" s="378">
        <v>10.037789999999999</v>
      </c>
      <c r="BF46" s="378">
        <v>10.01627</v>
      </c>
      <c r="BG46" s="378">
        <v>9.7697179999999992</v>
      </c>
      <c r="BH46" s="378">
        <v>9.2897809999999996</v>
      </c>
      <c r="BI46" s="378">
        <v>8.9017130000000009</v>
      </c>
      <c r="BJ46" s="378">
        <v>8.9207300000000007</v>
      </c>
      <c r="BK46" s="378">
        <v>8.9650020000000001</v>
      </c>
      <c r="BL46" s="378">
        <v>9.2661619999999996</v>
      </c>
      <c r="BM46" s="378">
        <v>9.2035250000000008</v>
      </c>
      <c r="BN46" s="378">
        <v>9.2325090000000003</v>
      </c>
      <c r="BO46" s="378">
        <v>9.5605429999999991</v>
      </c>
      <c r="BP46" s="378">
        <v>10.17314</v>
      </c>
      <c r="BQ46" s="378">
        <v>10.38053</v>
      </c>
      <c r="BR46" s="378">
        <v>10.35421</v>
      </c>
      <c r="BS46" s="378">
        <v>10.092829999999999</v>
      </c>
      <c r="BT46" s="378">
        <v>9.5704039999999999</v>
      </c>
      <c r="BU46" s="378">
        <v>9.1492660000000008</v>
      </c>
      <c r="BV46" s="378">
        <v>9.1435829999999996</v>
      </c>
    </row>
    <row r="47" spans="1:74" s="120" customFormat="1" ht="11.15" customHeight="1" x14ac:dyDescent="0.25">
      <c r="A47" s="263" t="s">
        <v>202</v>
      </c>
      <c r="B47" s="206" t="s">
        <v>452</v>
      </c>
      <c r="C47" s="259">
        <v>12.081372213</v>
      </c>
      <c r="D47" s="259">
        <v>12.002573949</v>
      </c>
      <c r="E47" s="259">
        <v>11.989813861</v>
      </c>
      <c r="F47" s="259">
        <v>10.962573969999999</v>
      </c>
      <c r="G47" s="259">
        <v>12.450028684999999</v>
      </c>
      <c r="H47" s="259">
        <v>13.503010263</v>
      </c>
      <c r="I47" s="259">
        <v>14.068066259</v>
      </c>
      <c r="J47" s="259">
        <v>14.382511969999999</v>
      </c>
      <c r="K47" s="259">
        <v>14.059625924000001</v>
      </c>
      <c r="L47" s="259">
        <v>12.115473398000001</v>
      </c>
      <c r="M47" s="259">
        <v>12.520949219</v>
      </c>
      <c r="N47" s="259">
        <v>12.191356553</v>
      </c>
      <c r="O47" s="259">
        <v>12.254538738000001</v>
      </c>
      <c r="P47" s="259">
        <v>12.415525027999999</v>
      </c>
      <c r="Q47" s="259">
        <v>12.598219672999999</v>
      </c>
      <c r="R47" s="259">
        <v>11.21484734</v>
      </c>
      <c r="S47" s="259">
        <v>12.851437862999999</v>
      </c>
      <c r="T47" s="259">
        <v>14.374265238</v>
      </c>
      <c r="U47" s="259">
        <v>14.412456614</v>
      </c>
      <c r="V47" s="259">
        <v>14.705804235</v>
      </c>
      <c r="W47" s="259">
        <v>14.898019624</v>
      </c>
      <c r="X47" s="259">
        <v>13.380792171</v>
      </c>
      <c r="Y47" s="259">
        <v>13.038590367999999</v>
      </c>
      <c r="Z47" s="259">
        <v>12.451982851</v>
      </c>
      <c r="AA47" s="259">
        <v>12.718737967999999</v>
      </c>
      <c r="AB47" s="259">
        <v>12.611400462000001</v>
      </c>
      <c r="AC47" s="259">
        <v>12.885511320000001</v>
      </c>
      <c r="AD47" s="259">
        <v>12.095473923</v>
      </c>
      <c r="AE47" s="259">
        <v>13.216141688</v>
      </c>
      <c r="AF47" s="259">
        <v>14.488364332</v>
      </c>
      <c r="AG47" s="259">
        <v>15.087853882999999</v>
      </c>
      <c r="AH47" s="259">
        <v>15.679013337000001</v>
      </c>
      <c r="AI47" s="259">
        <v>14.318370801</v>
      </c>
      <c r="AJ47" s="259">
        <v>13.529580115</v>
      </c>
      <c r="AK47" s="259">
        <v>13.305983696</v>
      </c>
      <c r="AL47" s="259">
        <v>13.013860902999999</v>
      </c>
      <c r="AM47" s="259">
        <v>12.776016793</v>
      </c>
      <c r="AN47" s="259">
        <v>13.013040336</v>
      </c>
      <c r="AO47" s="259">
        <v>12.844337415</v>
      </c>
      <c r="AP47" s="259">
        <v>12.490803305</v>
      </c>
      <c r="AQ47" s="259">
        <v>13.406137551</v>
      </c>
      <c r="AR47" s="259">
        <v>14.946685418</v>
      </c>
      <c r="AS47" s="259">
        <v>15.389800585</v>
      </c>
      <c r="AT47" s="259">
        <v>15.559817419</v>
      </c>
      <c r="AU47" s="259">
        <v>15.728306614999999</v>
      </c>
      <c r="AV47" s="259">
        <v>13.719846544999999</v>
      </c>
      <c r="AW47" s="259">
        <v>13.881058946</v>
      </c>
      <c r="AX47" s="259">
        <v>13.24</v>
      </c>
      <c r="AY47" s="259">
        <v>13.39</v>
      </c>
      <c r="AZ47" s="259">
        <v>13.39875</v>
      </c>
      <c r="BA47" s="259">
        <v>13.14406</v>
      </c>
      <c r="BB47" s="378">
        <v>12.98668</v>
      </c>
      <c r="BC47" s="378">
        <v>13.6288</v>
      </c>
      <c r="BD47" s="378">
        <v>15.13855</v>
      </c>
      <c r="BE47" s="378">
        <v>15.542999999999999</v>
      </c>
      <c r="BF47" s="378">
        <v>15.67934</v>
      </c>
      <c r="BG47" s="378">
        <v>15.77495</v>
      </c>
      <c r="BH47" s="378">
        <v>13.59756</v>
      </c>
      <c r="BI47" s="378">
        <v>13.936310000000001</v>
      </c>
      <c r="BJ47" s="378">
        <v>13.30611</v>
      </c>
      <c r="BK47" s="378">
        <v>13.49377</v>
      </c>
      <c r="BL47" s="378">
        <v>13.568210000000001</v>
      </c>
      <c r="BM47" s="378">
        <v>13.374129999999999</v>
      </c>
      <c r="BN47" s="378">
        <v>13.560969999999999</v>
      </c>
      <c r="BO47" s="378">
        <v>14.022589999999999</v>
      </c>
      <c r="BP47" s="378">
        <v>15.62889</v>
      </c>
      <c r="BQ47" s="378">
        <v>16.100750000000001</v>
      </c>
      <c r="BR47" s="378">
        <v>16.300930000000001</v>
      </c>
      <c r="BS47" s="378">
        <v>16.469609999999999</v>
      </c>
      <c r="BT47" s="378">
        <v>14.126519999999999</v>
      </c>
      <c r="BU47" s="378">
        <v>14.62674</v>
      </c>
      <c r="BV47" s="378">
        <v>13.98776</v>
      </c>
    </row>
    <row r="48" spans="1:74" s="120" customFormat="1" ht="11.15" customHeight="1" x14ac:dyDescent="0.25">
      <c r="A48" s="263" t="s">
        <v>203</v>
      </c>
      <c r="B48" s="207" t="s">
        <v>426</v>
      </c>
      <c r="C48" s="214">
        <v>9.9700000000000006</v>
      </c>
      <c r="D48" s="214">
        <v>10</v>
      </c>
      <c r="E48" s="214">
        <v>10</v>
      </c>
      <c r="F48" s="214">
        <v>9.83</v>
      </c>
      <c r="G48" s="214">
        <v>10.06</v>
      </c>
      <c r="H48" s="214">
        <v>10.52</v>
      </c>
      <c r="I48" s="214">
        <v>10.7</v>
      </c>
      <c r="J48" s="214">
        <v>10.81</v>
      </c>
      <c r="K48" s="214">
        <v>10.68</v>
      </c>
      <c r="L48" s="214">
        <v>10.15</v>
      </c>
      <c r="M48" s="214">
        <v>10.1</v>
      </c>
      <c r="N48" s="214">
        <v>10.09</v>
      </c>
      <c r="O48" s="214">
        <v>10.130000000000001</v>
      </c>
      <c r="P48" s="214">
        <v>10.28</v>
      </c>
      <c r="Q48" s="214">
        <v>10.28</v>
      </c>
      <c r="R48" s="214">
        <v>10.07</v>
      </c>
      <c r="S48" s="214">
        <v>10.34</v>
      </c>
      <c r="T48" s="214">
        <v>10.83</v>
      </c>
      <c r="U48" s="214">
        <v>10.95</v>
      </c>
      <c r="V48" s="214">
        <v>10.91</v>
      </c>
      <c r="W48" s="214">
        <v>10.86</v>
      </c>
      <c r="X48" s="214">
        <v>10.4</v>
      </c>
      <c r="Y48" s="214">
        <v>10.28</v>
      </c>
      <c r="Z48" s="214">
        <v>10.17</v>
      </c>
      <c r="AA48" s="214">
        <v>10.41</v>
      </c>
      <c r="AB48" s="214">
        <v>10.42</v>
      </c>
      <c r="AC48" s="214">
        <v>10.34</v>
      </c>
      <c r="AD48" s="214">
        <v>10.18</v>
      </c>
      <c r="AE48" s="214">
        <v>10.35</v>
      </c>
      <c r="AF48" s="214">
        <v>10.75</v>
      </c>
      <c r="AG48" s="214">
        <v>10.99</v>
      </c>
      <c r="AH48" s="214">
        <v>11.01</v>
      </c>
      <c r="AI48" s="214">
        <v>10.66</v>
      </c>
      <c r="AJ48" s="214">
        <v>10.41</v>
      </c>
      <c r="AK48" s="214">
        <v>10.35</v>
      </c>
      <c r="AL48" s="214">
        <v>10.210000000000001</v>
      </c>
      <c r="AM48" s="214">
        <v>10.29</v>
      </c>
      <c r="AN48" s="214">
        <v>10.45</v>
      </c>
      <c r="AO48" s="214">
        <v>10.39</v>
      </c>
      <c r="AP48" s="214">
        <v>10.3</v>
      </c>
      <c r="AQ48" s="214">
        <v>10.42</v>
      </c>
      <c r="AR48" s="214">
        <v>10.8</v>
      </c>
      <c r="AS48" s="214">
        <v>11.06</v>
      </c>
      <c r="AT48" s="214">
        <v>11.12</v>
      </c>
      <c r="AU48" s="214">
        <v>10.89</v>
      </c>
      <c r="AV48" s="214">
        <v>10.46</v>
      </c>
      <c r="AW48" s="214">
        <v>10.41</v>
      </c>
      <c r="AX48" s="214">
        <v>10.27</v>
      </c>
      <c r="AY48" s="214">
        <v>10.29</v>
      </c>
      <c r="AZ48" s="214">
        <v>10.38532</v>
      </c>
      <c r="BA48" s="214">
        <v>10.280860000000001</v>
      </c>
      <c r="BB48" s="380">
        <v>10.247120000000001</v>
      </c>
      <c r="BC48" s="380">
        <v>10.35839</v>
      </c>
      <c r="BD48" s="380">
        <v>10.74587</v>
      </c>
      <c r="BE48" s="380">
        <v>10.960739999999999</v>
      </c>
      <c r="BF48" s="380">
        <v>11.06123</v>
      </c>
      <c r="BG48" s="380">
        <v>10.87992</v>
      </c>
      <c r="BH48" s="380">
        <v>10.44341</v>
      </c>
      <c r="BI48" s="380">
        <v>10.42643</v>
      </c>
      <c r="BJ48" s="380">
        <v>10.33018</v>
      </c>
      <c r="BK48" s="380">
        <v>10.41281</v>
      </c>
      <c r="BL48" s="380">
        <v>10.56958</v>
      </c>
      <c r="BM48" s="380">
        <v>10.53856</v>
      </c>
      <c r="BN48" s="380">
        <v>10.57878</v>
      </c>
      <c r="BO48" s="380">
        <v>10.702109999999999</v>
      </c>
      <c r="BP48" s="380">
        <v>11.128299999999999</v>
      </c>
      <c r="BQ48" s="380">
        <v>11.36833</v>
      </c>
      <c r="BR48" s="380">
        <v>11.480309999999999</v>
      </c>
      <c r="BS48" s="380">
        <v>11.2988</v>
      </c>
      <c r="BT48" s="380">
        <v>10.822100000000001</v>
      </c>
      <c r="BU48" s="380">
        <v>10.80078</v>
      </c>
      <c r="BV48" s="380">
        <v>10.68408</v>
      </c>
    </row>
    <row r="49" spans="1:74" s="293" customFormat="1" ht="11.15" customHeight="1" x14ac:dyDescent="0.25">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362"/>
      <c r="BE49" s="362"/>
      <c r="BF49" s="36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5">
      <c r="A50" s="119"/>
      <c r="B50" s="781" t="s">
        <v>829</v>
      </c>
      <c r="C50" s="782"/>
      <c r="D50" s="782"/>
      <c r="E50" s="782"/>
      <c r="F50" s="782"/>
      <c r="G50" s="782"/>
      <c r="H50" s="782"/>
      <c r="I50" s="782"/>
      <c r="J50" s="782"/>
      <c r="K50" s="782"/>
      <c r="L50" s="782"/>
      <c r="M50" s="782"/>
      <c r="N50" s="782"/>
      <c r="O50" s="782"/>
      <c r="P50" s="782"/>
      <c r="Q50" s="782"/>
      <c r="AY50" s="507"/>
      <c r="AZ50" s="507"/>
      <c r="BA50" s="507"/>
      <c r="BB50" s="507"/>
      <c r="BC50" s="507"/>
      <c r="BD50" s="669"/>
      <c r="BE50" s="669"/>
      <c r="BF50" s="669"/>
      <c r="BG50" s="507"/>
      <c r="BH50" s="507"/>
      <c r="BI50" s="507"/>
      <c r="BJ50" s="507"/>
    </row>
    <row r="51" spans="1:74" s="293" customFormat="1" ht="12" customHeight="1" x14ac:dyDescent="0.25">
      <c r="A51" s="119"/>
      <c r="B51" s="790" t="s">
        <v>131</v>
      </c>
      <c r="C51" s="782"/>
      <c r="D51" s="782"/>
      <c r="E51" s="782"/>
      <c r="F51" s="782"/>
      <c r="G51" s="782"/>
      <c r="H51" s="782"/>
      <c r="I51" s="782"/>
      <c r="J51" s="782"/>
      <c r="K51" s="782"/>
      <c r="L51" s="782"/>
      <c r="M51" s="782"/>
      <c r="N51" s="782"/>
      <c r="O51" s="782"/>
      <c r="P51" s="782"/>
      <c r="Q51" s="782"/>
      <c r="AY51" s="507"/>
      <c r="AZ51" s="507"/>
      <c r="BA51" s="507"/>
      <c r="BB51" s="507"/>
      <c r="BC51" s="507"/>
      <c r="BD51" s="669"/>
      <c r="BE51" s="669"/>
      <c r="BF51" s="669"/>
      <c r="BG51" s="507"/>
      <c r="BH51" s="507"/>
      <c r="BI51" s="507"/>
      <c r="BJ51" s="507"/>
    </row>
    <row r="52" spans="1:74" s="458" customFormat="1" ht="12" customHeight="1" x14ac:dyDescent="0.25">
      <c r="A52" s="457"/>
      <c r="B52" s="852" t="s">
        <v>901</v>
      </c>
      <c r="C52" s="800"/>
      <c r="D52" s="800"/>
      <c r="E52" s="800"/>
      <c r="F52" s="800"/>
      <c r="G52" s="800"/>
      <c r="H52" s="800"/>
      <c r="I52" s="800"/>
      <c r="J52" s="800"/>
      <c r="K52" s="800"/>
      <c r="L52" s="800"/>
      <c r="M52" s="800"/>
      <c r="N52" s="800"/>
      <c r="O52" s="800"/>
      <c r="P52" s="800"/>
      <c r="Q52" s="800"/>
      <c r="AY52" s="508"/>
      <c r="AZ52" s="508"/>
      <c r="BA52" s="508"/>
      <c r="BB52" s="508"/>
      <c r="BC52" s="508"/>
      <c r="BD52" s="670"/>
      <c r="BE52" s="670"/>
      <c r="BF52" s="670"/>
      <c r="BG52" s="508"/>
      <c r="BH52" s="508"/>
      <c r="BI52" s="508"/>
      <c r="BJ52" s="508"/>
    </row>
    <row r="53" spans="1:74" s="458" customFormat="1" ht="12" customHeight="1" x14ac:dyDescent="0.25">
      <c r="A53" s="459"/>
      <c r="B53" s="803" t="s">
        <v>854</v>
      </c>
      <c r="C53" s="804"/>
      <c r="D53" s="804"/>
      <c r="E53" s="804"/>
      <c r="F53" s="804"/>
      <c r="G53" s="804"/>
      <c r="H53" s="804"/>
      <c r="I53" s="804"/>
      <c r="J53" s="804"/>
      <c r="K53" s="804"/>
      <c r="L53" s="804"/>
      <c r="M53" s="804"/>
      <c r="N53" s="804"/>
      <c r="O53" s="804"/>
      <c r="P53" s="804"/>
      <c r="Q53" s="800"/>
      <c r="AY53" s="508"/>
      <c r="AZ53" s="508"/>
      <c r="BA53" s="508"/>
      <c r="BB53" s="508"/>
      <c r="BC53" s="508"/>
      <c r="BD53" s="670"/>
      <c r="BE53" s="670"/>
      <c r="BF53" s="670"/>
      <c r="BG53" s="508"/>
      <c r="BH53" s="508"/>
      <c r="BI53" s="508"/>
      <c r="BJ53" s="508"/>
    </row>
    <row r="54" spans="1:74" s="458" customFormat="1" ht="12" customHeight="1" x14ac:dyDescent="0.25">
      <c r="A54" s="459"/>
      <c r="B54" s="798" t="s">
        <v>890</v>
      </c>
      <c r="C54" s="804"/>
      <c r="D54" s="804"/>
      <c r="E54" s="804"/>
      <c r="F54" s="804"/>
      <c r="G54" s="804"/>
      <c r="H54" s="804"/>
      <c r="I54" s="804"/>
      <c r="J54" s="804"/>
      <c r="K54" s="804"/>
      <c r="L54" s="804"/>
      <c r="M54" s="804"/>
      <c r="N54" s="804"/>
      <c r="O54" s="804"/>
      <c r="P54" s="804"/>
      <c r="Q54" s="800"/>
      <c r="AY54" s="508"/>
      <c r="AZ54" s="508"/>
      <c r="BA54" s="508"/>
      <c r="BB54" s="508"/>
      <c r="BC54" s="508"/>
      <c r="BD54" s="670"/>
      <c r="BE54" s="670"/>
      <c r="BF54" s="670"/>
      <c r="BG54" s="508"/>
      <c r="BH54" s="508"/>
      <c r="BI54" s="508"/>
      <c r="BJ54" s="508"/>
    </row>
    <row r="55" spans="1:74" s="458" customFormat="1" ht="12" customHeight="1" x14ac:dyDescent="0.25">
      <c r="A55" s="459"/>
      <c r="B55" s="834" t="s">
        <v>891</v>
      </c>
      <c r="C55" s="800"/>
      <c r="D55" s="800"/>
      <c r="E55" s="800"/>
      <c r="F55" s="800"/>
      <c r="G55" s="800"/>
      <c r="H55" s="800"/>
      <c r="I55" s="800"/>
      <c r="J55" s="800"/>
      <c r="K55" s="800"/>
      <c r="L55" s="800"/>
      <c r="M55" s="800"/>
      <c r="N55" s="800"/>
      <c r="O55" s="800"/>
      <c r="P55" s="800"/>
      <c r="Q55" s="800"/>
      <c r="AY55" s="508"/>
      <c r="AZ55" s="508"/>
      <c r="BA55" s="508"/>
      <c r="BB55" s="508"/>
      <c r="BC55" s="508"/>
      <c r="BD55" s="670"/>
      <c r="BE55" s="670"/>
      <c r="BF55" s="670"/>
      <c r="BG55" s="508"/>
      <c r="BH55" s="508"/>
      <c r="BI55" s="508"/>
      <c r="BJ55" s="508"/>
    </row>
    <row r="56" spans="1:74" s="458" customFormat="1" ht="22.4" customHeight="1" x14ac:dyDescent="0.25">
      <c r="A56" s="459"/>
      <c r="B56" s="803" t="s">
        <v>897</v>
      </c>
      <c r="C56" s="804"/>
      <c r="D56" s="804"/>
      <c r="E56" s="804"/>
      <c r="F56" s="804"/>
      <c r="G56" s="804"/>
      <c r="H56" s="804"/>
      <c r="I56" s="804"/>
      <c r="J56" s="804"/>
      <c r="K56" s="804"/>
      <c r="L56" s="804"/>
      <c r="M56" s="804"/>
      <c r="N56" s="804"/>
      <c r="O56" s="804"/>
      <c r="P56" s="804"/>
      <c r="Q56" s="800"/>
      <c r="AY56" s="508"/>
      <c r="AZ56" s="508"/>
      <c r="BA56" s="508"/>
      <c r="BB56" s="508"/>
      <c r="BC56" s="508"/>
      <c r="BD56" s="670"/>
      <c r="BE56" s="670"/>
      <c r="BF56" s="670"/>
      <c r="BG56" s="508"/>
      <c r="BH56" s="508"/>
      <c r="BI56" s="508"/>
      <c r="BJ56" s="508"/>
    </row>
    <row r="57" spans="1:74" s="458" customFormat="1" ht="12" customHeight="1" x14ac:dyDescent="0.25">
      <c r="A57" s="459"/>
      <c r="B57" s="798" t="s">
        <v>858</v>
      </c>
      <c r="C57" s="799"/>
      <c r="D57" s="799"/>
      <c r="E57" s="799"/>
      <c r="F57" s="799"/>
      <c r="G57" s="799"/>
      <c r="H57" s="799"/>
      <c r="I57" s="799"/>
      <c r="J57" s="799"/>
      <c r="K57" s="799"/>
      <c r="L57" s="799"/>
      <c r="M57" s="799"/>
      <c r="N57" s="799"/>
      <c r="O57" s="799"/>
      <c r="P57" s="799"/>
      <c r="Q57" s="800"/>
      <c r="AY57" s="508"/>
      <c r="AZ57" s="508"/>
      <c r="BA57" s="508"/>
      <c r="BB57" s="508"/>
      <c r="BC57" s="508"/>
      <c r="BD57" s="670"/>
      <c r="BE57" s="670"/>
      <c r="BF57" s="670"/>
      <c r="BG57" s="508"/>
      <c r="BH57" s="508"/>
      <c r="BI57" s="508"/>
      <c r="BJ57" s="508"/>
    </row>
    <row r="58" spans="1:74" s="454" customFormat="1" ht="12" customHeight="1" x14ac:dyDescent="0.25">
      <c r="A58" s="429"/>
      <c r="B58" s="812" t="s">
        <v>954</v>
      </c>
      <c r="C58" s="800"/>
      <c r="D58" s="800"/>
      <c r="E58" s="800"/>
      <c r="F58" s="800"/>
      <c r="G58" s="800"/>
      <c r="H58" s="800"/>
      <c r="I58" s="800"/>
      <c r="J58" s="800"/>
      <c r="K58" s="800"/>
      <c r="L58" s="800"/>
      <c r="M58" s="800"/>
      <c r="N58" s="800"/>
      <c r="O58" s="800"/>
      <c r="P58" s="800"/>
      <c r="Q58" s="800"/>
      <c r="AY58" s="506"/>
      <c r="AZ58" s="506"/>
      <c r="BA58" s="506"/>
      <c r="BB58" s="506"/>
      <c r="BC58" s="506"/>
      <c r="BD58" s="663"/>
      <c r="BE58" s="663"/>
      <c r="BF58" s="663"/>
      <c r="BG58" s="506"/>
      <c r="BH58" s="506"/>
      <c r="BI58" s="506"/>
      <c r="BJ58" s="506"/>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1"/>
      <c r="BE59" s="671"/>
      <c r="BF59" s="671"/>
      <c r="BG59" s="363"/>
      <c r="BH59" s="363"/>
      <c r="BI59" s="363"/>
      <c r="BJ59" s="363"/>
      <c r="BK59" s="363"/>
      <c r="BL59" s="363"/>
      <c r="BM59" s="363"/>
      <c r="BN59" s="363"/>
      <c r="BO59" s="363"/>
      <c r="BP59" s="363"/>
      <c r="BQ59" s="363"/>
      <c r="BR59" s="363"/>
      <c r="BS59" s="363"/>
      <c r="BT59" s="363"/>
      <c r="BU59" s="363"/>
      <c r="BV59" s="363"/>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1"/>
      <c r="BE60" s="671"/>
      <c r="BF60" s="671"/>
      <c r="BG60" s="363"/>
      <c r="BH60" s="363"/>
      <c r="BI60" s="363"/>
      <c r="BJ60" s="363"/>
      <c r="BK60" s="363"/>
      <c r="BL60" s="363"/>
      <c r="BM60" s="363"/>
      <c r="BN60" s="363"/>
      <c r="BO60" s="363"/>
      <c r="BP60" s="363"/>
      <c r="BQ60" s="363"/>
      <c r="BR60" s="363"/>
      <c r="BS60" s="363"/>
      <c r="BT60" s="363"/>
      <c r="BU60" s="363"/>
      <c r="BV60" s="363"/>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1"/>
      <c r="BE61" s="671"/>
      <c r="BF61" s="671"/>
      <c r="BG61" s="363"/>
      <c r="BH61" s="363"/>
      <c r="BI61" s="363"/>
      <c r="BJ61" s="363"/>
      <c r="BK61" s="363"/>
      <c r="BL61" s="363"/>
      <c r="BM61" s="363"/>
      <c r="BN61" s="363"/>
      <c r="BO61" s="363"/>
      <c r="BP61" s="363"/>
      <c r="BQ61" s="363"/>
      <c r="BR61" s="363"/>
      <c r="BS61" s="363"/>
      <c r="BT61" s="363"/>
      <c r="BU61" s="363"/>
      <c r="BV61" s="363"/>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1"/>
      <c r="BE62" s="671"/>
      <c r="BF62" s="671"/>
      <c r="BG62" s="363"/>
      <c r="BH62" s="363"/>
      <c r="BI62" s="363"/>
      <c r="BJ62" s="363"/>
      <c r="BK62" s="363"/>
      <c r="BL62" s="363"/>
      <c r="BM62" s="363"/>
      <c r="BN62" s="363"/>
      <c r="BO62" s="363"/>
      <c r="BP62" s="363"/>
      <c r="BQ62" s="363"/>
      <c r="BR62" s="363"/>
      <c r="BS62" s="363"/>
      <c r="BT62" s="363"/>
      <c r="BU62" s="363"/>
      <c r="BV62" s="363"/>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1"/>
      <c r="BE63" s="671"/>
      <c r="BF63" s="671"/>
      <c r="BG63" s="363"/>
      <c r="BH63" s="363"/>
      <c r="BI63" s="363"/>
      <c r="BJ63" s="363"/>
      <c r="BK63" s="363"/>
      <c r="BL63" s="363"/>
      <c r="BM63" s="363"/>
      <c r="BN63" s="363"/>
      <c r="BO63" s="363"/>
      <c r="BP63" s="363"/>
      <c r="BQ63" s="363"/>
      <c r="BR63" s="363"/>
      <c r="BS63" s="363"/>
      <c r="BT63" s="363"/>
      <c r="BU63" s="363"/>
      <c r="BV63" s="363"/>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1"/>
      <c r="BE64" s="671"/>
      <c r="BF64" s="671"/>
      <c r="BG64" s="363"/>
      <c r="BH64" s="363"/>
      <c r="BI64" s="363"/>
      <c r="BJ64" s="363"/>
      <c r="BK64" s="363"/>
      <c r="BL64" s="363"/>
      <c r="BM64" s="363"/>
      <c r="BN64" s="363"/>
      <c r="BO64" s="363"/>
      <c r="BP64" s="363"/>
      <c r="BQ64" s="363"/>
      <c r="BR64" s="363"/>
      <c r="BS64" s="363"/>
      <c r="BT64" s="363"/>
      <c r="BU64" s="363"/>
      <c r="BV64" s="363"/>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1"/>
      <c r="BE65" s="671"/>
      <c r="BF65" s="671"/>
      <c r="BG65" s="363"/>
      <c r="BH65" s="363"/>
      <c r="BI65" s="363"/>
      <c r="BJ65" s="363"/>
      <c r="BK65" s="363"/>
      <c r="BL65" s="363"/>
      <c r="BM65" s="363"/>
      <c r="BN65" s="363"/>
      <c r="BO65" s="363"/>
      <c r="BP65" s="363"/>
      <c r="BQ65" s="363"/>
      <c r="BR65" s="363"/>
      <c r="BS65" s="363"/>
      <c r="BT65" s="363"/>
      <c r="BU65" s="363"/>
      <c r="BV65" s="363"/>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1"/>
      <c r="BE66" s="671"/>
      <c r="BF66" s="671"/>
      <c r="BG66" s="363"/>
      <c r="BH66" s="363"/>
      <c r="BI66" s="363"/>
      <c r="BJ66" s="363"/>
      <c r="BK66" s="363"/>
      <c r="BL66" s="363"/>
      <c r="BM66" s="363"/>
      <c r="BN66" s="363"/>
      <c r="BO66" s="363"/>
      <c r="BP66" s="363"/>
      <c r="BQ66" s="363"/>
      <c r="BR66" s="363"/>
      <c r="BS66" s="363"/>
      <c r="BT66" s="363"/>
      <c r="BU66" s="363"/>
      <c r="BV66" s="363"/>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1"/>
      <c r="BE67" s="671"/>
      <c r="BF67" s="671"/>
      <c r="BG67" s="363"/>
      <c r="BH67" s="363"/>
      <c r="BI67" s="363"/>
      <c r="BJ67" s="363"/>
      <c r="BK67" s="363"/>
      <c r="BL67" s="363"/>
      <c r="BM67" s="363"/>
      <c r="BN67" s="363"/>
      <c r="BO67" s="363"/>
      <c r="BP67" s="363"/>
      <c r="BQ67" s="363"/>
      <c r="BR67" s="363"/>
      <c r="BS67" s="363"/>
      <c r="BT67" s="363"/>
      <c r="BU67" s="363"/>
      <c r="BV67" s="363"/>
    </row>
    <row r="68" spans="1:74" x14ac:dyDescent="0.25">
      <c r="BK68" s="364"/>
      <c r="BL68" s="364"/>
      <c r="BM68" s="364"/>
      <c r="BN68" s="364"/>
      <c r="BO68" s="364"/>
      <c r="BP68" s="364"/>
      <c r="BQ68" s="364"/>
      <c r="BR68" s="364"/>
      <c r="BS68" s="364"/>
      <c r="BT68" s="364"/>
      <c r="BU68" s="364"/>
      <c r="BV68" s="364"/>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1"/>
      <c r="BE69" s="671"/>
      <c r="BF69" s="671"/>
      <c r="BG69" s="363"/>
      <c r="BH69" s="363"/>
      <c r="BI69" s="363"/>
      <c r="BJ69" s="363"/>
      <c r="BK69" s="363"/>
      <c r="BL69" s="363"/>
      <c r="BM69" s="363"/>
      <c r="BN69" s="363"/>
      <c r="BO69" s="363"/>
      <c r="BP69" s="363"/>
      <c r="BQ69" s="363"/>
      <c r="BR69" s="363"/>
      <c r="BS69" s="363"/>
      <c r="BT69" s="363"/>
      <c r="BU69" s="363"/>
      <c r="BV69" s="363"/>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1"/>
      <c r="BE70" s="671"/>
      <c r="BF70" s="671"/>
      <c r="BG70" s="363"/>
      <c r="BH70" s="363"/>
      <c r="BI70" s="363"/>
      <c r="BJ70" s="363"/>
      <c r="BK70" s="363"/>
      <c r="BL70" s="363"/>
      <c r="BM70" s="363"/>
      <c r="BN70" s="363"/>
      <c r="BO70" s="363"/>
      <c r="BP70" s="363"/>
      <c r="BQ70" s="363"/>
      <c r="BR70" s="363"/>
      <c r="BS70" s="363"/>
      <c r="BT70" s="363"/>
      <c r="BU70" s="363"/>
      <c r="BV70" s="363"/>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1"/>
      <c r="BE71" s="671"/>
      <c r="BF71" s="671"/>
      <c r="BG71" s="363"/>
      <c r="BH71" s="363"/>
      <c r="BI71" s="363"/>
      <c r="BJ71" s="363"/>
      <c r="BK71" s="363"/>
      <c r="BL71" s="363"/>
      <c r="BM71" s="363"/>
      <c r="BN71" s="363"/>
      <c r="BO71" s="363"/>
      <c r="BP71" s="363"/>
      <c r="BQ71" s="363"/>
      <c r="BR71" s="363"/>
      <c r="BS71" s="363"/>
      <c r="BT71" s="363"/>
      <c r="BU71" s="363"/>
      <c r="BV71" s="363"/>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1"/>
      <c r="BE72" s="671"/>
      <c r="BF72" s="671"/>
      <c r="BG72" s="363"/>
      <c r="BH72" s="363"/>
      <c r="BI72" s="363"/>
      <c r="BJ72" s="363"/>
      <c r="BK72" s="363"/>
      <c r="BL72" s="363"/>
      <c r="BM72" s="363"/>
      <c r="BN72" s="363"/>
      <c r="BO72" s="363"/>
      <c r="BP72" s="363"/>
      <c r="BQ72" s="363"/>
      <c r="BR72" s="363"/>
      <c r="BS72" s="363"/>
      <c r="BT72" s="363"/>
      <c r="BU72" s="363"/>
      <c r="BV72" s="363"/>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1"/>
      <c r="BE73" s="671"/>
      <c r="BF73" s="671"/>
      <c r="BG73" s="363"/>
      <c r="BH73" s="363"/>
      <c r="BI73" s="363"/>
      <c r="BJ73" s="363"/>
      <c r="BK73" s="363"/>
      <c r="BL73" s="363"/>
      <c r="BM73" s="363"/>
      <c r="BN73" s="363"/>
      <c r="BO73" s="363"/>
      <c r="BP73" s="363"/>
      <c r="BQ73" s="363"/>
      <c r="BR73" s="363"/>
      <c r="BS73" s="363"/>
      <c r="BT73" s="363"/>
      <c r="BU73" s="363"/>
      <c r="BV73" s="363"/>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1"/>
      <c r="BE74" s="671"/>
      <c r="BF74" s="671"/>
      <c r="BG74" s="363"/>
      <c r="BH74" s="363"/>
      <c r="BI74" s="363"/>
      <c r="BJ74" s="363"/>
      <c r="BK74" s="363"/>
      <c r="BL74" s="363"/>
      <c r="BM74" s="363"/>
      <c r="BN74" s="363"/>
      <c r="BO74" s="363"/>
      <c r="BP74" s="363"/>
      <c r="BQ74" s="363"/>
      <c r="BR74" s="363"/>
      <c r="BS74" s="363"/>
      <c r="BT74" s="363"/>
      <c r="BU74" s="363"/>
      <c r="BV74" s="363"/>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1"/>
      <c r="BE75" s="671"/>
      <c r="BF75" s="671"/>
      <c r="BG75" s="363"/>
      <c r="BH75" s="363"/>
      <c r="BI75" s="363"/>
      <c r="BJ75" s="363"/>
      <c r="BK75" s="363"/>
      <c r="BL75" s="363"/>
      <c r="BM75" s="363"/>
      <c r="BN75" s="363"/>
      <c r="BO75" s="363"/>
      <c r="BP75" s="363"/>
      <c r="BQ75" s="363"/>
      <c r="BR75" s="363"/>
      <c r="BS75" s="363"/>
      <c r="BT75" s="363"/>
      <c r="BU75" s="363"/>
      <c r="BV75" s="363"/>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1"/>
      <c r="BE76" s="671"/>
      <c r="BF76" s="671"/>
      <c r="BG76" s="363"/>
      <c r="BH76" s="363"/>
      <c r="BI76" s="363"/>
      <c r="BJ76" s="363"/>
      <c r="BK76" s="363"/>
      <c r="BL76" s="363"/>
      <c r="BM76" s="363"/>
      <c r="BN76" s="363"/>
      <c r="BO76" s="363"/>
      <c r="BP76" s="363"/>
      <c r="BQ76" s="363"/>
      <c r="BR76" s="363"/>
      <c r="BS76" s="363"/>
      <c r="BT76" s="363"/>
      <c r="BU76" s="363"/>
      <c r="BV76" s="363"/>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1"/>
      <c r="BE77" s="671"/>
      <c r="BF77" s="671"/>
      <c r="BG77" s="363"/>
      <c r="BH77" s="363"/>
      <c r="BI77" s="363"/>
      <c r="BJ77" s="363"/>
      <c r="BK77" s="363"/>
      <c r="BL77" s="363"/>
      <c r="BM77" s="363"/>
      <c r="BN77" s="363"/>
      <c r="BO77" s="363"/>
      <c r="BP77" s="363"/>
      <c r="BQ77" s="363"/>
      <c r="BR77" s="363"/>
      <c r="BS77" s="363"/>
      <c r="BT77" s="363"/>
      <c r="BU77" s="363"/>
      <c r="BV77" s="363"/>
    </row>
    <row r="78" spans="1:74" x14ac:dyDescent="0.25">
      <c r="BK78" s="364"/>
      <c r="BL78" s="364"/>
      <c r="BM78" s="364"/>
      <c r="BN78" s="364"/>
      <c r="BO78" s="364"/>
      <c r="BP78" s="364"/>
      <c r="BQ78" s="364"/>
      <c r="BR78" s="364"/>
      <c r="BS78" s="364"/>
      <c r="BT78" s="364"/>
      <c r="BU78" s="364"/>
      <c r="BV78" s="364"/>
    </row>
    <row r="79" spans="1:74" x14ac:dyDescent="0.25">
      <c r="BK79" s="364"/>
      <c r="BL79" s="364"/>
      <c r="BM79" s="364"/>
      <c r="BN79" s="364"/>
      <c r="BO79" s="364"/>
      <c r="BP79" s="364"/>
      <c r="BQ79" s="364"/>
      <c r="BR79" s="364"/>
      <c r="BS79" s="364"/>
      <c r="BT79" s="364"/>
      <c r="BU79" s="364"/>
      <c r="BV79" s="364"/>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2"/>
      <c r="BE80" s="672"/>
      <c r="BF80" s="672"/>
      <c r="BG80" s="365"/>
      <c r="BH80" s="365"/>
      <c r="BI80" s="365"/>
      <c r="BJ80" s="365"/>
      <c r="BK80" s="365"/>
      <c r="BL80" s="365"/>
      <c r="BM80" s="365"/>
      <c r="BN80" s="365"/>
      <c r="BO80" s="365"/>
      <c r="BP80" s="365"/>
      <c r="BQ80" s="365"/>
      <c r="BR80" s="365"/>
      <c r="BS80" s="365"/>
      <c r="BT80" s="365"/>
      <c r="BU80" s="365"/>
      <c r="BV80" s="365"/>
    </row>
    <row r="81" spans="3:74" x14ac:dyDescent="0.25">
      <c r="BK81" s="364"/>
      <c r="BL81" s="364"/>
      <c r="BM81" s="364"/>
      <c r="BN81" s="364"/>
      <c r="BO81" s="364"/>
      <c r="BP81" s="364"/>
      <c r="BQ81" s="364"/>
      <c r="BR81" s="364"/>
      <c r="BS81" s="364"/>
      <c r="BT81" s="364"/>
      <c r="BU81" s="364"/>
      <c r="BV81" s="364"/>
    </row>
    <row r="82" spans="3:74" x14ac:dyDescent="0.25">
      <c r="BK82" s="364"/>
      <c r="BL82" s="364"/>
      <c r="BM82" s="364"/>
      <c r="BN82" s="364"/>
      <c r="BO82" s="364"/>
      <c r="BP82" s="364"/>
      <c r="BQ82" s="364"/>
      <c r="BR82" s="364"/>
      <c r="BS82" s="364"/>
      <c r="BT82" s="364"/>
      <c r="BU82" s="364"/>
      <c r="BV82" s="364"/>
    </row>
    <row r="83" spans="3:74" x14ac:dyDescent="0.25">
      <c r="BK83" s="364"/>
      <c r="BL83" s="364"/>
      <c r="BM83" s="364"/>
      <c r="BN83" s="364"/>
      <c r="BO83" s="364"/>
      <c r="BP83" s="364"/>
      <c r="BQ83" s="364"/>
      <c r="BR83" s="364"/>
      <c r="BS83" s="364"/>
      <c r="BT83" s="364"/>
      <c r="BU83" s="364"/>
      <c r="BV83" s="364"/>
    </row>
    <row r="84" spans="3:74" x14ac:dyDescent="0.25">
      <c r="BK84" s="364"/>
      <c r="BL84" s="364"/>
      <c r="BM84" s="364"/>
      <c r="BN84" s="364"/>
      <c r="BO84" s="364"/>
      <c r="BP84" s="364"/>
      <c r="BQ84" s="364"/>
      <c r="BR84" s="364"/>
      <c r="BS84" s="364"/>
      <c r="BT84" s="364"/>
      <c r="BU84" s="364"/>
      <c r="BV84" s="364"/>
    </row>
    <row r="85" spans="3:74" x14ac:dyDescent="0.25">
      <c r="BK85" s="364"/>
      <c r="BL85" s="364"/>
      <c r="BM85" s="364"/>
      <c r="BN85" s="364"/>
      <c r="BO85" s="364"/>
      <c r="BP85" s="364"/>
      <c r="BQ85" s="364"/>
      <c r="BR85" s="364"/>
      <c r="BS85" s="364"/>
      <c r="BT85" s="364"/>
      <c r="BU85" s="364"/>
      <c r="BV85" s="364"/>
    </row>
    <row r="86" spans="3:74" x14ac:dyDescent="0.25">
      <c r="BK86" s="364"/>
      <c r="BL86" s="364"/>
      <c r="BM86" s="364"/>
      <c r="BN86" s="364"/>
      <c r="BO86" s="364"/>
      <c r="BP86" s="364"/>
      <c r="BQ86" s="364"/>
      <c r="BR86" s="364"/>
      <c r="BS86" s="364"/>
      <c r="BT86" s="364"/>
      <c r="BU86" s="364"/>
      <c r="BV86" s="364"/>
    </row>
    <row r="87" spans="3:74" x14ac:dyDescent="0.25">
      <c r="BK87" s="364"/>
      <c r="BL87" s="364"/>
      <c r="BM87" s="364"/>
      <c r="BN87" s="364"/>
      <c r="BO87" s="364"/>
      <c r="BP87" s="364"/>
      <c r="BQ87" s="364"/>
      <c r="BR87" s="364"/>
      <c r="BS87" s="364"/>
      <c r="BT87" s="364"/>
      <c r="BU87" s="364"/>
      <c r="BV87" s="364"/>
    </row>
    <row r="88" spans="3:74" x14ac:dyDescent="0.25">
      <c r="BK88" s="364"/>
      <c r="BL88" s="364"/>
      <c r="BM88" s="364"/>
      <c r="BN88" s="364"/>
      <c r="BO88" s="364"/>
      <c r="BP88" s="364"/>
      <c r="BQ88" s="364"/>
      <c r="BR88" s="364"/>
      <c r="BS88" s="364"/>
      <c r="BT88" s="364"/>
      <c r="BU88" s="364"/>
      <c r="BV88" s="364"/>
    </row>
    <row r="89" spans="3:74" x14ac:dyDescent="0.25">
      <c r="BK89" s="364"/>
      <c r="BL89" s="364"/>
      <c r="BM89" s="364"/>
      <c r="BN89" s="364"/>
      <c r="BO89" s="364"/>
      <c r="BP89" s="364"/>
      <c r="BQ89" s="364"/>
      <c r="BR89" s="364"/>
      <c r="BS89" s="364"/>
      <c r="BT89" s="364"/>
      <c r="BU89" s="364"/>
      <c r="BV89" s="364"/>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3"/>
      <c r="BE90" s="673"/>
      <c r="BF90" s="673"/>
      <c r="BG90" s="366"/>
      <c r="BH90" s="366"/>
      <c r="BI90" s="366"/>
      <c r="BJ90" s="366"/>
      <c r="BK90" s="366"/>
      <c r="BL90" s="366"/>
      <c r="BM90" s="366"/>
      <c r="BN90" s="366"/>
      <c r="BO90" s="366"/>
      <c r="BP90" s="366"/>
      <c r="BQ90" s="366"/>
      <c r="BR90" s="366"/>
      <c r="BS90" s="366"/>
      <c r="BT90" s="366"/>
      <c r="BU90" s="366"/>
      <c r="BV90" s="366"/>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3"/>
      <c r="BE91" s="673"/>
      <c r="BF91" s="673"/>
      <c r="BG91" s="366"/>
      <c r="BH91" s="366"/>
      <c r="BI91" s="366"/>
      <c r="BJ91" s="366"/>
      <c r="BK91" s="366"/>
      <c r="BL91" s="366"/>
      <c r="BM91" s="366"/>
      <c r="BN91" s="366"/>
      <c r="BO91" s="366"/>
      <c r="BP91" s="366"/>
      <c r="BQ91" s="366"/>
      <c r="BR91" s="366"/>
      <c r="BS91" s="366"/>
      <c r="BT91" s="366"/>
      <c r="BU91" s="366"/>
      <c r="BV91" s="366"/>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3"/>
      <c r="BE92" s="673"/>
      <c r="BF92" s="673"/>
      <c r="BG92" s="366"/>
      <c r="BH92" s="366"/>
      <c r="BI92" s="366"/>
      <c r="BJ92" s="366"/>
      <c r="BK92" s="366"/>
      <c r="BL92" s="366"/>
      <c r="BM92" s="366"/>
      <c r="BN92" s="366"/>
      <c r="BO92" s="366"/>
      <c r="BP92" s="366"/>
      <c r="BQ92" s="366"/>
      <c r="BR92" s="366"/>
      <c r="BS92" s="366"/>
      <c r="BT92" s="366"/>
      <c r="BU92" s="366"/>
      <c r="BV92" s="366"/>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3"/>
      <c r="BE93" s="673"/>
      <c r="BF93" s="673"/>
      <c r="BG93" s="366"/>
      <c r="BH93" s="366"/>
      <c r="BI93" s="366"/>
      <c r="BJ93" s="366"/>
      <c r="BK93" s="366"/>
      <c r="BL93" s="366"/>
      <c r="BM93" s="366"/>
      <c r="BN93" s="366"/>
      <c r="BO93" s="366"/>
      <c r="BP93" s="366"/>
      <c r="BQ93" s="366"/>
      <c r="BR93" s="366"/>
      <c r="BS93" s="366"/>
      <c r="BT93" s="366"/>
      <c r="BU93" s="366"/>
      <c r="BV93" s="366"/>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3"/>
      <c r="BE94" s="673"/>
      <c r="BF94" s="673"/>
      <c r="BG94" s="366"/>
      <c r="BH94" s="366"/>
      <c r="BI94" s="366"/>
      <c r="BJ94" s="366"/>
      <c r="BK94" s="366"/>
      <c r="BL94" s="366"/>
      <c r="BM94" s="366"/>
      <c r="BN94" s="366"/>
      <c r="BO94" s="366"/>
      <c r="BP94" s="366"/>
      <c r="BQ94" s="366"/>
      <c r="BR94" s="366"/>
      <c r="BS94" s="366"/>
      <c r="BT94" s="366"/>
      <c r="BU94" s="366"/>
      <c r="BV94" s="366"/>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3"/>
      <c r="BE95" s="673"/>
      <c r="BF95" s="673"/>
      <c r="BG95" s="366"/>
      <c r="BH95" s="366"/>
      <c r="BI95" s="366"/>
      <c r="BJ95" s="366"/>
      <c r="BK95" s="366"/>
      <c r="BL95" s="366"/>
      <c r="BM95" s="366"/>
      <c r="BN95" s="366"/>
      <c r="BO95" s="366"/>
      <c r="BP95" s="366"/>
      <c r="BQ95" s="366"/>
      <c r="BR95" s="366"/>
      <c r="BS95" s="366"/>
      <c r="BT95" s="366"/>
      <c r="BU95" s="366"/>
      <c r="BV95" s="366"/>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3"/>
      <c r="BE96" s="673"/>
      <c r="BF96" s="673"/>
      <c r="BG96" s="366"/>
      <c r="BH96" s="366"/>
      <c r="BI96" s="366"/>
      <c r="BJ96" s="366"/>
      <c r="BK96" s="366"/>
      <c r="BL96" s="366"/>
      <c r="BM96" s="366"/>
      <c r="BN96" s="366"/>
      <c r="BO96" s="366"/>
      <c r="BP96" s="366"/>
      <c r="BQ96" s="366"/>
      <c r="BR96" s="366"/>
      <c r="BS96" s="366"/>
      <c r="BT96" s="366"/>
      <c r="BU96" s="366"/>
      <c r="BV96" s="366"/>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3"/>
      <c r="BE97" s="673"/>
      <c r="BF97" s="673"/>
      <c r="BG97" s="366"/>
      <c r="BH97" s="366"/>
      <c r="BI97" s="366"/>
      <c r="BJ97" s="366"/>
      <c r="BK97" s="366"/>
      <c r="BL97" s="366"/>
      <c r="BM97" s="366"/>
      <c r="BN97" s="366"/>
      <c r="BO97" s="366"/>
      <c r="BP97" s="366"/>
      <c r="BQ97" s="366"/>
      <c r="BR97" s="366"/>
      <c r="BS97" s="366"/>
      <c r="BT97" s="366"/>
      <c r="BU97" s="366"/>
      <c r="BV97" s="366"/>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3"/>
      <c r="BE98" s="673"/>
      <c r="BF98" s="673"/>
      <c r="BG98" s="366"/>
      <c r="BH98" s="366"/>
      <c r="BI98" s="366"/>
      <c r="BJ98" s="366"/>
      <c r="BK98" s="366"/>
      <c r="BL98" s="366"/>
      <c r="BM98" s="366"/>
      <c r="BN98" s="366"/>
      <c r="BO98" s="366"/>
      <c r="BP98" s="366"/>
      <c r="BQ98" s="366"/>
      <c r="BR98" s="366"/>
      <c r="BS98" s="366"/>
      <c r="BT98" s="366"/>
      <c r="BU98" s="366"/>
      <c r="BV98" s="366"/>
    </row>
    <row r="99" spans="3:74" x14ac:dyDescent="0.25">
      <c r="BK99" s="364"/>
      <c r="BL99" s="364"/>
      <c r="BM99" s="364"/>
      <c r="BN99" s="364"/>
      <c r="BO99" s="364"/>
      <c r="BP99" s="364"/>
      <c r="BQ99" s="364"/>
      <c r="BR99" s="364"/>
      <c r="BS99" s="364"/>
      <c r="BT99" s="364"/>
      <c r="BU99" s="364"/>
      <c r="BV99" s="364"/>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4"/>
      <c r="BE100" s="674"/>
      <c r="BF100" s="674"/>
      <c r="BG100" s="367"/>
      <c r="BH100" s="367"/>
      <c r="BI100" s="367"/>
      <c r="BJ100" s="367"/>
      <c r="BK100" s="367"/>
      <c r="BL100" s="367"/>
      <c r="BM100" s="367"/>
      <c r="BN100" s="367"/>
      <c r="BO100" s="367"/>
      <c r="BP100" s="367"/>
      <c r="BQ100" s="367"/>
      <c r="BR100" s="367"/>
      <c r="BS100" s="367"/>
      <c r="BT100" s="367"/>
      <c r="BU100" s="367"/>
      <c r="BV100" s="367"/>
    </row>
    <row r="101" spans="3:74" x14ac:dyDescent="0.25">
      <c r="BK101" s="364"/>
      <c r="BL101" s="364"/>
      <c r="BM101" s="364"/>
      <c r="BN101" s="364"/>
      <c r="BO101" s="364"/>
      <c r="BP101" s="364"/>
      <c r="BQ101" s="364"/>
      <c r="BR101" s="364"/>
      <c r="BS101" s="364"/>
      <c r="BT101" s="364"/>
      <c r="BU101" s="364"/>
      <c r="BV101" s="364"/>
    </row>
    <row r="102" spans="3:74" x14ac:dyDescent="0.25">
      <c r="BK102" s="364"/>
      <c r="BL102" s="364"/>
      <c r="BM102" s="364"/>
      <c r="BN102" s="364"/>
      <c r="BO102" s="364"/>
      <c r="BP102" s="364"/>
      <c r="BQ102" s="364"/>
      <c r="BR102" s="364"/>
      <c r="BS102" s="364"/>
      <c r="BT102" s="364"/>
      <c r="BU102" s="364"/>
      <c r="BV102" s="364"/>
    </row>
    <row r="103" spans="3:74" x14ac:dyDescent="0.25">
      <c r="BK103" s="364"/>
      <c r="BL103" s="364"/>
      <c r="BM103" s="364"/>
      <c r="BN103" s="364"/>
      <c r="BO103" s="364"/>
      <c r="BP103" s="364"/>
      <c r="BQ103" s="364"/>
      <c r="BR103" s="364"/>
      <c r="BS103" s="364"/>
      <c r="BT103" s="364"/>
      <c r="BU103" s="364"/>
      <c r="BV103" s="364"/>
    </row>
    <row r="104" spans="3:74" x14ac:dyDescent="0.25">
      <c r="BK104" s="364"/>
      <c r="BL104" s="364"/>
      <c r="BM104" s="364"/>
      <c r="BN104" s="364"/>
      <c r="BO104" s="364"/>
      <c r="BP104" s="364"/>
      <c r="BQ104" s="364"/>
      <c r="BR104" s="364"/>
      <c r="BS104" s="364"/>
      <c r="BT104" s="364"/>
      <c r="BU104" s="364"/>
      <c r="BV104" s="364"/>
    </row>
    <row r="105" spans="3:74" x14ac:dyDescent="0.25">
      <c r="BK105" s="364"/>
      <c r="BL105" s="364"/>
      <c r="BM105" s="364"/>
      <c r="BN105" s="364"/>
      <c r="BO105" s="364"/>
      <c r="BP105" s="364"/>
      <c r="BQ105" s="364"/>
      <c r="BR105" s="364"/>
      <c r="BS105" s="364"/>
      <c r="BT105" s="364"/>
      <c r="BU105" s="364"/>
      <c r="BV105" s="364"/>
    </row>
    <row r="106" spans="3:74" x14ac:dyDescent="0.25">
      <c r="BK106" s="364"/>
      <c r="BL106" s="364"/>
      <c r="BM106" s="364"/>
      <c r="BN106" s="364"/>
      <c r="BO106" s="364"/>
      <c r="BP106" s="364"/>
      <c r="BQ106" s="364"/>
      <c r="BR106" s="364"/>
      <c r="BS106" s="364"/>
      <c r="BT106" s="364"/>
      <c r="BU106" s="364"/>
      <c r="BV106" s="364"/>
    </row>
    <row r="107" spans="3:74" x14ac:dyDescent="0.25">
      <c r="BK107" s="364"/>
      <c r="BL107" s="364"/>
      <c r="BM107" s="364"/>
      <c r="BN107" s="364"/>
      <c r="BO107" s="364"/>
      <c r="BP107" s="364"/>
      <c r="BQ107" s="364"/>
      <c r="BR107" s="364"/>
      <c r="BS107" s="364"/>
      <c r="BT107" s="364"/>
      <c r="BU107" s="364"/>
      <c r="BV107" s="364"/>
    </row>
    <row r="108" spans="3:74" x14ac:dyDescent="0.25">
      <c r="BK108" s="364"/>
      <c r="BL108" s="364"/>
      <c r="BM108" s="364"/>
      <c r="BN108" s="364"/>
      <c r="BO108" s="364"/>
      <c r="BP108" s="364"/>
      <c r="BQ108" s="364"/>
      <c r="BR108" s="364"/>
      <c r="BS108" s="364"/>
      <c r="BT108" s="364"/>
      <c r="BU108" s="364"/>
      <c r="BV108" s="364"/>
    </row>
    <row r="109" spans="3:74" x14ac:dyDescent="0.25">
      <c r="BK109" s="364"/>
      <c r="BL109" s="364"/>
      <c r="BM109" s="364"/>
      <c r="BN109" s="364"/>
      <c r="BO109" s="364"/>
      <c r="BP109" s="364"/>
      <c r="BQ109" s="364"/>
      <c r="BR109" s="364"/>
      <c r="BS109" s="364"/>
      <c r="BT109" s="364"/>
      <c r="BU109" s="364"/>
      <c r="BV109" s="364"/>
    </row>
    <row r="110" spans="3:74" x14ac:dyDescent="0.25">
      <c r="BK110" s="364"/>
      <c r="BL110" s="364"/>
      <c r="BM110" s="364"/>
      <c r="BN110" s="364"/>
      <c r="BO110" s="364"/>
      <c r="BP110" s="364"/>
      <c r="BQ110" s="364"/>
      <c r="BR110" s="364"/>
      <c r="BS110" s="364"/>
      <c r="BT110" s="364"/>
      <c r="BU110" s="364"/>
      <c r="BV110" s="364"/>
    </row>
    <row r="111" spans="3:74" x14ac:dyDescent="0.25">
      <c r="BK111" s="364"/>
      <c r="BL111" s="364"/>
      <c r="BM111" s="364"/>
      <c r="BN111" s="364"/>
      <c r="BO111" s="364"/>
      <c r="BP111" s="364"/>
      <c r="BQ111" s="364"/>
      <c r="BR111" s="364"/>
      <c r="BS111" s="364"/>
      <c r="BT111" s="364"/>
      <c r="BU111" s="364"/>
      <c r="BV111" s="364"/>
    </row>
    <row r="112" spans="3:74" x14ac:dyDescent="0.25">
      <c r="BK112" s="364"/>
      <c r="BL112" s="364"/>
      <c r="BM112" s="364"/>
      <c r="BN112" s="364"/>
      <c r="BO112" s="364"/>
      <c r="BP112" s="364"/>
      <c r="BQ112" s="364"/>
      <c r="BR112" s="364"/>
      <c r="BS112" s="364"/>
      <c r="BT112" s="364"/>
      <c r="BU112" s="364"/>
      <c r="BV112" s="364"/>
    </row>
    <row r="113" spans="63:74" x14ac:dyDescent="0.25">
      <c r="BK113" s="364"/>
      <c r="BL113" s="364"/>
      <c r="BM113" s="364"/>
      <c r="BN113" s="364"/>
      <c r="BO113" s="364"/>
      <c r="BP113" s="364"/>
      <c r="BQ113" s="364"/>
      <c r="BR113" s="364"/>
      <c r="BS113" s="364"/>
      <c r="BT113" s="364"/>
      <c r="BU113" s="364"/>
      <c r="BV113" s="364"/>
    </row>
    <row r="114" spans="63:74" x14ac:dyDescent="0.25">
      <c r="BK114" s="364"/>
      <c r="BL114" s="364"/>
      <c r="BM114" s="364"/>
      <c r="BN114" s="364"/>
      <c r="BO114" s="364"/>
      <c r="BP114" s="364"/>
      <c r="BQ114" s="364"/>
      <c r="BR114" s="364"/>
      <c r="BS114" s="364"/>
      <c r="BT114" s="364"/>
      <c r="BU114" s="364"/>
      <c r="BV114" s="364"/>
    </row>
    <row r="115" spans="63:74" x14ac:dyDescent="0.25">
      <c r="BK115" s="364"/>
      <c r="BL115" s="364"/>
      <c r="BM115" s="364"/>
      <c r="BN115" s="364"/>
      <c r="BO115" s="364"/>
      <c r="BP115" s="364"/>
      <c r="BQ115" s="364"/>
      <c r="BR115" s="364"/>
      <c r="BS115" s="364"/>
      <c r="BT115" s="364"/>
      <c r="BU115" s="364"/>
      <c r="BV115" s="364"/>
    </row>
    <row r="116" spans="63:74" x14ac:dyDescent="0.25">
      <c r="BK116" s="364"/>
      <c r="BL116" s="364"/>
      <c r="BM116" s="364"/>
      <c r="BN116" s="364"/>
      <c r="BO116" s="364"/>
      <c r="BP116" s="364"/>
      <c r="BQ116" s="364"/>
      <c r="BR116" s="364"/>
      <c r="BS116" s="364"/>
      <c r="BT116" s="364"/>
      <c r="BU116" s="364"/>
      <c r="BV116" s="364"/>
    </row>
    <row r="117" spans="63:74" x14ac:dyDescent="0.25">
      <c r="BK117" s="364"/>
      <c r="BL117" s="364"/>
      <c r="BM117" s="364"/>
      <c r="BN117" s="364"/>
      <c r="BO117" s="364"/>
      <c r="BP117" s="364"/>
      <c r="BQ117" s="364"/>
      <c r="BR117" s="364"/>
      <c r="BS117" s="364"/>
      <c r="BT117" s="364"/>
      <c r="BU117" s="364"/>
      <c r="BV117" s="364"/>
    </row>
    <row r="118" spans="63:74" x14ac:dyDescent="0.25">
      <c r="BK118" s="364"/>
      <c r="BL118" s="364"/>
      <c r="BM118" s="364"/>
      <c r="BN118" s="364"/>
      <c r="BO118" s="364"/>
      <c r="BP118" s="364"/>
      <c r="BQ118" s="364"/>
      <c r="BR118" s="364"/>
      <c r="BS118" s="364"/>
      <c r="BT118" s="364"/>
      <c r="BU118" s="364"/>
      <c r="BV118" s="364"/>
    </row>
    <row r="119" spans="63:74" x14ac:dyDescent="0.25">
      <c r="BK119" s="364"/>
      <c r="BL119" s="364"/>
      <c r="BM119" s="364"/>
      <c r="BN119" s="364"/>
      <c r="BO119" s="364"/>
      <c r="BP119" s="364"/>
      <c r="BQ119" s="364"/>
      <c r="BR119" s="364"/>
      <c r="BS119" s="364"/>
      <c r="BT119" s="364"/>
      <c r="BU119" s="364"/>
      <c r="BV119" s="364"/>
    </row>
    <row r="120" spans="63:74" x14ac:dyDescent="0.25">
      <c r="BK120" s="364"/>
      <c r="BL120" s="364"/>
      <c r="BM120" s="364"/>
      <c r="BN120" s="364"/>
      <c r="BO120" s="364"/>
      <c r="BP120" s="364"/>
      <c r="BQ120" s="364"/>
      <c r="BR120" s="364"/>
      <c r="BS120" s="364"/>
      <c r="BT120" s="364"/>
      <c r="BU120" s="364"/>
      <c r="BV120" s="364"/>
    </row>
    <row r="121" spans="63:74" x14ac:dyDescent="0.25">
      <c r="BK121" s="364"/>
      <c r="BL121" s="364"/>
      <c r="BM121" s="364"/>
      <c r="BN121" s="364"/>
      <c r="BO121" s="364"/>
      <c r="BP121" s="364"/>
      <c r="BQ121" s="364"/>
      <c r="BR121" s="364"/>
      <c r="BS121" s="364"/>
      <c r="BT121" s="364"/>
      <c r="BU121" s="364"/>
      <c r="BV121" s="364"/>
    </row>
    <row r="122" spans="63:74" x14ac:dyDescent="0.25">
      <c r="BK122" s="364"/>
      <c r="BL122" s="364"/>
      <c r="BM122" s="364"/>
      <c r="BN122" s="364"/>
      <c r="BO122" s="364"/>
      <c r="BP122" s="364"/>
      <c r="BQ122" s="364"/>
      <c r="BR122" s="364"/>
      <c r="BS122" s="364"/>
      <c r="BT122" s="364"/>
      <c r="BU122" s="364"/>
      <c r="BV122" s="364"/>
    </row>
    <row r="123" spans="63:74" x14ac:dyDescent="0.25">
      <c r="BK123" s="364"/>
      <c r="BL123" s="364"/>
      <c r="BM123" s="364"/>
      <c r="BN123" s="364"/>
      <c r="BO123" s="364"/>
      <c r="BP123" s="364"/>
      <c r="BQ123" s="364"/>
      <c r="BR123" s="364"/>
      <c r="BS123" s="364"/>
      <c r="BT123" s="364"/>
      <c r="BU123" s="364"/>
      <c r="BV123" s="364"/>
    </row>
    <row r="124" spans="63:74" x14ac:dyDescent="0.25">
      <c r="BK124" s="364"/>
      <c r="BL124" s="364"/>
      <c r="BM124" s="364"/>
      <c r="BN124" s="364"/>
      <c r="BO124" s="364"/>
      <c r="BP124" s="364"/>
      <c r="BQ124" s="364"/>
      <c r="BR124" s="364"/>
      <c r="BS124" s="364"/>
      <c r="BT124" s="364"/>
      <c r="BU124" s="364"/>
      <c r="BV124" s="364"/>
    </row>
    <row r="125" spans="63:74" x14ac:dyDescent="0.25">
      <c r="BK125" s="364"/>
      <c r="BL125" s="364"/>
      <c r="BM125" s="364"/>
      <c r="BN125" s="364"/>
      <c r="BO125" s="364"/>
      <c r="BP125" s="364"/>
      <c r="BQ125" s="364"/>
      <c r="BR125" s="364"/>
      <c r="BS125" s="364"/>
      <c r="BT125" s="364"/>
      <c r="BU125" s="364"/>
      <c r="BV125" s="364"/>
    </row>
    <row r="126" spans="63:74" x14ac:dyDescent="0.25">
      <c r="BK126" s="364"/>
      <c r="BL126" s="364"/>
      <c r="BM126" s="364"/>
      <c r="BN126" s="364"/>
      <c r="BO126" s="364"/>
      <c r="BP126" s="364"/>
      <c r="BQ126" s="364"/>
      <c r="BR126" s="364"/>
      <c r="BS126" s="364"/>
      <c r="BT126" s="364"/>
      <c r="BU126" s="364"/>
      <c r="BV126" s="364"/>
    </row>
    <row r="127" spans="63:74" x14ac:dyDescent="0.25">
      <c r="BK127" s="364"/>
      <c r="BL127" s="364"/>
      <c r="BM127" s="364"/>
      <c r="BN127" s="364"/>
      <c r="BO127" s="364"/>
      <c r="BP127" s="364"/>
      <c r="BQ127" s="364"/>
      <c r="BR127" s="364"/>
      <c r="BS127" s="364"/>
      <c r="BT127" s="364"/>
      <c r="BU127" s="364"/>
      <c r="BV127" s="364"/>
    </row>
    <row r="128" spans="63:74" x14ac:dyDescent="0.25">
      <c r="BK128" s="364"/>
      <c r="BL128" s="364"/>
      <c r="BM128" s="364"/>
      <c r="BN128" s="364"/>
      <c r="BO128" s="364"/>
      <c r="BP128" s="364"/>
      <c r="BQ128" s="364"/>
      <c r="BR128" s="364"/>
      <c r="BS128" s="364"/>
      <c r="BT128" s="364"/>
      <c r="BU128" s="364"/>
      <c r="BV128" s="364"/>
    </row>
    <row r="129" spans="63:74" x14ac:dyDescent="0.25">
      <c r="BK129" s="364"/>
      <c r="BL129" s="364"/>
      <c r="BM129" s="364"/>
      <c r="BN129" s="364"/>
      <c r="BO129" s="364"/>
      <c r="BP129" s="364"/>
      <c r="BQ129" s="364"/>
      <c r="BR129" s="364"/>
      <c r="BS129" s="364"/>
      <c r="BT129" s="364"/>
      <c r="BU129" s="364"/>
      <c r="BV129" s="364"/>
    </row>
    <row r="130" spans="63:74" x14ac:dyDescent="0.25">
      <c r="BK130" s="364"/>
      <c r="BL130" s="364"/>
      <c r="BM130" s="364"/>
      <c r="BN130" s="364"/>
      <c r="BO130" s="364"/>
      <c r="BP130" s="364"/>
      <c r="BQ130" s="364"/>
      <c r="BR130" s="364"/>
      <c r="BS130" s="364"/>
      <c r="BT130" s="364"/>
      <c r="BU130" s="364"/>
      <c r="BV130" s="364"/>
    </row>
    <row r="131" spans="63:74" x14ac:dyDescent="0.25">
      <c r="BK131" s="364"/>
      <c r="BL131" s="364"/>
      <c r="BM131" s="364"/>
      <c r="BN131" s="364"/>
      <c r="BO131" s="364"/>
      <c r="BP131" s="364"/>
      <c r="BQ131" s="364"/>
      <c r="BR131" s="364"/>
      <c r="BS131" s="364"/>
      <c r="BT131" s="364"/>
      <c r="BU131" s="364"/>
      <c r="BV131" s="364"/>
    </row>
    <row r="132" spans="63:74" x14ac:dyDescent="0.25">
      <c r="BK132" s="364"/>
      <c r="BL132" s="364"/>
      <c r="BM132" s="364"/>
      <c r="BN132" s="364"/>
      <c r="BO132" s="364"/>
      <c r="BP132" s="364"/>
      <c r="BQ132" s="364"/>
      <c r="BR132" s="364"/>
      <c r="BS132" s="364"/>
      <c r="BT132" s="364"/>
      <c r="BU132" s="364"/>
      <c r="BV132" s="364"/>
    </row>
    <row r="133" spans="63:74" x14ac:dyDescent="0.25">
      <c r="BK133" s="364"/>
      <c r="BL133" s="364"/>
      <c r="BM133" s="364"/>
      <c r="BN133" s="364"/>
      <c r="BO133" s="364"/>
      <c r="BP133" s="364"/>
      <c r="BQ133" s="364"/>
      <c r="BR133" s="364"/>
      <c r="BS133" s="364"/>
      <c r="BT133" s="364"/>
      <c r="BU133" s="364"/>
      <c r="BV133" s="364"/>
    </row>
    <row r="134" spans="63:74" x14ac:dyDescent="0.25">
      <c r="BK134" s="364"/>
      <c r="BL134" s="364"/>
      <c r="BM134" s="364"/>
      <c r="BN134" s="364"/>
      <c r="BO134" s="364"/>
      <c r="BP134" s="364"/>
      <c r="BQ134" s="364"/>
      <c r="BR134" s="364"/>
      <c r="BS134" s="364"/>
      <c r="BT134" s="364"/>
      <c r="BU134" s="364"/>
      <c r="BV134" s="364"/>
    </row>
    <row r="135" spans="63:74" x14ac:dyDescent="0.25">
      <c r="BK135" s="364"/>
      <c r="BL135" s="364"/>
      <c r="BM135" s="364"/>
      <c r="BN135" s="364"/>
      <c r="BO135" s="364"/>
      <c r="BP135" s="364"/>
      <c r="BQ135" s="364"/>
      <c r="BR135" s="364"/>
      <c r="BS135" s="364"/>
      <c r="BT135" s="364"/>
      <c r="BU135" s="364"/>
      <c r="BV135" s="364"/>
    </row>
    <row r="136" spans="63:74" x14ac:dyDescent="0.25">
      <c r="BK136" s="364"/>
      <c r="BL136" s="364"/>
      <c r="BM136" s="364"/>
      <c r="BN136" s="364"/>
      <c r="BO136" s="364"/>
      <c r="BP136" s="364"/>
      <c r="BQ136" s="364"/>
      <c r="BR136" s="364"/>
      <c r="BS136" s="364"/>
      <c r="BT136" s="364"/>
      <c r="BU136" s="364"/>
      <c r="BV136" s="364"/>
    </row>
    <row r="137" spans="63:74" x14ac:dyDescent="0.25">
      <c r="BK137" s="364"/>
      <c r="BL137" s="364"/>
      <c r="BM137" s="364"/>
      <c r="BN137" s="364"/>
      <c r="BO137" s="364"/>
      <c r="BP137" s="364"/>
      <c r="BQ137" s="364"/>
      <c r="BR137" s="364"/>
      <c r="BS137" s="364"/>
      <c r="BT137" s="364"/>
      <c r="BU137" s="364"/>
      <c r="BV137" s="364"/>
    </row>
    <row r="138" spans="63:74" x14ac:dyDescent="0.25">
      <c r="BK138" s="364"/>
      <c r="BL138" s="364"/>
      <c r="BM138" s="364"/>
      <c r="BN138" s="364"/>
      <c r="BO138" s="364"/>
      <c r="BP138" s="364"/>
      <c r="BQ138" s="364"/>
      <c r="BR138" s="364"/>
      <c r="BS138" s="364"/>
      <c r="BT138" s="364"/>
      <c r="BU138" s="364"/>
      <c r="BV138" s="364"/>
    </row>
    <row r="139" spans="63:74" x14ac:dyDescent="0.25">
      <c r="BK139" s="364"/>
      <c r="BL139" s="364"/>
      <c r="BM139" s="364"/>
      <c r="BN139" s="364"/>
      <c r="BO139" s="364"/>
      <c r="BP139" s="364"/>
      <c r="BQ139" s="364"/>
      <c r="BR139" s="364"/>
      <c r="BS139" s="364"/>
      <c r="BT139" s="364"/>
      <c r="BU139" s="364"/>
      <c r="BV139" s="364"/>
    </row>
    <row r="140" spans="63:74" x14ac:dyDescent="0.25">
      <c r="BK140" s="364"/>
      <c r="BL140" s="364"/>
      <c r="BM140" s="364"/>
      <c r="BN140" s="364"/>
      <c r="BO140" s="364"/>
      <c r="BP140" s="364"/>
      <c r="BQ140" s="364"/>
      <c r="BR140" s="364"/>
      <c r="BS140" s="364"/>
      <c r="BT140" s="364"/>
      <c r="BU140" s="364"/>
      <c r="BV140" s="364"/>
    </row>
    <row r="141" spans="63:74" x14ac:dyDescent="0.25">
      <c r="BK141" s="364"/>
      <c r="BL141" s="364"/>
      <c r="BM141" s="364"/>
      <c r="BN141" s="364"/>
      <c r="BO141" s="364"/>
      <c r="BP141" s="364"/>
      <c r="BQ141" s="364"/>
      <c r="BR141" s="364"/>
      <c r="BS141" s="364"/>
      <c r="BT141" s="364"/>
      <c r="BU141" s="364"/>
      <c r="BV141" s="364"/>
    </row>
    <row r="142" spans="63:74" x14ac:dyDescent="0.25">
      <c r="BK142" s="364"/>
      <c r="BL142" s="364"/>
      <c r="BM142" s="364"/>
      <c r="BN142" s="364"/>
      <c r="BO142" s="364"/>
      <c r="BP142" s="364"/>
      <c r="BQ142" s="364"/>
      <c r="BR142" s="364"/>
      <c r="BS142" s="364"/>
      <c r="BT142" s="364"/>
      <c r="BU142" s="364"/>
      <c r="BV142" s="364"/>
    </row>
    <row r="143" spans="63:74" x14ac:dyDescent="0.25">
      <c r="BK143" s="364"/>
      <c r="BL143" s="364"/>
      <c r="BM143" s="364"/>
      <c r="BN143" s="364"/>
      <c r="BO143" s="364"/>
      <c r="BP143" s="364"/>
      <c r="BQ143" s="364"/>
      <c r="BR143" s="364"/>
      <c r="BS143" s="364"/>
      <c r="BT143" s="364"/>
      <c r="BU143" s="364"/>
      <c r="BV143" s="364"/>
    </row>
    <row r="144" spans="63:74" x14ac:dyDescent="0.25">
      <c r="BK144" s="364"/>
      <c r="BL144" s="364"/>
      <c r="BM144" s="364"/>
      <c r="BN144" s="364"/>
      <c r="BO144" s="364"/>
      <c r="BP144" s="364"/>
      <c r="BQ144" s="364"/>
      <c r="BR144" s="364"/>
      <c r="BS144" s="364"/>
      <c r="BT144" s="364"/>
      <c r="BU144" s="364"/>
      <c r="BV144" s="364"/>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A3" sqref="A3"/>
    </sheetView>
  </sheetViews>
  <sheetFormatPr defaultColWidth="11" defaultRowHeight="10.5" x14ac:dyDescent="0.25"/>
  <cols>
    <col min="1" max="1" width="10.54296875" style="537" customWidth="1"/>
    <col min="2" max="2" width="27" style="537" customWidth="1"/>
    <col min="3" max="55" width="6.54296875" style="537" customWidth="1"/>
    <col min="56" max="58" width="6.54296875" style="683" customWidth="1"/>
    <col min="59" max="74" width="6.54296875" style="537" customWidth="1"/>
    <col min="75" max="238" width="11" style="537"/>
    <col min="239" max="239" width="1.54296875" style="537" customWidth="1"/>
    <col min="240" max="16384" width="11" style="537"/>
  </cols>
  <sheetData>
    <row r="1" spans="1:74" ht="12.75" customHeight="1" x14ac:dyDescent="0.3">
      <c r="A1" s="791" t="s">
        <v>812</v>
      </c>
      <c r="B1" s="536" t="s">
        <v>1388</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3">
      <c r="A2" s="792"/>
      <c r="B2" s="532" t="str">
        <f>"U.S. Energy Information Administration  |  Short-Term Energy Outlook  - "&amp;Dates!D1</f>
        <v>U.S. Energy Information Administration  |  Short-Term Energy Outlook  - April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5">
      <c r="A3" s="539"/>
      <c r="B3" s="540"/>
      <c r="C3" s="796">
        <f>Dates!D3</f>
        <v>2016</v>
      </c>
      <c r="D3" s="797"/>
      <c r="E3" s="797"/>
      <c r="F3" s="797"/>
      <c r="G3" s="797"/>
      <c r="H3" s="797"/>
      <c r="I3" s="797"/>
      <c r="J3" s="797"/>
      <c r="K3" s="797"/>
      <c r="L3" s="797"/>
      <c r="M3" s="797"/>
      <c r="N3" s="856"/>
      <c r="O3" s="796">
        <f>C3+1</f>
        <v>2017</v>
      </c>
      <c r="P3" s="797"/>
      <c r="Q3" s="797"/>
      <c r="R3" s="797"/>
      <c r="S3" s="797"/>
      <c r="T3" s="797"/>
      <c r="U3" s="797"/>
      <c r="V3" s="797"/>
      <c r="W3" s="797"/>
      <c r="X3" s="797"/>
      <c r="Y3" s="797"/>
      <c r="Z3" s="856"/>
      <c r="AA3" s="796">
        <f>O3+1</f>
        <v>2018</v>
      </c>
      <c r="AB3" s="797"/>
      <c r="AC3" s="797"/>
      <c r="AD3" s="797"/>
      <c r="AE3" s="797"/>
      <c r="AF3" s="797"/>
      <c r="AG3" s="797"/>
      <c r="AH3" s="797"/>
      <c r="AI3" s="797"/>
      <c r="AJ3" s="797"/>
      <c r="AK3" s="797"/>
      <c r="AL3" s="856"/>
      <c r="AM3" s="796">
        <f>AA3+1</f>
        <v>2019</v>
      </c>
      <c r="AN3" s="797"/>
      <c r="AO3" s="797"/>
      <c r="AP3" s="797"/>
      <c r="AQ3" s="797"/>
      <c r="AR3" s="797"/>
      <c r="AS3" s="797"/>
      <c r="AT3" s="797"/>
      <c r="AU3" s="797"/>
      <c r="AV3" s="797"/>
      <c r="AW3" s="797"/>
      <c r="AX3" s="856"/>
      <c r="AY3" s="796">
        <f>AM3+1</f>
        <v>2020</v>
      </c>
      <c r="AZ3" s="797"/>
      <c r="BA3" s="797"/>
      <c r="BB3" s="797"/>
      <c r="BC3" s="797"/>
      <c r="BD3" s="797"/>
      <c r="BE3" s="797"/>
      <c r="BF3" s="797"/>
      <c r="BG3" s="797"/>
      <c r="BH3" s="797"/>
      <c r="BI3" s="797"/>
      <c r="BJ3" s="856"/>
      <c r="BK3" s="796">
        <f>AY3+1</f>
        <v>2021</v>
      </c>
      <c r="BL3" s="797"/>
      <c r="BM3" s="797"/>
      <c r="BN3" s="797"/>
      <c r="BO3" s="797"/>
      <c r="BP3" s="797"/>
      <c r="BQ3" s="797"/>
      <c r="BR3" s="797"/>
      <c r="BS3" s="797"/>
      <c r="BT3" s="797"/>
      <c r="BU3" s="797"/>
      <c r="BV3" s="856"/>
    </row>
    <row r="4" spans="1:74" ht="12.75" customHeight="1" x14ac:dyDescent="0.25">
      <c r="A4" s="539"/>
      <c r="B4" s="541"/>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539"/>
      <c r="B5" s="129" t="s">
        <v>348</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5" customHeight="1" x14ac:dyDescent="0.25">
      <c r="A6" s="545" t="s">
        <v>1250</v>
      </c>
      <c r="B6" s="546" t="s">
        <v>86</v>
      </c>
      <c r="C6" s="766">
        <v>101.78621810999999</v>
      </c>
      <c r="D6" s="766">
        <v>90.849429986999994</v>
      </c>
      <c r="E6" s="766">
        <v>95.848736540999994</v>
      </c>
      <c r="F6" s="766">
        <v>91.257347851999995</v>
      </c>
      <c r="G6" s="766">
        <v>102.48190123000001</v>
      </c>
      <c r="H6" s="766">
        <v>123.0428462</v>
      </c>
      <c r="I6" s="766">
        <v>142.55799622000001</v>
      </c>
      <c r="J6" s="766">
        <v>145.61009215000001</v>
      </c>
      <c r="K6" s="766">
        <v>117.19673568</v>
      </c>
      <c r="L6" s="766">
        <v>94.754139782999999</v>
      </c>
      <c r="M6" s="766">
        <v>85.906780767000001</v>
      </c>
      <c r="N6" s="766">
        <v>88.087607046000002</v>
      </c>
      <c r="O6" s="766">
        <v>86.884892949000005</v>
      </c>
      <c r="P6" s="766">
        <v>75.044604918000005</v>
      </c>
      <c r="Q6" s="766">
        <v>86.855434853999995</v>
      </c>
      <c r="R6" s="766">
        <v>80.578371313000005</v>
      </c>
      <c r="S6" s="766">
        <v>90.020665503999993</v>
      </c>
      <c r="T6" s="766">
        <v>108.83270628</v>
      </c>
      <c r="U6" s="766">
        <v>137.84065752000001</v>
      </c>
      <c r="V6" s="766">
        <v>132.37582732999999</v>
      </c>
      <c r="W6" s="766">
        <v>110.21913673</v>
      </c>
      <c r="X6" s="766">
        <v>98.825691329999998</v>
      </c>
      <c r="Y6" s="766">
        <v>86.819182471999994</v>
      </c>
      <c r="Z6" s="766">
        <v>102.45678891999999</v>
      </c>
      <c r="AA6" s="766">
        <v>101.45269809</v>
      </c>
      <c r="AB6" s="766">
        <v>90.687817972000005</v>
      </c>
      <c r="AC6" s="766">
        <v>98.582020503999999</v>
      </c>
      <c r="AD6" s="766">
        <v>90.603311826999999</v>
      </c>
      <c r="AE6" s="766">
        <v>107.00344994</v>
      </c>
      <c r="AF6" s="766">
        <v>122.15805177999999</v>
      </c>
      <c r="AG6" s="766">
        <v>155.24033147</v>
      </c>
      <c r="AH6" s="766">
        <v>152.12811206999999</v>
      </c>
      <c r="AI6" s="766">
        <v>132.97419302</v>
      </c>
      <c r="AJ6" s="766">
        <v>114.51262717</v>
      </c>
      <c r="AK6" s="766">
        <v>99.400980072999999</v>
      </c>
      <c r="AL6" s="766">
        <v>100.74160071</v>
      </c>
      <c r="AM6" s="766">
        <v>109.91043603</v>
      </c>
      <c r="AN6" s="766">
        <v>102.84328676</v>
      </c>
      <c r="AO6" s="766">
        <v>104.33986385999999</v>
      </c>
      <c r="AP6" s="766">
        <v>94.711986382000006</v>
      </c>
      <c r="AQ6" s="766">
        <v>107.76368943</v>
      </c>
      <c r="AR6" s="766">
        <v>128.38080975</v>
      </c>
      <c r="AS6" s="766">
        <v>164.97396889999999</v>
      </c>
      <c r="AT6" s="766">
        <v>166.96556122999999</v>
      </c>
      <c r="AU6" s="766">
        <v>141.80831726</v>
      </c>
      <c r="AV6" s="766">
        <v>124.80527613</v>
      </c>
      <c r="AW6" s="766">
        <v>108.49689071</v>
      </c>
      <c r="AX6" s="766">
        <v>119.73363886999999</v>
      </c>
      <c r="AY6" s="766">
        <v>123.17109671</v>
      </c>
      <c r="AZ6" s="766">
        <v>113.8591</v>
      </c>
      <c r="BA6" s="766">
        <v>109.8115</v>
      </c>
      <c r="BB6" s="767">
        <v>107.7304</v>
      </c>
      <c r="BC6" s="767">
        <v>119.8146</v>
      </c>
      <c r="BD6" s="767">
        <v>137.137</v>
      </c>
      <c r="BE6" s="767">
        <v>162.2491</v>
      </c>
      <c r="BF6" s="767">
        <v>158.62100000000001</v>
      </c>
      <c r="BG6" s="767">
        <v>133.64709999999999</v>
      </c>
      <c r="BH6" s="767">
        <v>115.11790000000001</v>
      </c>
      <c r="BI6" s="767">
        <v>100.6968</v>
      </c>
      <c r="BJ6" s="767">
        <v>109.6996</v>
      </c>
      <c r="BK6" s="767">
        <v>105.76649999999999</v>
      </c>
      <c r="BL6" s="767">
        <v>92.103070000000002</v>
      </c>
      <c r="BM6" s="767">
        <v>87.224829999999997</v>
      </c>
      <c r="BN6" s="767">
        <v>91.679910000000007</v>
      </c>
      <c r="BO6" s="767">
        <v>105.3309</v>
      </c>
      <c r="BP6" s="767">
        <v>126.4558</v>
      </c>
      <c r="BQ6" s="767">
        <v>152.10149999999999</v>
      </c>
      <c r="BR6" s="767">
        <v>151.90190000000001</v>
      </c>
      <c r="BS6" s="767">
        <v>122.6117</v>
      </c>
      <c r="BT6" s="767">
        <v>111.4378</v>
      </c>
      <c r="BU6" s="767">
        <v>98.994069999999994</v>
      </c>
      <c r="BV6" s="767">
        <v>104.9757</v>
      </c>
    </row>
    <row r="7" spans="1:74" ht="11.15" customHeight="1" x14ac:dyDescent="0.25">
      <c r="A7" s="545" t="s">
        <v>1251</v>
      </c>
      <c r="B7" s="546" t="s">
        <v>85</v>
      </c>
      <c r="C7" s="766">
        <v>112.62395984</v>
      </c>
      <c r="D7" s="766">
        <v>91.909152414000005</v>
      </c>
      <c r="E7" s="766">
        <v>71.34575384</v>
      </c>
      <c r="F7" s="766">
        <v>71.419129603000002</v>
      </c>
      <c r="G7" s="766">
        <v>80.934704605999997</v>
      </c>
      <c r="H7" s="766">
        <v>115.19669630999999</v>
      </c>
      <c r="I7" s="766">
        <v>135.42005348999999</v>
      </c>
      <c r="J7" s="766">
        <v>134.76242851000001</v>
      </c>
      <c r="K7" s="766">
        <v>113.34696816</v>
      </c>
      <c r="L7" s="766">
        <v>98.473771095000004</v>
      </c>
      <c r="M7" s="766">
        <v>86.275309512000007</v>
      </c>
      <c r="N7" s="766">
        <v>117.95477271999999</v>
      </c>
      <c r="O7" s="766">
        <v>114.5720208</v>
      </c>
      <c r="P7" s="766">
        <v>86.157863132000003</v>
      </c>
      <c r="Q7" s="766">
        <v>88.687575275</v>
      </c>
      <c r="R7" s="766">
        <v>80.742742492999994</v>
      </c>
      <c r="S7" s="766">
        <v>92.141447729000006</v>
      </c>
      <c r="T7" s="766">
        <v>106.82531116</v>
      </c>
      <c r="U7" s="766">
        <v>127.01872788</v>
      </c>
      <c r="V7" s="766">
        <v>118.80997743</v>
      </c>
      <c r="W7" s="766">
        <v>97.560379135000005</v>
      </c>
      <c r="X7" s="766">
        <v>89.114280660000006</v>
      </c>
      <c r="Y7" s="766">
        <v>90.347259949000005</v>
      </c>
      <c r="Z7" s="766">
        <v>105.86034569</v>
      </c>
      <c r="AA7" s="766">
        <v>118.55718843</v>
      </c>
      <c r="AB7" s="766">
        <v>81.399063032000001</v>
      </c>
      <c r="AC7" s="766">
        <v>79.982640982000007</v>
      </c>
      <c r="AD7" s="766">
        <v>72.787438082999998</v>
      </c>
      <c r="AE7" s="766">
        <v>84.633934732</v>
      </c>
      <c r="AF7" s="766">
        <v>100.89371229</v>
      </c>
      <c r="AG7" s="766">
        <v>114.74880582</v>
      </c>
      <c r="AH7" s="766">
        <v>114.51628681</v>
      </c>
      <c r="AI7" s="766">
        <v>95.961853060999999</v>
      </c>
      <c r="AJ7" s="766">
        <v>86.736176536000002</v>
      </c>
      <c r="AK7" s="766">
        <v>92.257715325000007</v>
      </c>
      <c r="AL7" s="766">
        <v>96.173048452000003</v>
      </c>
      <c r="AM7" s="766">
        <v>100.36797978</v>
      </c>
      <c r="AN7" s="766">
        <v>79.537330185000002</v>
      </c>
      <c r="AO7" s="766">
        <v>77.958956634000003</v>
      </c>
      <c r="AP7" s="766">
        <v>59.489949467999999</v>
      </c>
      <c r="AQ7" s="766">
        <v>71.363730582000002</v>
      </c>
      <c r="AR7" s="766">
        <v>78.091565963999997</v>
      </c>
      <c r="AS7" s="766">
        <v>100.39429441999999</v>
      </c>
      <c r="AT7" s="766">
        <v>93.604285664000002</v>
      </c>
      <c r="AU7" s="766">
        <v>85.372511571999993</v>
      </c>
      <c r="AV7" s="766">
        <v>66.301234003999994</v>
      </c>
      <c r="AW7" s="766">
        <v>75.009676064000004</v>
      </c>
      <c r="AX7" s="766">
        <v>72.015064030999994</v>
      </c>
      <c r="AY7" s="766">
        <v>64.610252055000004</v>
      </c>
      <c r="AZ7" s="766">
        <v>64.842609999999993</v>
      </c>
      <c r="BA7" s="766">
        <v>58.820320000000002</v>
      </c>
      <c r="BB7" s="767">
        <v>38.019559999999998</v>
      </c>
      <c r="BC7" s="767">
        <v>54.592059999999996</v>
      </c>
      <c r="BD7" s="767">
        <v>61.21163</v>
      </c>
      <c r="BE7" s="767">
        <v>88.418229999999994</v>
      </c>
      <c r="BF7" s="767">
        <v>87.316900000000004</v>
      </c>
      <c r="BG7" s="767">
        <v>60.762860000000003</v>
      </c>
      <c r="BH7" s="767">
        <v>56.573869999999999</v>
      </c>
      <c r="BI7" s="767">
        <v>58.534500000000001</v>
      </c>
      <c r="BJ7" s="767">
        <v>73.230249999999998</v>
      </c>
      <c r="BK7" s="767">
        <v>80.470579999999998</v>
      </c>
      <c r="BL7" s="767">
        <v>72.075109999999995</v>
      </c>
      <c r="BM7" s="767">
        <v>75.622609999999995</v>
      </c>
      <c r="BN7" s="767">
        <v>45.724879999999999</v>
      </c>
      <c r="BO7" s="767">
        <v>62.141109999999998</v>
      </c>
      <c r="BP7" s="767">
        <v>68.402680000000004</v>
      </c>
      <c r="BQ7" s="767">
        <v>97.771169999999998</v>
      </c>
      <c r="BR7" s="767">
        <v>94.833420000000004</v>
      </c>
      <c r="BS7" s="767">
        <v>72.597430000000003</v>
      </c>
      <c r="BT7" s="767">
        <v>62.99485</v>
      </c>
      <c r="BU7" s="767">
        <v>64.359219999999993</v>
      </c>
      <c r="BV7" s="767">
        <v>80.715639999999993</v>
      </c>
    </row>
    <row r="8" spans="1:74" ht="11.15" customHeight="1" x14ac:dyDescent="0.25">
      <c r="A8" s="547" t="s">
        <v>1252</v>
      </c>
      <c r="B8" s="548" t="s">
        <v>88</v>
      </c>
      <c r="C8" s="766">
        <v>72.524775000000005</v>
      </c>
      <c r="D8" s="766">
        <v>65.638141000000005</v>
      </c>
      <c r="E8" s="766">
        <v>66.148893999999999</v>
      </c>
      <c r="F8" s="766">
        <v>62.731845</v>
      </c>
      <c r="G8" s="766">
        <v>66.576492999999999</v>
      </c>
      <c r="H8" s="766">
        <v>67.175324000000003</v>
      </c>
      <c r="I8" s="766">
        <v>70.349346999999995</v>
      </c>
      <c r="J8" s="766">
        <v>71.526404999999997</v>
      </c>
      <c r="K8" s="766">
        <v>65.448176000000004</v>
      </c>
      <c r="L8" s="766">
        <v>60.733342999999998</v>
      </c>
      <c r="M8" s="766">
        <v>65.178775999999999</v>
      </c>
      <c r="N8" s="766">
        <v>71.662429000000003</v>
      </c>
      <c r="O8" s="766">
        <v>73.120611999999994</v>
      </c>
      <c r="P8" s="766">
        <v>63.560371000000004</v>
      </c>
      <c r="Q8" s="766">
        <v>65.093199999999996</v>
      </c>
      <c r="R8" s="766">
        <v>56.743352000000002</v>
      </c>
      <c r="S8" s="766">
        <v>61.312753000000001</v>
      </c>
      <c r="T8" s="766">
        <v>67.010782000000006</v>
      </c>
      <c r="U8" s="766">
        <v>71.314218999999994</v>
      </c>
      <c r="V8" s="766">
        <v>72.384218000000004</v>
      </c>
      <c r="W8" s="766">
        <v>68.097918000000007</v>
      </c>
      <c r="X8" s="766">
        <v>65.994784999999993</v>
      </c>
      <c r="Y8" s="766">
        <v>66.617852999999997</v>
      </c>
      <c r="Z8" s="766">
        <v>73.699572000000003</v>
      </c>
      <c r="AA8" s="766">
        <v>74.649039999999999</v>
      </c>
      <c r="AB8" s="766">
        <v>64.790030000000002</v>
      </c>
      <c r="AC8" s="766">
        <v>67.032656000000003</v>
      </c>
      <c r="AD8" s="766">
        <v>59.133155000000002</v>
      </c>
      <c r="AE8" s="766">
        <v>67.320248000000007</v>
      </c>
      <c r="AF8" s="766">
        <v>69.687556000000001</v>
      </c>
      <c r="AG8" s="766">
        <v>72.456008999999995</v>
      </c>
      <c r="AH8" s="766">
        <v>72.282466999999997</v>
      </c>
      <c r="AI8" s="766">
        <v>64.724753000000007</v>
      </c>
      <c r="AJ8" s="766">
        <v>59.396904999999997</v>
      </c>
      <c r="AK8" s="766">
        <v>63.954369999999997</v>
      </c>
      <c r="AL8" s="766">
        <v>71.657287999999994</v>
      </c>
      <c r="AM8" s="766">
        <v>73.700844000000004</v>
      </c>
      <c r="AN8" s="766">
        <v>64.714894000000001</v>
      </c>
      <c r="AO8" s="766">
        <v>65.079690999999997</v>
      </c>
      <c r="AP8" s="766">
        <v>60.580927000000003</v>
      </c>
      <c r="AQ8" s="766">
        <v>67.123546000000005</v>
      </c>
      <c r="AR8" s="766">
        <v>68.804879</v>
      </c>
      <c r="AS8" s="766">
        <v>72.198594999999997</v>
      </c>
      <c r="AT8" s="766">
        <v>71.910684000000003</v>
      </c>
      <c r="AU8" s="766">
        <v>66.063580000000002</v>
      </c>
      <c r="AV8" s="766">
        <v>62.032622000000003</v>
      </c>
      <c r="AW8" s="766">
        <v>64.125425000000007</v>
      </c>
      <c r="AX8" s="766">
        <v>73.073575000000005</v>
      </c>
      <c r="AY8" s="766">
        <v>74.204037999999997</v>
      </c>
      <c r="AZ8" s="766">
        <v>65.743480000000005</v>
      </c>
      <c r="BA8" s="766">
        <v>64.133349999999993</v>
      </c>
      <c r="BB8" s="767">
        <v>55.819859999999998</v>
      </c>
      <c r="BC8" s="767">
        <v>62.677489999999999</v>
      </c>
      <c r="BD8" s="767">
        <v>67.768820000000005</v>
      </c>
      <c r="BE8" s="767">
        <v>70.118729999999999</v>
      </c>
      <c r="BF8" s="767">
        <v>70.265870000000007</v>
      </c>
      <c r="BG8" s="767">
        <v>65.050870000000003</v>
      </c>
      <c r="BH8" s="767">
        <v>62.209620000000001</v>
      </c>
      <c r="BI8" s="767">
        <v>65.741650000000007</v>
      </c>
      <c r="BJ8" s="767">
        <v>71.826139999999995</v>
      </c>
      <c r="BK8" s="767">
        <v>71.661079999999998</v>
      </c>
      <c r="BL8" s="767">
        <v>63.177280000000003</v>
      </c>
      <c r="BM8" s="767">
        <v>64.914119999999997</v>
      </c>
      <c r="BN8" s="767">
        <v>57.163409999999999</v>
      </c>
      <c r="BO8" s="767">
        <v>64.801270000000002</v>
      </c>
      <c r="BP8" s="767">
        <v>66.772289999999998</v>
      </c>
      <c r="BQ8" s="767">
        <v>69.002480000000006</v>
      </c>
      <c r="BR8" s="767">
        <v>69.002740000000003</v>
      </c>
      <c r="BS8" s="767">
        <v>63.633069999999996</v>
      </c>
      <c r="BT8" s="767">
        <v>58.547820000000002</v>
      </c>
      <c r="BU8" s="767">
        <v>61.526249999999997</v>
      </c>
      <c r="BV8" s="767">
        <v>70.530389999999997</v>
      </c>
    </row>
    <row r="9" spans="1:74" ht="11.15" customHeight="1" x14ac:dyDescent="0.25">
      <c r="A9" s="547" t="s">
        <v>1253</v>
      </c>
      <c r="B9" s="548" t="s">
        <v>357</v>
      </c>
      <c r="C9" s="766">
        <v>49.393245626999999</v>
      </c>
      <c r="D9" s="766">
        <v>50.175562739999997</v>
      </c>
      <c r="E9" s="766">
        <v>55.656582100999998</v>
      </c>
      <c r="F9" s="766">
        <v>52.940287806999997</v>
      </c>
      <c r="G9" s="766">
        <v>51.436648888000001</v>
      </c>
      <c r="H9" s="766">
        <v>46.69449513</v>
      </c>
      <c r="I9" s="766">
        <v>46.916148022000002</v>
      </c>
      <c r="J9" s="766">
        <v>41.139268322</v>
      </c>
      <c r="K9" s="766">
        <v>40.222791387999997</v>
      </c>
      <c r="L9" s="766">
        <v>44.404282754</v>
      </c>
      <c r="M9" s="766">
        <v>44.845843811999998</v>
      </c>
      <c r="N9" s="766">
        <v>52.217269334000001</v>
      </c>
      <c r="O9" s="766">
        <v>52.685745074000003</v>
      </c>
      <c r="P9" s="766">
        <v>50.940782634999998</v>
      </c>
      <c r="Q9" s="766">
        <v>62.438727810000003</v>
      </c>
      <c r="R9" s="766">
        <v>62.234409186000001</v>
      </c>
      <c r="S9" s="766">
        <v>64.054712199999997</v>
      </c>
      <c r="T9" s="766">
        <v>59.805675319999999</v>
      </c>
      <c r="U9" s="766">
        <v>52.108089708000001</v>
      </c>
      <c r="V9" s="766">
        <v>44.850165660999998</v>
      </c>
      <c r="W9" s="766">
        <v>45.682873333000003</v>
      </c>
      <c r="X9" s="766">
        <v>51.972973644</v>
      </c>
      <c r="Y9" s="766">
        <v>51.799634058000002</v>
      </c>
      <c r="Z9" s="766">
        <v>54.585746520000001</v>
      </c>
      <c r="AA9" s="766">
        <v>58.012037161999999</v>
      </c>
      <c r="AB9" s="766">
        <v>55.686703473000001</v>
      </c>
      <c r="AC9" s="766">
        <v>61.295087457000001</v>
      </c>
      <c r="AD9" s="766">
        <v>63.982888600000003</v>
      </c>
      <c r="AE9" s="766">
        <v>64.912357377000006</v>
      </c>
      <c r="AF9" s="766">
        <v>63.459220406</v>
      </c>
      <c r="AG9" s="766">
        <v>52.245230278000001</v>
      </c>
      <c r="AH9" s="766">
        <v>52.437641915</v>
      </c>
      <c r="AI9" s="766">
        <v>47.184504113999999</v>
      </c>
      <c r="AJ9" s="766">
        <v>49.248200251999997</v>
      </c>
      <c r="AK9" s="766">
        <v>51.295664385999999</v>
      </c>
      <c r="AL9" s="766">
        <v>53.961393332999997</v>
      </c>
      <c r="AM9" s="766">
        <v>56.767273961000001</v>
      </c>
      <c r="AN9" s="766">
        <v>52.049204906</v>
      </c>
      <c r="AO9" s="766">
        <v>61.085149944000001</v>
      </c>
      <c r="AP9" s="766">
        <v>65.141160636999999</v>
      </c>
      <c r="AQ9" s="766">
        <v>66.817649032999995</v>
      </c>
      <c r="AR9" s="766">
        <v>60.938322102999997</v>
      </c>
      <c r="AS9" s="766">
        <v>57.651446907</v>
      </c>
      <c r="AT9" s="766">
        <v>52.649361605999999</v>
      </c>
      <c r="AU9" s="766">
        <v>51.047675476000002</v>
      </c>
      <c r="AV9" s="766">
        <v>53.905342527999998</v>
      </c>
      <c r="AW9" s="766">
        <v>53.57248894</v>
      </c>
      <c r="AX9" s="766">
        <v>56.405492823000003</v>
      </c>
      <c r="AY9" s="766">
        <v>60.695733627000003</v>
      </c>
      <c r="AZ9" s="766">
        <v>57.984169999999999</v>
      </c>
      <c r="BA9" s="766">
        <v>65.088149999999999</v>
      </c>
      <c r="BB9" s="767">
        <v>72.254239999999996</v>
      </c>
      <c r="BC9" s="767">
        <v>70.680199999999999</v>
      </c>
      <c r="BD9" s="767">
        <v>67.705420000000004</v>
      </c>
      <c r="BE9" s="767">
        <v>65.217969999999994</v>
      </c>
      <c r="BF9" s="767">
        <v>59.848410000000001</v>
      </c>
      <c r="BG9" s="767">
        <v>55.376899999999999</v>
      </c>
      <c r="BH9" s="767">
        <v>60.914639999999999</v>
      </c>
      <c r="BI9" s="767">
        <v>58.187289999999997</v>
      </c>
      <c r="BJ9" s="767">
        <v>66.739940000000004</v>
      </c>
      <c r="BK9" s="767">
        <v>69.340369999999993</v>
      </c>
      <c r="BL9" s="767">
        <v>62.847450000000002</v>
      </c>
      <c r="BM9" s="767">
        <v>72.456339999999997</v>
      </c>
      <c r="BN9" s="767">
        <v>78.757589999999993</v>
      </c>
      <c r="BO9" s="767">
        <v>75.483180000000004</v>
      </c>
      <c r="BP9" s="767">
        <v>73.090069999999997</v>
      </c>
      <c r="BQ9" s="767">
        <v>71.124830000000003</v>
      </c>
      <c r="BR9" s="767">
        <v>65.430160000000001</v>
      </c>
      <c r="BS9" s="767">
        <v>60.988250000000001</v>
      </c>
      <c r="BT9" s="767">
        <v>66.912450000000007</v>
      </c>
      <c r="BU9" s="767">
        <v>63.087409999999998</v>
      </c>
      <c r="BV9" s="767">
        <v>70.262749999999997</v>
      </c>
    </row>
    <row r="10" spans="1:74" ht="11.15" customHeight="1" x14ac:dyDescent="0.25">
      <c r="A10" s="547" t="s">
        <v>1254</v>
      </c>
      <c r="B10" s="548" t="s">
        <v>359</v>
      </c>
      <c r="C10" s="766">
        <v>25.463883343999999</v>
      </c>
      <c r="D10" s="766">
        <v>24.005828575999999</v>
      </c>
      <c r="E10" s="766">
        <v>27.225644544000001</v>
      </c>
      <c r="F10" s="766">
        <v>25.734887539999999</v>
      </c>
      <c r="G10" s="766">
        <v>25.355410851999999</v>
      </c>
      <c r="H10" s="766">
        <v>23.125486846000001</v>
      </c>
      <c r="I10" s="766">
        <v>21.336666547</v>
      </c>
      <c r="J10" s="766">
        <v>19.458009986</v>
      </c>
      <c r="K10" s="766">
        <v>16.278917528000001</v>
      </c>
      <c r="L10" s="766">
        <v>17.229361544</v>
      </c>
      <c r="M10" s="766">
        <v>18.721487344</v>
      </c>
      <c r="N10" s="766">
        <v>22.390337258999999</v>
      </c>
      <c r="O10" s="766">
        <v>26.635124529999999</v>
      </c>
      <c r="P10" s="766">
        <v>23.512950132</v>
      </c>
      <c r="Q10" s="766">
        <v>29.12596426</v>
      </c>
      <c r="R10" s="766">
        <v>29.221115293</v>
      </c>
      <c r="S10" s="766">
        <v>32.205104990999999</v>
      </c>
      <c r="T10" s="766">
        <v>30.082813378000001</v>
      </c>
      <c r="U10" s="766">
        <v>26.362805812000001</v>
      </c>
      <c r="V10" s="766">
        <v>21.740628482999998</v>
      </c>
      <c r="W10" s="766">
        <v>18.977782783999999</v>
      </c>
      <c r="X10" s="766">
        <v>18.170779733</v>
      </c>
      <c r="Y10" s="766">
        <v>20.420851729999999</v>
      </c>
      <c r="Z10" s="766">
        <v>22.254988574999999</v>
      </c>
      <c r="AA10" s="766">
        <v>24.96201993</v>
      </c>
      <c r="AB10" s="766">
        <v>24.793710240999999</v>
      </c>
      <c r="AC10" s="766">
        <v>25.752148085000002</v>
      </c>
      <c r="AD10" s="766">
        <v>27.989979192</v>
      </c>
      <c r="AE10" s="766">
        <v>30.318598342000001</v>
      </c>
      <c r="AF10" s="766">
        <v>27.502186480999999</v>
      </c>
      <c r="AG10" s="766">
        <v>25.002925764</v>
      </c>
      <c r="AH10" s="766">
        <v>21.908293526000001</v>
      </c>
      <c r="AI10" s="766">
        <v>19.059726191999999</v>
      </c>
      <c r="AJ10" s="766">
        <v>19.426419968000001</v>
      </c>
      <c r="AK10" s="766">
        <v>21.780770564000001</v>
      </c>
      <c r="AL10" s="766">
        <v>22.650886192000002</v>
      </c>
      <c r="AM10" s="766">
        <v>24.088139807000001</v>
      </c>
      <c r="AN10" s="766">
        <v>21.722339858000002</v>
      </c>
      <c r="AO10" s="766">
        <v>25.424952186999999</v>
      </c>
      <c r="AP10" s="766">
        <v>25.369321756000001</v>
      </c>
      <c r="AQ10" s="766">
        <v>29.933336800999999</v>
      </c>
      <c r="AR10" s="766">
        <v>26.351084341</v>
      </c>
      <c r="AS10" s="766">
        <v>23.619235652</v>
      </c>
      <c r="AT10" s="766">
        <v>20.937623532</v>
      </c>
      <c r="AU10" s="766">
        <v>16.230955226999999</v>
      </c>
      <c r="AV10" s="766">
        <v>16.196783906</v>
      </c>
      <c r="AW10" s="766">
        <v>20.414273008999999</v>
      </c>
      <c r="AX10" s="766">
        <v>22.088645532000001</v>
      </c>
      <c r="AY10" s="766">
        <v>24.167385535000001</v>
      </c>
      <c r="AZ10" s="766">
        <v>23.699490000000001</v>
      </c>
      <c r="BA10" s="766">
        <v>26.411249999999999</v>
      </c>
      <c r="BB10" s="767">
        <v>25.253769999999999</v>
      </c>
      <c r="BC10" s="767">
        <v>29.697179999999999</v>
      </c>
      <c r="BD10" s="767">
        <v>29.54607</v>
      </c>
      <c r="BE10" s="767">
        <v>27.274329999999999</v>
      </c>
      <c r="BF10" s="767">
        <v>22.913689999999999</v>
      </c>
      <c r="BG10" s="767">
        <v>18.51192</v>
      </c>
      <c r="BH10" s="767">
        <v>17.609950000000001</v>
      </c>
      <c r="BI10" s="767">
        <v>21.364599999999999</v>
      </c>
      <c r="BJ10" s="767">
        <v>24.291</v>
      </c>
      <c r="BK10" s="767">
        <v>24.974119999999999</v>
      </c>
      <c r="BL10" s="767">
        <v>23.553740000000001</v>
      </c>
      <c r="BM10" s="767">
        <v>25.927720000000001</v>
      </c>
      <c r="BN10" s="767">
        <v>25.085280000000001</v>
      </c>
      <c r="BO10" s="767">
        <v>27.941859999999998</v>
      </c>
      <c r="BP10" s="767">
        <v>27.50525</v>
      </c>
      <c r="BQ10" s="767">
        <v>25.56615</v>
      </c>
      <c r="BR10" s="767">
        <v>21.813610000000001</v>
      </c>
      <c r="BS10" s="767">
        <v>16.88936</v>
      </c>
      <c r="BT10" s="767">
        <v>16.890999999999998</v>
      </c>
      <c r="BU10" s="767">
        <v>20.592310000000001</v>
      </c>
      <c r="BV10" s="767">
        <v>24.38898</v>
      </c>
    </row>
    <row r="11" spans="1:74" ht="11.15" customHeight="1" x14ac:dyDescent="0.25">
      <c r="A11" s="545" t="s">
        <v>1255</v>
      </c>
      <c r="B11" s="549" t="s">
        <v>90</v>
      </c>
      <c r="C11" s="766">
        <v>18.446884036</v>
      </c>
      <c r="D11" s="766">
        <v>20.118434685</v>
      </c>
      <c r="E11" s="766">
        <v>21.919792248</v>
      </c>
      <c r="F11" s="766">
        <v>20.780961161</v>
      </c>
      <c r="G11" s="766">
        <v>18.831989532000001</v>
      </c>
      <c r="H11" s="766">
        <v>16.289831368000002</v>
      </c>
      <c r="I11" s="766">
        <v>17.605110055000001</v>
      </c>
      <c r="J11" s="766">
        <v>13.578829418</v>
      </c>
      <c r="K11" s="766">
        <v>16.390679785</v>
      </c>
      <c r="L11" s="766">
        <v>20.317940924999998</v>
      </c>
      <c r="M11" s="766">
        <v>19.387820299000001</v>
      </c>
      <c r="N11" s="766">
        <v>23.122019547000001</v>
      </c>
      <c r="O11" s="766">
        <v>19.821557472999999</v>
      </c>
      <c r="P11" s="766">
        <v>21.178905960000002</v>
      </c>
      <c r="Q11" s="766">
        <v>24.967858157999999</v>
      </c>
      <c r="R11" s="766">
        <v>24.59097852</v>
      </c>
      <c r="S11" s="766">
        <v>22.429443505999998</v>
      </c>
      <c r="T11" s="766">
        <v>19.791476312</v>
      </c>
      <c r="U11" s="766">
        <v>15.948165603</v>
      </c>
      <c r="V11" s="766">
        <v>13.611459654000001</v>
      </c>
      <c r="W11" s="766">
        <v>17.83981854</v>
      </c>
      <c r="X11" s="766">
        <v>25.282942181999999</v>
      </c>
      <c r="Y11" s="766">
        <v>24.058954143000001</v>
      </c>
      <c r="Z11" s="766">
        <v>24.552425012</v>
      </c>
      <c r="AA11" s="766">
        <v>25.568495308999999</v>
      </c>
      <c r="AB11" s="766">
        <v>23.163573897999999</v>
      </c>
      <c r="AC11" s="766">
        <v>26.433195717</v>
      </c>
      <c r="AD11" s="766">
        <v>26.404351177999999</v>
      </c>
      <c r="AE11" s="766">
        <v>23.930206885</v>
      </c>
      <c r="AF11" s="766">
        <v>24.681250038000002</v>
      </c>
      <c r="AG11" s="766">
        <v>16.430433538999999</v>
      </c>
      <c r="AH11" s="766">
        <v>19.828948305000001</v>
      </c>
      <c r="AI11" s="766">
        <v>18.500520235</v>
      </c>
      <c r="AJ11" s="766">
        <v>21.168288813</v>
      </c>
      <c r="AK11" s="766">
        <v>21.989541356</v>
      </c>
      <c r="AL11" s="766">
        <v>24.279958934</v>
      </c>
      <c r="AM11" s="766">
        <v>25.096495336</v>
      </c>
      <c r="AN11" s="766">
        <v>22.976711123000001</v>
      </c>
      <c r="AO11" s="766">
        <v>26.089827822</v>
      </c>
      <c r="AP11" s="766">
        <v>29.680706541999999</v>
      </c>
      <c r="AQ11" s="766">
        <v>25.947957538000001</v>
      </c>
      <c r="AR11" s="766">
        <v>22.924347230999999</v>
      </c>
      <c r="AS11" s="766">
        <v>22.003849242000001</v>
      </c>
      <c r="AT11" s="766">
        <v>19.851610876999999</v>
      </c>
      <c r="AU11" s="766">
        <v>24.364170743999999</v>
      </c>
      <c r="AV11" s="766">
        <v>28.110806778000001</v>
      </c>
      <c r="AW11" s="766">
        <v>25.579935403</v>
      </c>
      <c r="AX11" s="766">
        <v>27.158184905999999</v>
      </c>
      <c r="AY11" s="766">
        <v>28.377874483999999</v>
      </c>
      <c r="AZ11" s="766">
        <v>27.048259999999999</v>
      </c>
      <c r="BA11" s="766">
        <v>28.818349999999999</v>
      </c>
      <c r="BB11" s="767">
        <v>35.445450000000001</v>
      </c>
      <c r="BC11" s="767">
        <v>28.467300000000002</v>
      </c>
      <c r="BD11" s="767">
        <v>24.801919999999999</v>
      </c>
      <c r="BE11" s="767">
        <v>23.995039999999999</v>
      </c>
      <c r="BF11" s="767">
        <v>23.224119999999999</v>
      </c>
      <c r="BG11" s="767">
        <v>24.68394</v>
      </c>
      <c r="BH11" s="767">
        <v>32.27843</v>
      </c>
      <c r="BI11" s="767">
        <v>28.159490000000002</v>
      </c>
      <c r="BJ11" s="767">
        <v>33.450800000000001</v>
      </c>
      <c r="BK11" s="767">
        <v>34.308630000000001</v>
      </c>
      <c r="BL11" s="767">
        <v>30.516929999999999</v>
      </c>
      <c r="BM11" s="767">
        <v>34.674700000000001</v>
      </c>
      <c r="BN11" s="767">
        <v>40.017389999999999</v>
      </c>
      <c r="BO11" s="767">
        <v>31.94697</v>
      </c>
      <c r="BP11" s="767">
        <v>28.76305</v>
      </c>
      <c r="BQ11" s="767">
        <v>28.009049999999998</v>
      </c>
      <c r="BR11" s="767">
        <v>26.088850000000001</v>
      </c>
      <c r="BS11" s="767">
        <v>28.772839999999999</v>
      </c>
      <c r="BT11" s="767">
        <v>36.172130000000003</v>
      </c>
      <c r="BU11" s="767">
        <v>31.61374</v>
      </c>
      <c r="BV11" s="767">
        <v>35.13279</v>
      </c>
    </row>
    <row r="12" spans="1:74" ht="11.15" customHeight="1" x14ac:dyDescent="0.25">
      <c r="A12" s="545" t="s">
        <v>1256</v>
      </c>
      <c r="B12" s="546" t="s">
        <v>1366</v>
      </c>
      <c r="C12" s="766">
        <v>1.4581818280000001</v>
      </c>
      <c r="D12" s="766">
        <v>2.2005458170000001</v>
      </c>
      <c r="E12" s="766">
        <v>2.5707716139999999</v>
      </c>
      <c r="F12" s="766">
        <v>2.8311145660000001</v>
      </c>
      <c r="G12" s="766">
        <v>3.3750025219999999</v>
      </c>
      <c r="H12" s="766">
        <v>3.4177261799999998</v>
      </c>
      <c r="I12" s="766">
        <v>3.8864771469999999</v>
      </c>
      <c r="J12" s="766">
        <v>3.9084050939999999</v>
      </c>
      <c r="K12" s="766">
        <v>3.5841792450000001</v>
      </c>
      <c r="L12" s="766">
        <v>3.1466032849999999</v>
      </c>
      <c r="M12" s="766">
        <v>2.7294060500000001</v>
      </c>
      <c r="N12" s="766">
        <v>2.3889669429999998</v>
      </c>
      <c r="O12" s="766">
        <v>2.0113707110000001</v>
      </c>
      <c r="P12" s="766">
        <v>2.5263937589999999</v>
      </c>
      <c r="Q12" s="766">
        <v>4.2001654549999996</v>
      </c>
      <c r="R12" s="766">
        <v>4.6461027880000003</v>
      </c>
      <c r="S12" s="766">
        <v>5.6054859800000001</v>
      </c>
      <c r="T12" s="766">
        <v>6.1094939119999996</v>
      </c>
      <c r="U12" s="766">
        <v>5.6898626930000002</v>
      </c>
      <c r="V12" s="766">
        <v>5.374119394</v>
      </c>
      <c r="W12" s="766">
        <v>5.0589946619999999</v>
      </c>
      <c r="X12" s="766">
        <v>4.7709950760000002</v>
      </c>
      <c r="Y12" s="766">
        <v>3.3723608999999999</v>
      </c>
      <c r="Z12" s="766">
        <v>3.3575164989999999</v>
      </c>
      <c r="AA12" s="766">
        <v>3.2878421100000002</v>
      </c>
      <c r="AB12" s="766">
        <v>3.862710603</v>
      </c>
      <c r="AC12" s="766">
        <v>5.0091143149999997</v>
      </c>
      <c r="AD12" s="766">
        <v>6.0023999479999999</v>
      </c>
      <c r="AE12" s="766">
        <v>6.7877244069999998</v>
      </c>
      <c r="AF12" s="766">
        <v>7.3474862559999998</v>
      </c>
      <c r="AG12" s="766">
        <v>6.6913073829999998</v>
      </c>
      <c r="AH12" s="766">
        <v>6.6335520260000003</v>
      </c>
      <c r="AI12" s="766">
        <v>5.9109033249999996</v>
      </c>
      <c r="AJ12" s="766">
        <v>4.9262676990000003</v>
      </c>
      <c r="AK12" s="766">
        <v>3.711003957</v>
      </c>
      <c r="AL12" s="766">
        <v>3.082523423</v>
      </c>
      <c r="AM12" s="766">
        <v>3.6188813359999998</v>
      </c>
      <c r="AN12" s="766">
        <v>3.791078959</v>
      </c>
      <c r="AO12" s="766">
        <v>5.8521085350000002</v>
      </c>
      <c r="AP12" s="766">
        <v>6.7709653850000002</v>
      </c>
      <c r="AQ12" s="766">
        <v>7.1227371310000001</v>
      </c>
      <c r="AR12" s="766">
        <v>7.9303512090000003</v>
      </c>
      <c r="AS12" s="766">
        <v>8.0893357909999999</v>
      </c>
      <c r="AT12" s="766">
        <v>7.8119023439999999</v>
      </c>
      <c r="AU12" s="766">
        <v>6.6880927860000003</v>
      </c>
      <c r="AV12" s="766">
        <v>6.0767339270000003</v>
      </c>
      <c r="AW12" s="766">
        <v>4.3346182229999997</v>
      </c>
      <c r="AX12" s="766">
        <v>3.4604906990000002</v>
      </c>
      <c r="AY12" s="766">
        <v>4.5161417439999996</v>
      </c>
      <c r="AZ12" s="766">
        <v>4.5095650000000003</v>
      </c>
      <c r="BA12" s="766">
        <v>6.4423089999999998</v>
      </c>
      <c r="BB12" s="767">
        <v>8.2288399999999999</v>
      </c>
      <c r="BC12" s="767">
        <v>8.7014370000000003</v>
      </c>
      <c r="BD12" s="767">
        <v>9.5734729999999999</v>
      </c>
      <c r="BE12" s="767">
        <v>10.0389</v>
      </c>
      <c r="BF12" s="767">
        <v>9.6668800000000008</v>
      </c>
      <c r="BG12" s="767">
        <v>8.5669579999999996</v>
      </c>
      <c r="BH12" s="767">
        <v>7.5164809999999997</v>
      </c>
      <c r="BI12" s="767">
        <v>5.4416349999999998</v>
      </c>
      <c r="BJ12" s="767">
        <v>5.0196329999999998</v>
      </c>
      <c r="BK12" s="767">
        <v>5.9938019999999996</v>
      </c>
      <c r="BL12" s="767">
        <v>5.9703400000000002</v>
      </c>
      <c r="BM12" s="767">
        <v>8.3914089999999995</v>
      </c>
      <c r="BN12" s="767">
        <v>10.50638</v>
      </c>
      <c r="BO12" s="767">
        <v>11.749700000000001</v>
      </c>
      <c r="BP12" s="767">
        <v>13.04705</v>
      </c>
      <c r="BQ12" s="767">
        <v>13.497450000000001</v>
      </c>
      <c r="BR12" s="767">
        <v>13.36863</v>
      </c>
      <c r="BS12" s="767">
        <v>11.62017</v>
      </c>
      <c r="BT12" s="767">
        <v>10.27698</v>
      </c>
      <c r="BU12" s="767">
        <v>7.609883</v>
      </c>
      <c r="BV12" s="767">
        <v>6.5030859999999997</v>
      </c>
    </row>
    <row r="13" spans="1:74" ht="11.15" customHeight="1" x14ac:dyDescent="0.25">
      <c r="A13" s="545" t="s">
        <v>1257</v>
      </c>
      <c r="B13" s="546" t="s">
        <v>1093</v>
      </c>
      <c r="C13" s="766">
        <v>2.6922903260000002</v>
      </c>
      <c r="D13" s="766">
        <v>2.607369856</v>
      </c>
      <c r="E13" s="766">
        <v>2.6252150329999999</v>
      </c>
      <c r="F13" s="766">
        <v>2.3843547049999998</v>
      </c>
      <c r="G13" s="766">
        <v>2.5324055649999999</v>
      </c>
      <c r="H13" s="766">
        <v>2.6100580770000001</v>
      </c>
      <c r="I13" s="766">
        <v>2.7766789749999998</v>
      </c>
      <c r="J13" s="766">
        <v>2.8697601810000002</v>
      </c>
      <c r="K13" s="766">
        <v>2.6423389799999999</v>
      </c>
      <c r="L13" s="766">
        <v>2.3572095829999999</v>
      </c>
      <c r="M13" s="766">
        <v>2.6432804320000001</v>
      </c>
      <c r="N13" s="766">
        <v>2.8620619519999999</v>
      </c>
      <c r="O13" s="766">
        <v>2.83509272</v>
      </c>
      <c r="P13" s="766">
        <v>2.483653565</v>
      </c>
      <c r="Q13" s="766">
        <v>2.7602272750000001</v>
      </c>
      <c r="R13" s="766">
        <v>2.4394207520000002</v>
      </c>
      <c r="S13" s="766">
        <v>2.5312207039999999</v>
      </c>
      <c r="T13" s="766">
        <v>2.60795449</v>
      </c>
      <c r="U13" s="766">
        <v>2.7518554740000001</v>
      </c>
      <c r="V13" s="766">
        <v>2.7789265900000002</v>
      </c>
      <c r="W13" s="766">
        <v>2.5093160669999999</v>
      </c>
      <c r="X13" s="766">
        <v>2.5192473770000001</v>
      </c>
      <c r="Y13" s="766">
        <v>2.6582102710000002</v>
      </c>
      <c r="Z13" s="766">
        <v>2.8498886159999999</v>
      </c>
      <c r="AA13" s="766">
        <v>2.8523723890000001</v>
      </c>
      <c r="AB13" s="766">
        <v>2.592616155</v>
      </c>
      <c r="AC13" s="766">
        <v>2.733876312</v>
      </c>
      <c r="AD13" s="766">
        <v>2.3982216460000001</v>
      </c>
      <c r="AE13" s="766">
        <v>2.4932074929999999</v>
      </c>
      <c r="AF13" s="766">
        <v>2.6284628489999999</v>
      </c>
      <c r="AG13" s="766">
        <v>2.750952297</v>
      </c>
      <c r="AH13" s="766">
        <v>2.6997930210000001</v>
      </c>
      <c r="AI13" s="766">
        <v>2.385446671</v>
      </c>
      <c r="AJ13" s="766">
        <v>2.4541334849999998</v>
      </c>
      <c r="AK13" s="766">
        <v>2.483504881</v>
      </c>
      <c r="AL13" s="766">
        <v>2.5353854180000002</v>
      </c>
      <c r="AM13" s="766">
        <v>2.5842587159999999</v>
      </c>
      <c r="AN13" s="766">
        <v>2.2917362830000001</v>
      </c>
      <c r="AO13" s="766">
        <v>2.325414356</v>
      </c>
      <c r="AP13" s="766">
        <v>2.1080840759999999</v>
      </c>
      <c r="AQ13" s="766">
        <v>2.5038369189999998</v>
      </c>
      <c r="AR13" s="766">
        <v>2.4041449579999998</v>
      </c>
      <c r="AS13" s="766">
        <v>2.5607869170000002</v>
      </c>
      <c r="AT13" s="766">
        <v>2.6694924379999998</v>
      </c>
      <c r="AU13" s="766">
        <v>2.4095269799999999</v>
      </c>
      <c r="AV13" s="766">
        <v>2.2822246609999999</v>
      </c>
      <c r="AW13" s="766">
        <v>2.1741560980000001</v>
      </c>
      <c r="AX13" s="766">
        <v>2.4394816339999998</v>
      </c>
      <c r="AY13" s="766">
        <v>2.4151445680000001</v>
      </c>
      <c r="AZ13" s="766">
        <v>1.5808690000000001</v>
      </c>
      <c r="BA13" s="766">
        <v>2.1680790000000001</v>
      </c>
      <c r="BB13" s="767">
        <v>2.0623420000000001</v>
      </c>
      <c r="BC13" s="767">
        <v>2.5419309999999999</v>
      </c>
      <c r="BD13" s="767">
        <v>2.463063</v>
      </c>
      <c r="BE13" s="767">
        <v>2.4953020000000001</v>
      </c>
      <c r="BF13" s="767">
        <v>2.6250179999999999</v>
      </c>
      <c r="BG13" s="767">
        <v>2.129216</v>
      </c>
      <c r="BH13" s="767">
        <v>2.1991689999999999</v>
      </c>
      <c r="BI13" s="767">
        <v>2.067955</v>
      </c>
      <c r="BJ13" s="767">
        <v>2.5900059999999998</v>
      </c>
      <c r="BK13" s="767">
        <v>2.8918490000000001</v>
      </c>
      <c r="BL13" s="767">
        <v>1.771396</v>
      </c>
      <c r="BM13" s="767">
        <v>2.347645</v>
      </c>
      <c r="BN13" s="767">
        <v>1.9598549999999999</v>
      </c>
      <c r="BO13" s="767">
        <v>2.4518170000000001</v>
      </c>
      <c r="BP13" s="767">
        <v>2.4392469999999999</v>
      </c>
      <c r="BQ13" s="767">
        <v>2.6173570000000002</v>
      </c>
      <c r="BR13" s="767">
        <v>2.7050380000000001</v>
      </c>
      <c r="BS13" s="767">
        <v>2.2499120000000001</v>
      </c>
      <c r="BT13" s="767">
        <v>2.2679130000000001</v>
      </c>
      <c r="BU13" s="767">
        <v>2.1496119999999999</v>
      </c>
      <c r="BV13" s="767">
        <v>2.9026999999999998</v>
      </c>
    </row>
    <row r="14" spans="1:74" ht="11.15" customHeight="1" x14ac:dyDescent="0.25">
      <c r="A14" s="545" t="s">
        <v>1258</v>
      </c>
      <c r="B14" s="546" t="s">
        <v>89</v>
      </c>
      <c r="C14" s="766">
        <v>1.3320060929999999</v>
      </c>
      <c r="D14" s="766">
        <v>1.243383806</v>
      </c>
      <c r="E14" s="766">
        <v>1.315158662</v>
      </c>
      <c r="F14" s="766">
        <v>1.208969835</v>
      </c>
      <c r="G14" s="766">
        <v>1.341840417</v>
      </c>
      <c r="H14" s="766">
        <v>1.251392659</v>
      </c>
      <c r="I14" s="766">
        <v>1.311215298</v>
      </c>
      <c r="J14" s="766">
        <v>1.3242636430000001</v>
      </c>
      <c r="K14" s="766">
        <v>1.32667585</v>
      </c>
      <c r="L14" s="766">
        <v>1.3531674170000001</v>
      </c>
      <c r="M14" s="766">
        <v>1.3638496870000001</v>
      </c>
      <c r="N14" s="766">
        <v>1.453883633</v>
      </c>
      <c r="O14" s="766">
        <v>1.38259964</v>
      </c>
      <c r="P14" s="766">
        <v>1.238879219</v>
      </c>
      <c r="Q14" s="766">
        <v>1.3845126619999999</v>
      </c>
      <c r="R14" s="766">
        <v>1.3367918329999999</v>
      </c>
      <c r="S14" s="766">
        <v>1.2834570190000001</v>
      </c>
      <c r="T14" s="766">
        <v>1.213937228</v>
      </c>
      <c r="U14" s="766">
        <v>1.3554001259999999</v>
      </c>
      <c r="V14" s="766">
        <v>1.3450315399999999</v>
      </c>
      <c r="W14" s="766">
        <v>1.2969612800000001</v>
      </c>
      <c r="X14" s="766">
        <v>1.229009276</v>
      </c>
      <c r="Y14" s="766">
        <v>1.2892570139999999</v>
      </c>
      <c r="Z14" s="766">
        <v>1.5709278179999999</v>
      </c>
      <c r="AA14" s="766">
        <v>1.341307424</v>
      </c>
      <c r="AB14" s="766">
        <v>1.2740925759999999</v>
      </c>
      <c r="AC14" s="766">
        <v>1.366753028</v>
      </c>
      <c r="AD14" s="766">
        <v>1.1879366360000001</v>
      </c>
      <c r="AE14" s="766">
        <v>1.38262025</v>
      </c>
      <c r="AF14" s="766">
        <v>1.299834782</v>
      </c>
      <c r="AG14" s="766">
        <v>1.3696112949999999</v>
      </c>
      <c r="AH14" s="766">
        <v>1.3670550370000001</v>
      </c>
      <c r="AI14" s="766">
        <v>1.3279076910000001</v>
      </c>
      <c r="AJ14" s="766">
        <v>1.273090287</v>
      </c>
      <c r="AK14" s="766">
        <v>1.330843628</v>
      </c>
      <c r="AL14" s="766">
        <v>1.4126393660000001</v>
      </c>
      <c r="AM14" s="766">
        <v>1.379498766</v>
      </c>
      <c r="AN14" s="766">
        <v>1.267338683</v>
      </c>
      <c r="AO14" s="766">
        <v>1.392847044</v>
      </c>
      <c r="AP14" s="766">
        <v>1.2120828779999999</v>
      </c>
      <c r="AQ14" s="766">
        <v>1.3097806439999999</v>
      </c>
      <c r="AR14" s="766">
        <v>1.328394364</v>
      </c>
      <c r="AS14" s="766">
        <v>1.3782393049999999</v>
      </c>
      <c r="AT14" s="766">
        <v>1.378732415</v>
      </c>
      <c r="AU14" s="766">
        <v>1.3549297389999999</v>
      </c>
      <c r="AV14" s="766">
        <v>1.2387932559999999</v>
      </c>
      <c r="AW14" s="766">
        <v>1.0695062070000001</v>
      </c>
      <c r="AX14" s="766">
        <v>1.2586900519999999</v>
      </c>
      <c r="AY14" s="766">
        <v>1.2191872960000001</v>
      </c>
      <c r="AZ14" s="766">
        <v>1.145983</v>
      </c>
      <c r="BA14" s="766">
        <v>1.2481660000000001</v>
      </c>
      <c r="BB14" s="767">
        <v>1.2638389999999999</v>
      </c>
      <c r="BC14" s="767">
        <v>1.2723519999999999</v>
      </c>
      <c r="BD14" s="767">
        <v>1.3208930000000001</v>
      </c>
      <c r="BE14" s="767">
        <v>1.4144019999999999</v>
      </c>
      <c r="BF14" s="767">
        <v>1.418701</v>
      </c>
      <c r="BG14" s="767">
        <v>1.484863</v>
      </c>
      <c r="BH14" s="767">
        <v>1.3106089999999999</v>
      </c>
      <c r="BI14" s="767">
        <v>1.1536040000000001</v>
      </c>
      <c r="BJ14" s="767">
        <v>1.388506</v>
      </c>
      <c r="BK14" s="767">
        <v>1.171975</v>
      </c>
      <c r="BL14" s="767">
        <v>1.035045</v>
      </c>
      <c r="BM14" s="767">
        <v>1.1148670000000001</v>
      </c>
      <c r="BN14" s="767">
        <v>1.1886859999999999</v>
      </c>
      <c r="BO14" s="767">
        <v>1.3928400000000001</v>
      </c>
      <c r="BP14" s="767">
        <v>1.335475</v>
      </c>
      <c r="BQ14" s="767">
        <v>1.4348190000000001</v>
      </c>
      <c r="BR14" s="767">
        <v>1.454029</v>
      </c>
      <c r="BS14" s="767">
        <v>1.455959</v>
      </c>
      <c r="BT14" s="767">
        <v>1.3044309999999999</v>
      </c>
      <c r="BU14" s="767">
        <v>1.1218539999999999</v>
      </c>
      <c r="BV14" s="767">
        <v>1.3351980000000001</v>
      </c>
    </row>
    <row r="15" spans="1:74" ht="11.15" customHeight="1" x14ac:dyDescent="0.25">
      <c r="A15" s="545" t="s">
        <v>1259</v>
      </c>
      <c r="B15" s="546" t="s">
        <v>360</v>
      </c>
      <c r="C15" s="766">
        <v>-0.31175799999999998</v>
      </c>
      <c r="D15" s="766">
        <v>-0.39855800000000002</v>
      </c>
      <c r="E15" s="766">
        <v>-0.38406699999999999</v>
      </c>
      <c r="F15" s="766">
        <v>-0.451878</v>
      </c>
      <c r="G15" s="766">
        <v>-0.32071699999999997</v>
      </c>
      <c r="H15" s="766">
        <v>-0.497303</v>
      </c>
      <c r="I15" s="766">
        <v>-0.78389399999999998</v>
      </c>
      <c r="J15" s="766">
        <v>-0.90206799999999998</v>
      </c>
      <c r="K15" s="766">
        <v>-0.71535000000000004</v>
      </c>
      <c r="L15" s="766">
        <v>-0.56076999999999999</v>
      </c>
      <c r="M15" s="766">
        <v>-0.60689499999999996</v>
      </c>
      <c r="N15" s="766">
        <v>-0.75286900000000001</v>
      </c>
      <c r="O15" s="766">
        <v>-0.43536599999999998</v>
      </c>
      <c r="P15" s="766">
        <v>-0.507911</v>
      </c>
      <c r="Q15" s="766">
        <v>-0.52103500000000003</v>
      </c>
      <c r="R15" s="766">
        <v>-0.43872899999999998</v>
      </c>
      <c r="S15" s="766">
        <v>-0.42316799999999999</v>
      </c>
      <c r="T15" s="766">
        <v>-0.56751600000000002</v>
      </c>
      <c r="U15" s="766">
        <v>-0.759494</v>
      </c>
      <c r="V15" s="766">
        <v>-0.63823399999999997</v>
      </c>
      <c r="W15" s="766">
        <v>-0.60608099999999998</v>
      </c>
      <c r="X15" s="766">
        <v>-0.462982</v>
      </c>
      <c r="Y15" s="766">
        <v>-0.478107</v>
      </c>
      <c r="Z15" s="766">
        <v>-0.65592499999999998</v>
      </c>
      <c r="AA15" s="766">
        <v>-0.54733100000000001</v>
      </c>
      <c r="AB15" s="766">
        <v>-0.31514399999999998</v>
      </c>
      <c r="AC15" s="766">
        <v>-0.48996200000000001</v>
      </c>
      <c r="AD15" s="766">
        <v>-0.37689800000000001</v>
      </c>
      <c r="AE15" s="766">
        <v>-0.39008300000000001</v>
      </c>
      <c r="AF15" s="766">
        <v>-0.43332399999999999</v>
      </c>
      <c r="AG15" s="766">
        <v>-0.64446899999999996</v>
      </c>
      <c r="AH15" s="766">
        <v>-0.74723499999999998</v>
      </c>
      <c r="AI15" s="766">
        <v>-0.60311300000000001</v>
      </c>
      <c r="AJ15" s="766">
        <v>-0.49220199999999997</v>
      </c>
      <c r="AK15" s="766">
        <v>-0.34270699999999998</v>
      </c>
      <c r="AL15" s="766">
        <v>-0.52207099999999995</v>
      </c>
      <c r="AM15" s="766">
        <v>-0.32300899999999999</v>
      </c>
      <c r="AN15" s="766">
        <v>-0.38871899999999998</v>
      </c>
      <c r="AO15" s="766">
        <v>-0.40894200000000003</v>
      </c>
      <c r="AP15" s="766">
        <v>-0.10322099999999999</v>
      </c>
      <c r="AQ15" s="766">
        <v>-0.36828100000000003</v>
      </c>
      <c r="AR15" s="766">
        <v>-0.38529600000000003</v>
      </c>
      <c r="AS15" s="766">
        <v>-0.62234699999999998</v>
      </c>
      <c r="AT15" s="766">
        <v>-0.57901199999999997</v>
      </c>
      <c r="AU15" s="766">
        <v>-0.67121399999999998</v>
      </c>
      <c r="AV15" s="766">
        <v>-0.372614</v>
      </c>
      <c r="AW15" s="766">
        <v>-0.50877499999999998</v>
      </c>
      <c r="AX15" s="766">
        <v>-0.52931399999999995</v>
      </c>
      <c r="AY15" s="766">
        <v>-0.40602700000000003</v>
      </c>
      <c r="AZ15" s="766">
        <v>-0.29928939999999998</v>
      </c>
      <c r="BA15" s="766">
        <v>-0.38501970000000002</v>
      </c>
      <c r="BB15" s="767">
        <v>-4.5486199999999997E-2</v>
      </c>
      <c r="BC15" s="767">
        <v>-0.22989589999999999</v>
      </c>
      <c r="BD15" s="767">
        <v>-0.26265129999999998</v>
      </c>
      <c r="BE15" s="767">
        <v>-0.56439689999999998</v>
      </c>
      <c r="BF15" s="767">
        <v>-0.54360509999999995</v>
      </c>
      <c r="BG15" s="767">
        <v>-0.59142810000000001</v>
      </c>
      <c r="BH15" s="767">
        <v>-0.32913389999999998</v>
      </c>
      <c r="BI15" s="767">
        <v>-0.48260769999999997</v>
      </c>
      <c r="BJ15" s="767">
        <v>-0.53086120000000003</v>
      </c>
      <c r="BK15" s="767">
        <v>-0.40666639999999998</v>
      </c>
      <c r="BL15" s="767">
        <v>-0.34541559999999999</v>
      </c>
      <c r="BM15" s="767">
        <v>-0.42365209999999998</v>
      </c>
      <c r="BN15" s="767">
        <v>-0.14413419999999999</v>
      </c>
      <c r="BO15" s="767">
        <v>-0.32742759999999999</v>
      </c>
      <c r="BP15" s="767">
        <v>-0.28627740000000002</v>
      </c>
      <c r="BQ15" s="767">
        <v>-0.61810909999999997</v>
      </c>
      <c r="BR15" s="767">
        <v>-0.59760340000000001</v>
      </c>
      <c r="BS15" s="767">
        <v>-0.60959830000000004</v>
      </c>
      <c r="BT15" s="767">
        <v>-0.36135339999999999</v>
      </c>
      <c r="BU15" s="767">
        <v>-0.48426279999999999</v>
      </c>
      <c r="BV15" s="767">
        <v>-0.5113666</v>
      </c>
    </row>
    <row r="16" spans="1:74" ht="11.15" customHeight="1" x14ac:dyDescent="0.25">
      <c r="A16" s="545" t="s">
        <v>1260</v>
      </c>
      <c r="B16" s="546" t="s">
        <v>1367</v>
      </c>
      <c r="C16" s="766">
        <v>2.2170706080000002</v>
      </c>
      <c r="D16" s="766">
        <v>2.0790208059999999</v>
      </c>
      <c r="E16" s="766">
        <v>1.69520859</v>
      </c>
      <c r="F16" s="766">
        <v>1.7452095080000001</v>
      </c>
      <c r="G16" s="766">
        <v>1.8142723030000001</v>
      </c>
      <c r="H16" s="766">
        <v>1.8472260170000001</v>
      </c>
      <c r="I16" s="766">
        <v>2.1857175550000001</v>
      </c>
      <c r="J16" s="766">
        <v>2.2102827550000002</v>
      </c>
      <c r="K16" s="766">
        <v>1.821748546</v>
      </c>
      <c r="L16" s="766">
        <v>1.4496163129999999</v>
      </c>
      <c r="M16" s="766">
        <v>1.736662591</v>
      </c>
      <c r="N16" s="766">
        <v>1.908433912</v>
      </c>
      <c r="O16" s="766">
        <v>1.946636397</v>
      </c>
      <c r="P16" s="766">
        <v>1.4910144759999999</v>
      </c>
      <c r="Q16" s="766">
        <v>1.5189163990000001</v>
      </c>
      <c r="R16" s="766">
        <v>1.1790280710000001</v>
      </c>
      <c r="S16" s="766">
        <v>1.720070352</v>
      </c>
      <c r="T16" s="766">
        <v>1.792790211</v>
      </c>
      <c r="U16" s="766">
        <v>1.68688623</v>
      </c>
      <c r="V16" s="766">
        <v>1.6096509560000001</v>
      </c>
      <c r="W16" s="766">
        <v>1.542843639</v>
      </c>
      <c r="X16" s="766">
        <v>1.427025609</v>
      </c>
      <c r="Y16" s="766">
        <v>1.542535607</v>
      </c>
      <c r="Z16" s="766">
        <v>2.582004886</v>
      </c>
      <c r="AA16" s="766">
        <v>6.3480329119999999</v>
      </c>
      <c r="AB16" s="766">
        <v>1.4507500259999999</v>
      </c>
      <c r="AC16" s="766">
        <v>1.3684119720000001</v>
      </c>
      <c r="AD16" s="766">
        <v>1.4462489270000001</v>
      </c>
      <c r="AE16" s="766">
        <v>1.4528924409999999</v>
      </c>
      <c r="AF16" s="766">
        <v>1.795021902</v>
      </c>
      <c r="AG16" s="766">
        <v>1.7836900849999999</v>
      </c>
      <c r="AH16" s="766">
        <v>1.828892162</v>
      </c>
      <c r="AI16" s="766">
        <v>1.7615771179999999</v>
      </c>
      <c r="AJ16" s="766">
        <v>1.4725601479999999</v>
      </c>
      <c r="AK16" s="766">
        <v>1.564907265</v>
      </c>
      <c r="AL16" s="766">
        <v>1.655502035</v>
      </c>
      <c r="AM16" s="766">
        <v>2.0875891819999999</v>
      </c>
      <c r="AN16" s="766">
        <v>1.4611730549999999</v>
      </c>
      <c r="AO16" s="766">
        <v>1.3720369809999999</v>
      </c>
      <c r="AP16" s="766">
        <v>1.13765424</v>
      </c>
      <c r="AQ16" s="766">
        <v>1.595851809</v>
      </c>
      <c r="AR16" s="766">
        <v>1.4348129540000001</v>
      </c>
      <c r="AS16" s="766">
        <v>1.6169082459999999</v>
      </c>
      <c r="AT16" s="766">
        <v>1.6648426220000001</v>
      </c>
      <c r="AU16" s="766">
        <v>1.4740055379999999</v>
      </c>
      <c r="AV16" s="766">
        <v>1.0693880710000001</v>
      </c>
      <c r="AW16" s="766">
        <v>1.157558935</v>
      </c>
      <c r="AX16" s="766">
        <v>1.276121337</v>
      </c>
      <c r="AY16" s="766">
        <v>1.5236507989999999</v>
      </c>
      <c r="AZ16" s="766">
        <v>1.528913</v>
      </c>
      <c r="BA16" s="766">
        <v>1.5380799999999999</v>
      </c>
      <c r="BB16" s="767">
        <v>1.279992</v>
      </c>
      <c r="BC16" s="767">
        <v>1.544036</v>
      </c>
      <c r="BD16" s="767">
        <v>1.4326289999999999</v>
      </c>
      <c r="BE16" s="767">
        <v>1.6992449999999999</v>
      </c>
      <c r="BF16" s="767">
        <v>1.609874</v>
      </c>
      <c r="BG16" s="767">
        <v>1.325099</v>
      </c>
      <c r="BH16" s="767">
        <v>1.3021739999999999</v>
      </c>
      <c r="BI16" s="767">
        <v>0.95436949999999998</v>
      </c>
      <c r="BJ16" s="767">
        <v>0.99724429999999997</v>
      </c>
      <c r="BK16" s="767">
        <v>1.401956</v>
      </c>
      <c r="BL16" s="767">
        <v>1.138058</v>
      </c>
      <c r="BM16" s="767">
        <v>1.5335019999999999</v>
      </c>
      <c r="BN16" s="767">
        <v>1.2762709999999999</v>
      </c>
      <c r="BO16" s="767">
        <v>1.561067</v>
      </c>
      <c r="BP16" s="767">
        <v>1.4026099999999999</v>
      </c>
      <c r="BQ16" s="767">
        <v>1.57504</v>
      </c>
      <c r="BR16" s="767">
        <v>1.531137</v>
      </c>
      <c r="BS16" s="767">
        <v>1.297442</v>
      </c>
      <c r="BT16" s="767">
        <v>1.2514080000000001</v>
      </c>
      <c r="BU16" s="767">
        <v>1.145572</v>
      </c>
      <c r="BV16" s="767">
        <v>1.1216729999999999</v>
      </c>
    </row>
    <row r="17" spans="1:74" ht="11.15" customHeight="1" x14ac:dyDescent="0.25">
      <c r="A17" s="545" t="s">
        <v>1261</v>
      </c>
      <c r="B17" s="546" t="s">
        <v>87</v>
      </c>
      <c r="C17" s="766">
        <v>0.34422168600000003</v>
      </c>
      <c r="D17" s="766">
        <v>0.29895469699999999</v>
      </c>
      <c r="E17" s="766">
        <v>0.36008592900000003</v>
      </c>
      <c r="F17" s="766">
        <v>0.31743617499999999</v>
      </c>
      <c r="G17" s="766">
        <v>0.31331114599999998</v>
      </c>
      <c r="H17" s="766">
        <v>0.35087475699999998</v>
      </c>
      <c r="I17" s="766">
        <v>0.34550497200000002</v>
      </c>
      <c r="J17" s="766">
        <v>0.33193571500000002</v>
      </c>
      <c r="K17" s="766">
        <v>0.34648552599999999</v>
      </c>
      <c r="L17" s="766">
        <v>0.234491639</v>
      </c>
      <c r="M17" s="766">
        <v>0.35130445700000001</v>
      </c>
      <c r="N17" s="766">
        <v>0.31782509399999997</v>
      </c>
      <c r="O17" s="766">
        <v>0.34936725800000001</v>
      </c>
      <c r="P17" s="766">
        <v>0.308383348</v>
      </c>
      <c r="Q17" s="766">
        <v>0.35808757299999999</v>
      </c>
      <c r="R17" s="766">
        <v>0.29996994900000001</v>
      </c>
      <c r="S17" s="766">
        <v>0.35029007200000001</v>
      </c>
      <c r="T17" s="766">
        <v>0.32378658100000002</v>
      </c>
      <c r="U17" s="766">
        <v>0.36901887</v>
      </c>
      <c r="V17" s="766">
        <v>0.35979762599999998</v>
      </c>
      <c r="W17" s="766">
        <v>0.345600827</v>
      </c>
      <c r="X17" s="766">
        <v>0.326487794</v>
      </c>
      <c r="Y17" s="766">
        <v>0.35229122699999998</v>
      </c>
      <c r="Z17" s="766">
        <v>0.38335661199999999</v>
      </c>
      <c r="AA17" s="766">
        <v>0.34419586099999999</v>
      </c>
      <c r="AB17" s="766">
        <v>0.33699916099999999</v>
      </c>
      <c r="AC17" s="766">
        <v>0.34759251099999999</v>
      </c>
      <c r="AD17" s="766">
        <v>0.35411205099999998</v>
      </c>
      <c r="AE17" s="766">
        <v>0.38927535899999999</v>
      </c>
      <c r="AF17" s="766">
        <v>0.31618175599999998</v>
      </c>
      <c r="AG17" s="766">
        <v>0.35894971599999997</v>
      </c>
      <c r="AH17" s="766">
        <v>0.39247206699999998</v>
      </c>
      <c r="AI17" s="766">
        <v>0.33171762999999999</v>
      </c>
      <c r="AJ17" s="766">
        <v>0.25432616299999999</v>
      </c>
      <c r="AK17" s="766">
        <v>0.31103460199999999</v>
      </c>
      <c r="AL17" s="766">
        <v>0.34920659599999998</v>
      </c>
      <c r="AM17" s="766">
        <v>0.38069992000000002</v>
      </c>
      <c r="AN17" s="766">
        <v>0.37677487999999998</v>
      </c>
      <c r="AO17" s="766">
        <v>0.380975071</v>
      </c>
      <c r="AP17" s="766">
        <v>0.33816096499999998</v>
      </c>
      <c r="AQ17" s="766">
        <v>0.33787119900000001</v>
      </c>
      <c r="AR17" s="766">
        <v>0.34797140399999998</v>
      </c>
      <c r="AS17" s="766">
        <v>0.40845573000000002</v>
      </c>
      <c r="AT17" s="766">
        <v>0.40440914900000002</v>
      </c>
      <c r="AU17" s="766">
        <v>0.35818909199999999</v>
      </c>
      <c r="AV17" s="766">
        <v>0.22729403200000001</v>
      </c>
      <c r="AW17" s="766">
        <v>0.37085406799999998</v>
      </c>
      <c r="AX17" s="766">
        <v>0.37412603799999999</v>
      </c>
      <c r="AY17" s="766">
        <v>0.38680936300000002</v>
      </c>
      <c r="AZ17" s="766">
        <v>0.46550029999999998</v>
      </c>
      <c r="BA17" s="766">
        <v>0.4475035</v>
      </c>
      <c r="BB17" s="767">
        <v>0.3432055</v>
      </c>
      <c r="BC17" s="767">
        <v>0.29016170000000002</v>
      </c>
      <c r="BD17" s="767">
        <v>0.40209519999999999</v>
      </c>
      <c r="BE17" s="767">
        <v>0.39897559999999999</v>
      </c>
      <c r="BF17" s="767">
        <v>0.39226729999999999</v>
      </c>
      <c r="BG17" s="767">
        <v>0.32667940000000001</v>
      </c>
      <c r="BH17" s="767">
        <v>0.19989580000000001</v>
      </c>
      <c r="BI17" s="767">
        <v>0.35548970000000002</v>
      </c>
      <c r="BJ17" s="767">
        <v>0.31325019999999998</v>
      </c>
      <c r="BK17" s="767">
        <v>0.37354189999999998</v>
      </c>
      <c r="BL17" s="767">
        <v>0.45017119999999999</v>
      </c>
      <c r="BM17" s="767">
        <v>0.40754030000000002</v>
      </c>
      <c r="BN17" s="767">
        <v>0.31526379999999998</v>
      </c>
      <c r="BO17" s="767">
        <v>0.33960980000000002</v>
      </c>
      <c r="BP17" s="767">
        <v>0.34946519999999998</v>
      </c>
      <c r="BQ17" s="767">
        <v>0.38739950000000001</v>
      </c>
      <c r="BR17" s="767">
        <v>0.37889020000000001</v>
      </c>
      <c r="BS17" s="767">
        <v>0.30090309999999998</v>
      </c>
      <c r="BT17" s="767">
        <v>0.1762658</v>
      </c>
      <c r="BU17" s="767">
        <v>0.23417250000000001</v>
      </c>
      <c r="BV17" s="767">
        <v>0.35483609999999999</v>
      </c>
    </row>
    <row r="18" spans="1:74" ht="11.15" customHeight="1" x14ac:dyDescent="0.25">
      <c r="A18" s="545" t="s">
        <v>1391</v>
      </c>
      <c r="B18" s="548" t="s">
        <v>1368</v>
      </c>
      <c r="C18" s="766">
        <v>0.62232043699999995</v>
      </c>
      <c r="D18" s="766">
        <v>0.56990154800000004</v>
      </c>
      <c r="E18" s="766">
        <v>0.590493936</v>
      </c>
      <c r="F18" s="766">
        <v>0.58813014200000002</v>
      </c>
      <c r="G18" s="766">
        <v>0.64265161400000004</v>
      </c>
      <c r="H18" s="766">
        <v>0.63482119599999998</v>
      </c>
      <c r="I18" s="766">
        <v>0.64383362099999997</v>
      </c>
      <c r="J18" s="766">
        <v>0.65015300200000004</v>
      </c>
      <c r="K18" s="766">
        <v>0.59232463099999999</v>
      </c>
      <c r="L18" s="766">
        <v>0.58449504100000005</v>
      </c>
      <c r="M18" s="766">
        <v>0.59466803999999995</v>
      </c>
      <c r="N18" s="766">
        <v>0.64892688600000004</v>
      </c>
      <c r="O18" s="766">
        <v>0.62735458700000002</v>
      </c>
      <c r="P18" s="766">
        <v>0.55293731300000004</v>
      </c>
      <c r="Q18" s="766">
        <v>0.56537406599999995</v>
      </c>
      <c r="R18" s="766">
        <v>0.55312734100000005</v>
      </c>
      <c r="S18" s="766">
        <v>0.58556693800000004</v>
      </c>
      <c r="T18" s="766">
        <v>0.593987971</v>
      </c>
      <c r="U18" s="766">
        <v>0.62572821599999995</v>
      </c>
      <c r="V18" s="766">
        <v>0.63578308699999997</v>
      </c>
      <c r="W18" s="766">
        <v>0.55764277200000001</v>
      </c>
      <c r="X18" s="766">
        <v>0.56203412900000005</v>
      </c>
      <c r="Y18" s="766">
        <v>0.58472024600000005</v>
      </c>
      <c r="Z18" s="766">
        <v>0.63587112499999998</v>
      </c>
      <c r="AA18" s="766">
        <v>0.61521048099999998</v>
      </c>
      <c r="AB18" s="766">
        <v>0.58157888400000002</v>
      </c>
      <c r="AC18" s="766">
        <v>0.61166877399999997</v>
      </c>
      <c r="AD18" s="766">
        <v>0.56632562600000003</v>
      </c>
      <c r="AE18" s="766">
        <v>0.57109849099999999</v>
      </c>
      <c r="AF18" s="766">
        <v>0.631504073</v>
      </c>
      <c r="AG18" s="766">
        <v>0.64017125200000002</v>
      </c>
      <c r="AH18" s="766">
        <v>0.63509555299999998</v>
      </c>
      <c r="AI18" s="766">
        <v>0.56221997300000004</v>
      </c>
      <c r="AJ18" s="766">
        <v>0.59973774899999999</v>
      </c>
      <c r="AK18" s="766">
        <v>0.60104939400000001</v>
      </c>
      <c r="AL18" s="766">
        <v>0.62275288100000004</v>
      </c>
      <c r="AM18" s="766">
        <v>0.67178446800000002</v>
      </c>
      <c r="AN18" s="766">
        <v>0.57917731800000005</v>
      </c>
      <c r="AO18" s="766">
        <v>0.61360369699999995</v>
      </c>
      <c r="AP18" s="766">
        <v>0.58955280799999998</v>
      </c>
      <c r="AQ18" s="766">
        <v>0.67608777200000003</v>
      </c>
      <c r="AR18" s="766">
        <v>0.65873558200000004</v>
      </c>
      <c r="AS18" s="766">
        <v>0.679396526</v>
      </c>
      <c r="AT18" s="766">
        <v>0.69500333999999997</v>
      </c>
      <c r="AU18" s="766">
        <v>0.63859755500000004</v>
      </c>
      <c r="AV18" s="766">
        <v>0.63083199599999995</v>
      </c>
      <c r="AW18" s="766">
        <v>0.62106275899999996</v>
      </c>
      <c r="AX18" s="766">
        <v>0.65410061600000002</v>
      </c>
      <c r="AY18" s="766">
        <v>0.65334838900000003</v>
      </c>
      <c r="AZ18" s="766">
        <v>0.60231400000000002</v>
      </c>
      <c r="BA18" s="766">
        <v>0.66780629999999996</v>
      </c>
      <c r="BB18" s="767">
        <v>0.60558489999999998</v>
      </c>
      <c r="BC18" s="767">
        <v>0.69723650000000004</v>
      </c>
      <c r="BD18" s="767">
        <v>0.69001290000000004</v>
      </c>
      <c r="BE18" s="767">
        <v>0.6932471</v>
      </c>
      <c r="BF18" s="767">
        <v>0.67842259999999999</v>
      </c>
      <c r="BG18" s="767">
        <v>0.57301570000000002</v>
      </c>
      <c r="BH18" s="767">
        <v>0.51172680000000004</v>
      </c>
      <c r="BI18" s="767">
        <v>0.61091700000000004</v>
      </c>
      <c r="BJ18" s="767">
        <v>0.62048329999999996</v>
      </c>
      <c r="BK18" s="767">
        <v>0.60197909999999999</v>
      </c>
      <c r="BL18" s="767">
        <v>0.54836810000000002</v>
      </c>
      <c r="BM18" s="767">
        <v>0.58560480000000004</v>
      </c>
      <c r="BN18" s="767">
        <v>0.55285680000000004</v>
      </c>
      <c r="BO18" s="767">
        <v>0.65519329999999998</v>
      </c>
      <c r="BP18" s="767">
        <v>0.6493833</v>
      </c>
      <c r="BQ18" s="767">
        <v>0.65821410000000002</v>
      </c>
      <c r="BR18" s="767">
        <v>0.65297430000000001</v>
      </c>
      <c r="BS18" s="767">
        <v>0.56000700000000003</v>
      </c>
      <c r="BT18" s="767">
        <v>0.56624839999999999</v>
      </c>
      <c r="BU18" s="767">
        <v>0.61741400000000002</v>
      </c>
      <c r="BV18" s="767">
        <v>0.58604840000000002</v>
      </c>
    </row>
    <row r="19" spans="1:74" ht="11.15" customHeight="1" x14ac:dyDescent="0.25">
      <c r="A19" s="545" t="s">
        <v>1262</v>
      </c>
      <c r="B19" s="546" t="s">
        <v>358</v>
      </c>
      <c r="C19" s="766">
        <v>339.20005329999998</v>
      </c>
      <c r="D19" s="766">
        <v>301.12160519000003</v>
      </c>
      <c r="E19" s="766">
        <v>291.26168794</v>
      </c>
      <c r="F19" s="766">
        <v>280.54750809000001</v>
      </c>
      <c r="G19" s="766">
        <v>303.87926578000003</v>
      </c>
      <c r="H19" s="766">
        <v>354.44498061000002</v>
      </c>
      <c r="I19" s="766">
        <v>397.63470688000001</v>
      </c>
      <c r="J19" s="766">
        <v>395.32849744999999</v>
      </c>
      <c r="K19" s="766">
        <v>338.25987993000001</v>
      </c>
      <c r="L19" s="766">
        <v>300.07336963</v>
      </c>
      <c r="M19" s="766">
        <v>284.28245018000001</v>
      </c>
      <c r="N19" s="766">
        <v>332.04439499</v>
      </c>
      <c r="O19" s="766">
        <v>329.75126305999999</v>
      </c>
      <c r="P19" s="766">
        <v>277.54804582000003</v>
      </c>
      <c r="Q19" s="766">
        <v>304.99628097999999</v>
      </c>
      <c r="R19" s="766">
        <v>281.89227134999999</v>
      </c>
      <c r="S19" s="766">
        <v>309.76233780000001</v>
      </c>
      <c r="T19" s="766">
        <v>344.61752353000003</v>
      </c>
      <c r="U19" s="766">
        <v>390.20383342999997</v>
      </c>
      <c r="V19" s="766">
        <v>370.38718609</v>
      </c>
      <c r="W19" s="766">
        <v>323.40031343999999</v>
      </c>
      <c r="X19" s="766">
        <v>307.76029617</v>
      </c>
      <c r="Y19" s="766">
        <v>297.58536956</v>
      </c>
      <c r="Z19" s="766">
        <v>339.54776076000002</v>
      </c>
      <c r="AA19" s="766">
        <v>359.43107192999997</v>
      </c>
      <c r="AB19" s="766">
        <v>294.61779854999997</v>
      </c>
      <c r="AC19" s="766">
        <v>308.7301162</v>
      </c>
      <c r="AD19" s="766">
        <v>288.49658211000002</v>
      </c>
      <c r="AE19" s="766">
        <v>325.89317333999998</v>
      </c>
      <c r="AF19" s="766">
        <v>358.50792419999999</v>
      </c>
      <c r="AG19" s="766">
        <v>396.82871862000002</v>
      </c>
      <c r="AH19" s="766">
        <v>393.47373257999999</v>
      </c>
      <c r="AI19" s="766">
        <v>342.89770491000002</v>
      </c>
      <c r="AJ19" s="766">
        <v>311.72833101999998</v>
      </c>
      <c r="AK19" s="766">
        <v>309.04301405000001</v>
      </c>
      <c r="AL19" s="766">
        <v>324.63872100999998</v>
      </c>
      <c r="AM19" s="766">
        <v>343.56359834</v>
      </c>
      <c r="AN19" s="766">
        <v>301.17312211000001</v>
      </c>
      <c r="AO19" s="766">
        <v>310.42133518000003</v>
      </c>
      <c r="AP19" s="766">
        <v>281.88617049999999</v>
      </c>
      <c r="AQ19" s="766">
        <v>315.31014483000001</v>
      </c>
      <c r="AR19" s="766">
        <v>338.27180076000002</v>
      </c>
      <c r="AS19" s="766">
        <v>397.30071873000003</v>
      </c>
      <c r="AT19" s="766">
        <v>387.31513561000003</v>
      </c>
      <c r="AU19" s="766">
        <v>346.09166249999998</v>
      </c>
      <c r="AV19" s="766">
        <v>308.59937477</v>
      </c>
      <c r="AW19" s="766">
        <v>302.84518147</v>
      </c>
      <c r="AX19" s="766">
        <v>323.00280471000002</v>
      </c>
      <c r="AY19" s="766">
        <v>324.83890194000003</v>
      </c>
      <c r="AZ19" s="766">
        <v>304.72680000000003</v>
      </c>
      <c r="BA19" s="766">
        <v>300.12169999999998</v>
      </c>
      <c r="BB19" s="767">
        <v>276.00740000000002</v>
      </c>
      <c r="BC19" s="767">
        <v>310.0659</v>
      </c>
      <c r="BD19" s="767">
        <v>336.08499999999998</v>
      </c>
      <c r="BE19" s="767">
        <v>388.23110000000003</v>
      </c>
      <c r="BF19" s="767">
        <v>378.18920000000003</v>
      </c>
      <c r="BG19" s="767">
        <v>316.47109999999998</v>
      </c>
      <c r="BH19" s="767">
        <v>296.50069999999999</v>
      </c>
      <c r="BI19" s="767">
        <v>284.59840000000003</v>
      </c>
      <c r="BJ19" s="767">
        <v>322.89609999999999</v>
      </c>
      <c r="BK19" s="767">
        <v>329.20940000000002</v>
      </c>
      <c r="BL19" s="767">
        <v>291.9941</v>
      </c>
      <c r="BM19" s="767">
        <v>302.32089999999999</v>
      </c>
      <c r="BN19" s="767">
        <v>275.32600000000002</v>
      </c>
      <c r="BO19" s="767">
        <v>309.98489999999998</v>
      </c>
      <c r="BP19" s="767">
        <v>336.83600000000001</v>
      </c>
      <c r="BQ19" s="767">
        <v>392.00259999999997</v>
      </c>
      <c r="BR19" s="767">
        <v>383.1336</v>
      </c>
      <c r="BS19" s="767">
        <v>321.37920000000003</v>
      </c>
      <c r="BT19" s="767">
        <v>301.52550000000002</v>
      </c>
      <c r="BU19" s="767">
        <v>289.47980000000001</v>
      </c>
      <c r="BV19" s="767">
        <v>328.03559999999999</v>
      </c>
    </row>
    <row r="20" spans="1:74" ht="11.15" customHeight="1" x14ac:dyDescent="0.25">
      <c r="A20" s="539"/>
      <c r="B20" s="131" t="s">
        <v>1369</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360"/>
      <c r="BC20" s="360"/>
      <c r="BD20" s="360"/>
      <c r="BE20" s="360"/>
      <c r="BF20" s="360"/>
      <c r="BG20" s="360"/>
      <c r="BH20" s="360"/>
      <c r="BI20" s="360"/>
      <c r="BJ20" s="360"/>
      <c r="BK20" s="360"/>
      <c r="BL20" s="360"/>
      <c r="BM20" s="360"/>
      <c r="BN20" s="360"/>
      <c r="BO20" s="360"/>
      <c r="BP20" s="360"/>
      <c r="BQ20" s="360"/>
      <c r="BR20" s="360"/>
      <c r="BS20" s="360"/>
      <c r="BT20" s="360"/>
      <c r="BU20" s="360"/>
      <c r="BV20" s="360"/>
    </row>
    <row r="21" spans="1:74" ht="11.15" customHeight="1" x14ac:dyDescent="0.25">
      <c r="A21" s="545" t="s">
        <v>1263</v>
      </c>
      <c r="B21" s="546" t="s">
        <v>86</v>
      </c>
      <c r="C21" s="766">
        <v>3.6718270199999998</v>
      </c>
      <c r="D21" s="766">
        <v>3.3918084300000002</v>
      </c>
      <c r="E21" s="766">
        <v>3.4055397649999999</v>
      </c>
      <c r="F21" s="766">
        <v>4.1859936360000001</v>
      </c>
      <c r="G21" s="766">
        <v>4.7674767569999998</v>
      </c>
      <c r="H21" s="766">
        <v>4.8132898050000001</v>
      </c>
      <c r="I21" s="766">
        <v>6.1326772610000004</v>
      </c>
      <c r="J21" s="766">
        <v>6.3257996590000003</v>
      </c>
      <c r="K21" s="766">
        <v>4.5914638959999996</v>
      </c>
      <c r="L21" s="766">
        <v>3.5097472920000001</v>
      </c>
      <c r="M21" s="766">
        <v>3.273486492</v>
      </c>
      <c r="N21" s="766">
        <v>3.5285712290000002</v>
      </c>
      <c r="O21" s="766">
        <v>3.6627383729999998</v>
      </c>
      <c r="P21" s="766">
        <v>3.0874994299999998</v>
      </c>
      <c r="Q21" s="766">
        <v>3.3569812369999998</v>
      </c>
      <c r="R21" s="766">
        <v>4.3675868329999998</v>
      </c>
      <c r="S21" s="766">
        <v>3.4921429220000002</v>
      </c>
      <c r="T21" s="766">
        <v>4.2137166800000001</v>
      </c>
      <c r="U21" s="766">
        <v>5.3214756850000002</v>
      </c>
      <c r="V21" s="766">
        <v>5.3625131079999999</v>
      </c>
      <c r="W21" s="766">
        <v>4.3599465449999997</v>
      </c>
      <c r="X21" s="766">
        <v>4.2274064940000002</v>
      </c>
      <c r="Y21" s="766">
        <v>3.687038689</v>
      </c>
      <c r="Z21" s="766">
        <v>3.6640285440000002</v>
      </c>
      <c r="AA21" s="766">
        <v>3.2698505230000001</v>
      </c>
      <c r="AB21" s="766">
        <v>3.1358915839999999</v>
      </c>
      <c r="AC21" s="766">
        <v>3.6535869810000001</v>
      </c>
      <c r="AD21" s="766">
        <v>2.8681700459999999</v>
      </c>
      <c r="AE21" s="766">
        <v>2.9350994300000002</v>
      </c>
      <c r="AF21" s="766">
        <v>4.0441142619999999</v>
      </c>
      <c r="AG21" s="766">
        <v>6.0469096609999999</v>
      </c>
      <c r="AH21" s="766">
        <v>6.5923124160000004</v>
      </c>
      <c r="AI21" s="766">
        <v>4.7342538269999999</v>
      </c>
      <c r="AJ21" s="766">
        <v>4.630660217</v>
      </c>
      <c r="AK21" s="766">
        <v>3.5570944020000002</v>
      </c>
      <c r="AL21" s="766">
        <v>3.5544060690000001</v>
      </c>
      <c r="AM21" s="766">
        <v>3.7824037580000001</v>
      </c>
      <c r="AN21" s="766">
        <v>3.2914111159999999</v>
      </c>
      <c r="AO21" s="766">
        <v>3.5594655820000001</v>
      </c>
      <c r="AP21" s="766">
        <v>3.2516534159999999</v>
      </c>
      <c r="AQ21" s="766">
        <v>3.0058055810000002</v>
      </c>
      <c r="AR21" s="766">
        <v>3.7371199430000002</v>
      </c>
      <c r="AS21" s="766">
        <v>5.9393137439999997</v>
      </c>
      <c r="AT21" s="766">
        <v>5.0627028870000004</v>
      </c>
      <c r="AU21" s="766">
        <v>3.7549460259999998</v>
      </c>
      <c r="AV21" s="766">
        <v>3.6491601729999998</v>
      </c>
      <c r="AW21" s="766">
        <v>3.4927374709999999</v>
      </c>
      <c r="AX21" s="766">
        <v>4.3744892860000002</v>
      </c>
      <c r="AY21" s="766">
        <v>4.3684348059999998</v>
      </c>
      <c r="AZ21" s="766">
        <v>3.913462</v>
      </c>
      <c r="BA21" s="766">
        <v>4.2464570000000004</v>
      </c>
      <c r="BB21" s="767">
        <v>4.3667189999999998</v>
      </c>
      <c r="BC21" s="767">
        <v>3.306578</v>
      </c>
      <c r="BD21" s="767">
        <v>4.3715510000000002</v>
      </c>
      <c r="BE21" s="767">
        <v>6.2479370000000003</v>
      </c>
      <c r="BF21" s="767">
        <v>5.3345659999999997</v>
      </c>
      <c r="BG21" s="767">
        <v>3.5066790000000001</v>
      </c>
      <c r="BH21" s="767">
        <v>2.8649930000000001</v>
      </c>
      <c r="BI21" s="767">
        <v>3.436178</v>
      </c>
      <c r="BJ21" s="767">
        <v>3.6829209999999999</v>
      </c>
      <c r="BK21" s="767">
        <v>3.067968</v>
      </c>
      <c r="BL21" s="767">
        <v>3.1503369999999999</v>
      </c>
      <c r="BM21" s="767">
        <v>3.3992710000000002</v>
      </c>
      <c r="BN21" s="767">
        <v>2.6667839999999998</v>
      </c>
      <c r="BO21" s="767">
        <v>2.380897</v>
      </c>
      <c r="BP21" s="767">
        <v>3.5313789999999998</v>
      </c>
      <c r="BQ21" s="767">
        <v>5.6069339999999999</v>
      </c>
      <c r="BR21" s="767">
        <v>5.0009180000000004</v>
      </c>
      <c r="BS21" s="767">
        <v>3.16561</v>
      </c>
      <c r="BT21" s="767">
        <v>3.8887100000000001</v>
      </c>
      <c r="BU21" s="767">
        <v>3.3075239999999999</v>
      </c>
      <c r="BV21" s="767">
        <v>3.7427980000000001</v>
      </c>
    </row>
    <row r="22" spans="1:74" ht="11.15" customHeight="1" x14ac:dyDescent="0.25">
      <c r="A22" s="545" t="s">
        <v>1264</v>
      </c>
      <c r="B22" s="546" t="s">
        <v>85</v>
      </c>
      <c r="C22" s="766">
        <v>0.518191242</v>
      </c>
      <c r="D22" s="766">
        <v>0.36515394400000001</v>
      </c>
      <c r="E22" s="766">
        <v>0.13018576900000001</v>
      </c>
      <c r="F22" s="766">
        <v>0.12688192400000001</v>
      </c>
      <c r="G22" s="766">
        <v>2.7934523999999999E-2</v>
      </c>
      <c r="H22" s="766">
        <v>0.11951836</v>
      </c>
      <c r="I22" s="766">
        <v>0.21884480100000001</v>
      </c>
      <c r="J22" s="766">
        <v>0.21126883199999999</v>
      </c>
      <c r="K22" s="766">
        <v>0.131418962</v>
      </c>
      <c r="L22" s="766">
        <v>6.4100227999999995E-2</v>
      </c>
      <c r="M22" s="766">
        <v>5.6556209000000003E-2</v>
      </c>
      <c r="N22" s="766">
        <v>0.56457607899999995</v>
      </c>
      <c r="O22" s="766">
        <v>0.32195080500000001</v>
      </c>
      <c r="P22" s="766">
        <v>0.404809584</v>
      </c>
      <c r="Q22" s="766">
        <v>0.50763756400000004</v>
      </c>
      <c r="R22" s="766">
        <v>5.3821347999999998E-2</v>
      </c>
      <c r="S22" s="766">
        <v>6.1368404000000001E-2</v>
      </c>
      <c r="T22" s="766">
        <v>4.2288371999999998E-2</v>
      </c>
      <c r="U22" s="766">
        <v>3.5584677000000002E-2</v>
      </c>
      <c r="V22" s="766">
        <v>3.0459520000000002E-3</v>
      </c>
      <c r="W22" s="766">
        <v>8.9253189999999993E-3</v>
      </c>
      <c r="X22" s="766">
        <v>5.9691240000000001E-3</v>
      </c>
      <c r="Y22" s="766">
        <v>1.4434842999999999E-2</v>
      </c>
      <c r="Z22" s="766">
        <v>0.21958818599999999</v>
      </c>
      <c r="AA22" s="766">
        <v>0.411736404</v>
      </c>
      <c r="AB22" s="766">
        <v>0.114478596</v>
      </c>
      <c r="AC22" s="766">
        <v>4.0078091000000003E-2</v>
      </c>
      <c r="AD22" s="766">
        <v>0.13414657899999999</v>
      </c>
      <c r="AE22" s="766">
        <v>2.982831E-3</v>
      </c>
      <c r="AF22" s="766">
        <v>1.6183525000000001E-2</v>
      </c>
      <c r="AG22" s="766">
        <v>5.4801917999999998E-2</v>
      </c>
      <c r="AH22" s="766">
        <v>3.9129690000000002E-2</v>
      </c>
      <c r="AI22" s="766">
        <v>2.4889398E-2</v>
      </c>
      <c r="AJ22" s="766">
        <v>7.0670100000000001E-4</v>
      </c>
      <c r="AK22" s="766">
        <v>7.0091991000000006E-2</v>
      </c>
      <c r="AL22" s="766">
        <v>0.13706673</v>
      </c>
      <c r="AM22" s="766">
        <v>0.17624726700000001</v>
      </c>
      <c r="AN22" s="766">
        <v>3.1579263000000003E-2</v>
      </c>
      <c r="AO22" s="766">
        <v>4.8330579999999998E-2</v>
      </c>
      <c r="AP22" s="766">
        <v>2.8616700000000002E-3</v>
      </c>
      <c r="AQ22" s="766">
        <v>1.6658930000000001E-3</v>
      </c>
      <c r="AR22" s="766">
        <v>3.6460326000000001E-2</v>
      </c>
      <c r="AS22" s="766">
        <v>3.7802548999999998E-2</v>
      </c>
      <c r="AT22" s="766">
        <v>2.0012615000000001E-2</v>
      </c>
      <c r="AU22" s="766">
        <v>1.5698549999999999E-2</v>
      </c>
      <c r="AV22" s="766">
        <v>1.1486727E-2</v>
      </c>
      <c r="AW22" s="766">
        <v>2.4133214E-2</v>
      </c>
      <c r="AX22" s="766">
        <v>5.0313710999999997E-2</v>
      </c>
      <c r="AY22" s="766">
        <v>2.8361326999999999E-2</v>
      </c>
      <c r="AZ22" s="766">
        <v>3.1579299999999998E-2</v>
      </c>
      <c r="BA22" s="766">
        <v>4.8330600000000001E-2</v>
      </c>
      <c r="BB22" s="767">
        <v>2.8616700000000002E-3</v>
      </c>
      <c r="BC22" s="767">
        <v>1.6658899999999999E-3</v>
      </c>
      <c r="BD22" s="767">
        <v>3.6460300000000001E-2</v>
      </c>
      <c r="BE22" s="767">
        <v>3.7802500000000003E-2</v>
      </c>
      <c r="BF22" s="767">
        <v>2.0012599999999998E-2</v>
      </c>
      <c r="BG22" s="767">
        <v>1.56986E-2</v>
      </c>
      <c r="BH22" s="767">
        <v>1.1486700000000001E-2</v>
      </c>
      <c r="BI22" s="767">
        <v>2.41332E-2</v>
      </c>
      <c r="BJ22" s="767">
        <v>5.0313700000000003E-2</v>
      </c>
      <c r="BK22" s="767">
        <v>2.8361299999999999E-2</v>
      </c>
      <c r="BL22" s="767">
        <v>3.1579299999999998E-2</v>
      </c>
      <c r="BM22" s="767">
        <v>4.8330600000000001E-2</v>
      </c>
      <c r="BN22" s="767">
        <v>2.8616700000000002E-3</v>
      </c>
      <c r="BO22" s="767">
        <v>1.6658899999999999E-3</v>
      </c>
      <c r="BP22" s="767">
        <v>3.6460300000000001E-2</v>
      </c>
      <c r="BQ22" s="767">
        <v>3.7802500000000003E-2</v>
      </c>
      <c r="BR22" s="767">
        <v>2.0012599999999998E-2</v>
      </c>
      <c r="BS22" s="767">
        <v>1.56986E-2</v>
      </c>
      <c r="BT22" s="767">
        <v>1.1486700000000001E-2</v>
      </c>
      <c r="BU22" s="767">
        <v>2.41332E-2</v>
      </c>
      <c r="BV22" s="767">
        <v>5.7883700000000003E-2</v>
      </c>
    </row>
    <row r="23" spans="1:74" ht="11.15" customHeight="1" x14ac:dyDescent="0.25">
      <c r="A23" s="545" t="s">
        <v>1265</v>
      </c>
      <c r="B23" s="548" t="s">
        <v>88</v>
      </c>
      <c r="C23" s="766">
        <v>2.7777400000000001</v>
      </c>
      <c r="D23" s="766">
        <v>2.7266409999999999</v>
      </c>
      <c r="E23" s="766">
        <v>2.8259310000000002</v>
      </c>
      <c r="F23" s="766">
        <v>2.2613620000000001</v>
      </c>
      <c r="G23" s="766">
        <v>2.4684430000000002</v>
      </c>
      <c r="H23" s="766">
        <v>2.5283850000000001</v>
      </c>
      <c r="I23" s="766">
        <v>2.9755349999999998</v>
      </c>
      <c r="J23" s="766">
        <v>2.7893620000000001</v>
      </c>
      <c r="K23" s="766">
        <v>2.6869239999999999</v>
      </c>
      <c r="L23" s="766">
        <v>2.960496</v>
      </c>
      <c r="M23" s="766">
        <v>2.8916240000000002</v>
      </c>
      <c r="N23" s="766">
        <v>2.85853</v>
      </c>
      <c r="O23" s="766">
        <v>2.9884590000000002</v>
      </c>
      <c r="P23" s="766">
        <v>2.5898300000000001</v>
      </c>
      <c r="Q23" s="766">
        <v>2.9711249999999998</v>
      </c>
      <c r="R23" s="766">
        <v>1.0229509999999999</v>
      </c>
      <c r="S23" s="766">
        <v>2.4410699999999999</v>
      </c>
      <c r="T23" s="766">
        <v>2.8830040000000001</v>
      </c>
      <c r="U23" s="766">
        <v>2.972254</v>
      </c>
      <c r="V23" s="766">
        <v>2.9570050000000001</v>
      </c>
      <c r="W23" s="766">
        <v>2.8625310000000002</v>
      </c>
      <c r="X23" s="766">
        <v>2.3944529999999999</v>
      </c>
      <c r="Y23" s="766">
        <v>2.4603739999999998</v>
      </c>
      <c r="Z23" s="766">
        <v>2.9944389999999999</v>
      </c>
      <c r="AA23" s="766">
        <v>2.8859530000000002</v>
      </c>
      <c r="AB23" s="766">
        <v>2.7043279999999998</v>
      </c>
      <c r="AC23" s="766">
        <v>2.5698279999999998</v>
      </c>
      <c r="AD23" s="766">
        <v>2.5188130000000002</v>
      </c>
      <c r="AE23" s="766">
        <v>2.9253170000000002</v>
      </c>
      <c r="AF23" s="766">
        <v>2.8376739999999998</v>
      </c>
      <c r="AG23" s="766">
        <v>2.958923</v>
      </c>
      <c r="AH23" s="766">
        <v>2.847172</v>
      </c>
      <c r="AI23" s="766">
        <v>2.5871469999999999</v>
      </c>
      <c r="AJ23" s="766">
        <v>1.3420240000000001</v>
      </c>
      <c r="AK23" s="766">
        <v>2.235544</v>
      </c>
      <c r="AL23" s="766">
        <v>2.9720279999999999</v>
      </c>
      <c r="AM23" s="766">
        <v>2.9352330000000002</v>
      </c>
      <c r="AN23" s="766">
        <v>2.7001740000000001</v>
      </c>
      <c r="AO23" s="766">
        <v>2.968493</v>
      </c>
      <c r="AP23" s="766">
        <v>2.1317759999999999</v>
      </c>
      <c r="AQ23" s="766">
        <v>2.2666149999999998</v>
      </c>
      <c r="AR23" s="766">
        <v>2.4008630000000002</v>
      </c>
      <c r="AS23" s="766">
        <v>2.464915</v>
      </c>
      <c r="AT23" s="766">
        <v>2.4621689999999998</v>
      </c>
      <c r="AU23" s="766">
        <v>2.38035</v>
      </c>
      <c r="AV23" s="766">
        <v>2.4668909999999999</v>
      </c>
      <c r="AW23" s="766">
        <v>2.3858109999999999</v>
      </c>
      <c r="AX23" s="766">
        <v>2.254235</v>
      </c>
      <c r="AY23" s="766">
        <v>2.5183070000000001</v>
      </c>
      <c r="AZ23" s="766">
        <v>2.3673000000000002</v>
      </c>
      <c r="BA23" s="766">
        <v>2.5217499999999999</v>
      </c>
      <c r="BB23" s="767">
        <v>0.87497999999999998</v>
      </c>
      <c r="BC23" s="767">
        <v>2.2913100000000002</v>
      </c>
      <c r="BD23" s="767">
        <v>2.3749400000000001</v>
      </c>
      <c r="BE23" s="767">
        <v>2.43601</v>
      </c>
      <c r="BF23" s="767">
        <v>2.41886</v>
      </c>
      <c r="BG23" s="767">
        <v>2.331</v>
      </c>
      <c r="BH23" s="767">
        <v>1.8890199999999999</v>
      </c>
      <c r="BI23" s="767">
        <v>2.0116299999999998</v>
      </c>
      <c r="BJ23" s="767">
        <v>2.4406400000000001</v>
      </c>
      <c r="BK23" s="767">
        <v>2.4382600000000001</v>
      </c>
      <c r="BL23" s="767">
        <v>2.2152400000000001</v>
      </c>
      <c r="BM23" s="767">
        <v>2.4488699999999999</v>
      </c>
      <c r="BN23" s="767">
        <v>2.2545000000000002</v>
      </c>
      <c r="BO23" s="767">
        <v>2.3892099999999998</v>
      </c>
      <c r="BP23" s="767">
        <v>2.3749400000000001</v>
      </c>
      <c r="BQ23" s="767">
        <v>2.43601</v>
      </c>
      <c r="BR23" s="767">
        <v>2.41886</v>
      </c>
      <c r="BS23" s="767">
        <v>2.331</v>
      </c>
      <c r="BT23" s="767">
        <v>0.94811999999999996</v>
      </c>
      <c r="BU23" s="767">
        <v>2.3085599999999999</v>
      </c>
      <c r="BV23" s="767">
        <v>2.4406400000000001</v>
      </c>
    </row>
    <row r="24" spans="1:74" ht="11.15" customHeight="1" x14ac:dyDescent="0.25">
      <c r="A24" s="545" t="s">
        <v>1266</v>
      </c>
      <c r="B24" s="548" t="s">
        <v>1267</v>
      </c>
      <c r="C24" s="766">
        <v>0.66684694</v>
      </c>
      <c r="D24" s="766">
        <v>0.67925614899999998</v>
      </c>
      <c r="E24" s="766">
        <v>0.82771687699999996</v>
      </c>
      <c r="F24" s="766">
        <v>0.80636753800000005</v>
      </c>
      <c r="G24" s="766">
        <v>0.52146935400000005</v>
      </c>
      <c r="H24" s="766">
        <v>0.35316013899999998</v>
      </c>
      <c r="I24" s="766">
        <v>0.350846677</v>
      </c>
      <c r="J24" s="766">
        <v>0.29782973299999999</v>
      </c>
      <c r="K24" s="766">
        <v>0.242910405</v>
      </c>
      <c r="L24" s="766">
        <v>0.242325499</v>
      </c>
      <c r="M24" s="766">
        <v>0.32890898200000002</v>
      </c>
      <c r="N24" s="766">
        <v>0.52299263699999998</v>
      </c>
      <c r="O24" s="766">
        <v>0.563488286</v>
      </c>
      <c r="P24" s="766">
        <v>0.55067841200000001</v>
      </c>
      <c r="Q24" s="766">
        <v>0.67570320699999997</v>
      </c>
      <c r="R24" s="766">
        <v>0.88209228299999998</v>
      </c>
      <c r="S24" s="766">
        <v>0.94575753500000004</v>
      </c>
      <c r="T24" s="766">
        <v>0.72206322700000003</v>
      </c>
      <c r="U24" s="766">
        <v>0.59818165000000001</v>
      </c>
      <c r="V24" s="766">
        <v>0.379244525</v>
      </c>
      <c r="W24" s="766">
        <v>0.29010159899999999</v>
      </c>
      <c r="X24" s="766">
        <v>0.29383779799999998</v>
      </c>
      <c r="Y24" s="766">
        <v>0.67355076899999999</v>
      </c>
      <c r="Z24" s="766">
        <v>0.51163405900000003</v>
      </c>
      <c r="AA24" s="766">
        <v>0.64713758499999996</v>
      </c>
      <c r="AB24" s="766">
        <v>0.69247122000000005</v>
      </c>
      <c r="AC24" s="766">
        <v>0.76747903699999998</v>
      </c>
      <c r="AD24" s="766">
        <v>0.919852844</v>
      </c>
      <c r="AE24" s="766">
        <v>0.75106772200000005</v>
      </c>
      <c r="AF24" s="766">
        <v>0.34313967499999998</v>
      </c>
      <c r="AG24" s="766">
        <v>0.29663284099999998</v>
      </c>
      <c r="AH24" s="766">
        <v>0.40846261900000003</v>
      </c>
      <c r="AI24" s="766">
        <v>0.39179349499999999</v>
      </c>
      <c r="AJ24" s="766">
        <v>0.58365508700000002</v>
      </c>
      <c r="AK24" s="766">
        <v>0.80321369600000003</v>
      </c>
      <c r="AL24" s="766">
        <v>0.860234956</v>
      </c>
      <c r="AM24" s="766">
        <v>0.76439853999999996</v>
      </c>
      <c r="AN24" s="766">
        <v>0.61562283699999998</v>
      </c>
      <c r="AO24" s="766">
        <v>0.69407827499999997</v>
      </c>
      <c r="AP24" s="766">
        <v>0.62162610900000004</v>
      </c>
      <c r="AQ24" s="766">
        <v>0.64891836599999997</v>
      </c>
      <c r="AR24" s="766">
        <v>0.59483322299999997</v>
      </c>
      <c r="AS24" s="766">
        <v>0.63290949200000002</v>
      </c>
      <c r="AT24" s="766">
        <v>0.453061622</v>
      </c>
      <c r="AU24" s="766">
        <v>0.38177777299999999</v>
      </c>
      <c r="AV24" s="766">
        <v>0.38917769200000002</v>
      </c>
      <c r="AW24" s="766">
        <v>0.56696243099999999</v>
      </c>
      <c r="AX24" s="766">
        <v>0.680937338</v>
      </c>
      <c r="AY24" s="766">
        <v>0.69448761199999998</v>
      </c>
      <c r="AZ24" s="766">
        <v>0.64958150000000003</v>
      </c>
      <c r="BA24" s="766">
        <v>0.69320369999999998</v>
      </c>
      <c r="BB24" s="767">
        <v>0.63548899999999997</v>
      </c>
      <c r="BC24" s="767">
        <v>0.70005150000000005</v>
      </c>
      <c r="BD24" s="767">
        <v>0.60980650000000003</v>
      </c>
      <c r="BE24" s="767">
        <v>0.64202970000000004</v>
      </c>
      <c r="BF24" s="767">
        <v>0.47100730000000002</v>
      </c>
      <c r="BG24" s="767">
        <v>0.41985830000000002</v>
      </c>
      <c r="BH24" s="767">
        <v>0.38699840000000002</v>
      </c>
      <c r="BI24" s="767">
        <v>0.5392498</v>
      </c>
      <c r="BJ24" s="767">
        <v>0.63805670000000003</v>
      </c>
      <c r="BK24" s="767">
        <v>0.69742999999999999</v>
      </c>
      <c r="BL24" s="767">
        <v>0.62452980000000002</v>
      </c>
      <c r="BM24" s="767">
        <v>0.65195409999999998</v>
      </c>
      <c r="BN24" s="767">
        <v>0.61967110000000003</v>
      </c>
      <c r="BO24" s="767">
        <v>0.60190460000000001</v>
      </c>
      <c r="BP24" s="767">
        <v>0.55634490000000003</v>
      </c>
      <c r="BQ24" s="767">
        <v>0.6065275</v>
      </c>
      <c r="BR24" s="767">
        <v>0.44160739999999998</v>
      </c>
      <c r="BS24" s="767">
        <v>0.39139889999999999</v>
      </c>
      <c r="BT24" s="767">
        <v>0.3757935</v>
      </c>
      <c r="BU24" s="767">
        <v>0.5138199</v>
      </c>
      <c r="BV24" s="767">
        <v>0.62626340000000003</v>
      </c>
    </row>
    <row r="25" spans="1:74" ht="11.15" customHeight="1" x14ac:dyDescent="0.25">
      <c r="A25" s="545" t="s">
        <v>1268</v>
      </c>
      <c r="B25" s="548" t="s">
        <v>1370</v>
      </c>
      <c r="C25" s="766">
        <v>0.84197469199999997</v>
      </c>
      <c r="D25" s="766">
        <v>0.82942986299999999</v>
      </c>
      <c r="E25" s="766">
        <v>0.79932718400000002</v>
      </c>
      <c r="F25" s="766">
        <v>0.64692524500000004</v>
      </c>
      <c r="G25" s="766">
        <v>0.71553699599999998</v>
      </c>
      <c r="H25" s="766">
        <v>0.75973110300000002</v>
      </c>
      <c r="I25" s="766">
        <v>0.77333472199999997</v>
      </c>
      <c r="J25" s="766">
        <v>0.77364973800000003</v>
      </c>
      <c r="K25" s="766">
        <v>0.74664819000000004</v>
      </c>
      <c r="L25" s="766">
        <v>0.73166106399999997</v>
      </c>
      <c r="M25" s="766">
        <v>0.77273345699999996</v>
      </c>
      <c r="N25" s="766">
        <v>0.91848215200000005</v>
      </c>
      <c r="O25" s="766">
        <v>0.88267381099999997</v>
      </c>
      <c r="P25" s="766">
        <v>0.86228242300000002</v>
      </c>
      <c r="Q25" s="766">
        <v>0.94023059499999995</v>
      </c>
      <c r="R25" s="766">
        <v>0.757464837</v>
      </c>
      <c r="S25" s="766">
        <v>0.76160984499999995</v>
      </c>
      <c r="T25" s="766">
        <v>0.83154742100000001</v>
      </c>
      <c r="U25" s="766">
        <v>0.79998726200000003</v>
      </c>
      <c r="V25" s="766">
        <v>0.82571450599999996</v>
      </c>
      <c r="W25" s="766">
        <v>0.77180008499999997</v>
      </c>
      <c r="X25" s="766">
        <v>0.80848160700000005</v>
      </c>
      <c r="Y25" s="766">
        <v>0.87206736799999995</v>
      </c>
      <c r="Z25" s="766">
        <v>0.95992564499999999</v>
      </c>
      <c r="AA25" s="766">
        <v>0.987216973</v>
      </c>
      <c r="AB25" s="766">
        <v>0.86522941600000003</v>
      </c>
      <c r="AC25" s="766">
        <v>1.0056773729999999</v>
      </c>
      <c r="AD25" s="766">
        <v>0.79277868699999998</v>
      </c>
      <c r="AE25" s="766">
        <v>0.75743109799999997</v>
      </c>
      <c r="AF25" s="766">
        <v>0.817951333</v>
      </c>
      <c r="AG25" s="766">
        <v>0.84423677200000002</v>
      </c>
      <c r="AH25" s="766">
        <v>0.75528784699999996</v>
      </c>
      <c r="AI25" s="766">
        <v>0.71876098300000002</v>
      </c>
      <c r="AJ25" s="766">
        <v>0.85677953399999995</v>
      </c>
      <c r="AK25" s="766">
        <v>0.80250420899999997</v>
      </c>
      <c r="AL25" s="766">
        <v>0.91204478300000003</v>
      </c>
      <c r="AM25" s="766">
        <v>0.89332836999999998</v>
      </c>
      <c r="AN25" s="766">
        <v>0.818028282</v>
      </c>
      <c r="AO25" s="766">
        <v>0.87577238999999996</v>
      </c>
      <c r="AP25" s="766">
        <v>0.90536731100000001</v>
      </c>
      <c r="AQ25" s="766">
        <v>0.88883689600000004</v>
      </c>
      <c r="AR25" s="766">
        <v>0.87086493399999998</v>
      </c>
      <c r="AS25" s="766">
        <v>0.88098814599999997</v>
      </c>
      <c r="AT25" s="766">
        <v>0.85054711199999999</v>
      </c>
      <c r="AU25" s="766">
        <v>0.82722352300000002</v>
      </c>
      <c r="AV25" s="766">
        <v>0.82646287799999996</v>
      </c>
      <c r="AW25" s="766">
        <v>0.80928737699999997</v>
      </c>
      <c r="AX25" s="766">
        <v>0.88759213999999997</v>
      </c>
      <c r="AY25" s="766">
        <v>0.84310769100000005</v>
      </c>
      <c r="AZ25" s="766">
        <v>0.52750750000000002</v>
      </c>
      <c r="BA25" s="766">
        <v>0.8841504</v>
      </c>
      <c r="BB25" s="767">
        <v>0.9583623</v>
      </c>
      <c r="BC25" s="767">
        <v>0.97200759999999997</v>
      </c>
      <c r="BD25" s="767">
        <v>0.92377940000000003</v>
      </c>
      <c r="BE25" s="767">
        <v>0.93738659999999996</v>
      </c>
      <c r="BF25" s="767">
        <v>0.88698840000000001</v>
      </c>
      <c r="BG25" s="767">
        <v>0.83477920000000005</v>
      </c>
      <c r="BH25" s="767">
        <v>0.8063401</v>
      </c>
      <c r="BI25" s="767">
        <v>0.77708480000000002</v>
      </c>
      <c r="BJ25" s="767">
        <v>0.99445439999999996</v>
      </c>
      <c r="BK25" s="767">
        <v>1.233576</v>
      </c>
      <c r="BL25" s="767">
        <v>0.70617220000000003</v>
      </c>
      <c r="BM25" s="767">
        <v>1.025188</v>
      </c>
      <c r="BN25" s="767">
        <v>0.97770420000000002</v>
      </c>
      <c r="BO25" s="767">
        <v>0.93763909999999995</v>
      </c>
      <c r="BP25" s="767">
        <v>0.90330520000000003</v>
      </c>
      <c r="BQ25" s="767">
        <v>0.94451300000000005</v>
      </c>
      <c r="BR25" s="767">
        <v>0.88917710000000005</v>
      </c>
      <c r="BS25" s="767">
        <v>0.85847450000000003</v>
      </c>
      <c r="BT25" s="767">
        <v>0.83915660000000003</v>
      </c>
      <c r="BU25" s="767">
        <v>0.81507169999999995</v>
      </c>
      <c r="BV25" s="767">
        <v>1.2108650000000001</v>
      </c>
    </row>
    <row r="26" spans="1:74" ht="11.15" customHeight="1" x14ac:dyDescent="0.25">
      <c r="A26" s="545" t="s">
        <v>1269</v>
      </c>
      <c r="B26" s="546" t="s">
        <v>1371</v>
      </c>
      <c r="C26" s="766">
        <v>0.144775125</v>
      </c>
      <c r="D26" s="766">
        <v>0.19704918199999999</v>
      </c>
      <c r="E26" s="766">
        <v>8.0523470999999999E-2</v>
      </c>
      <c r="F26" s="766">
        <v>9.6673593000000002E-2</v>
      </c>
      <c r="G26" s="766">
        <v>0.129445848</v>
      </c>
      <c r="H26" s="766">
        <v>0.114625196</v>
      </c>
      <c r="I26" s="766">
        <v>0.148889981</v>
      </c>
      <c r="J26" s="766">
        <v>0.151438137</v>
      </c>
      <c r="K26" s="766">
        <v>0.144145668</v>
      </c>
      <c r="L26" s="766">
        <v>0.14930169500000001</v>
      </c>
      <c r="M26" s="766">
        <v>0.27003950599999998</v>
      </c>
      <c r="N26" s="766">
        <v>0.17560541900000001</v>
      </c>
      <c r="O26" s="766">
        <v>0.124876475</v>
      </c>
      <c r="P26" s="766">
        <v>0.11111929500000001</v>
      </c>
      <c r="Q26" s="766">
        <v>9.6135021000000001E-2</v>
      </c>
      <c r="R26" s="766">
        <v>0.109646302</v>
      </c>
      <c r="S26" s="766">
        <v>0.143596155</v>
      </c>
      <c r="T26" s="766">
        <v>0.13260412799999999</v>
      </c>
      <c r="U26" s="766">
        <v>0.108940491</v>
      </c>
      <c r="V26" s="766">
        <v>0.117699423</v>
      </c>
      <c r="W26" s="766">
        <v>0.11466974200000001</v>
      </c>
      <c r="X26" s="766">
        <v>0.10104014</v>
      </c>
      <c r="Y26" s="766">
        <v>0.113335846</v>
      </c>
      <c r="Z26" s="766">
        <v>0.57352437300000003</v>
      </c>
      <c r="AA26" s="766">
        <v>1.125006167</v>
      </c>
      <c r="AB26" s="766">
        <v>8.3801035999999995E-2</v>
      </c>
      <c r="AC26" s="766">
        <v>0.10314862399999999</v>
      </c>
      <c r="AD26" s="766">
        <v>9.7523054999999997E-2</v>
      </c>
      <c r="AE26" s="766">
        <v>8.8131561999999997E-2</v>
      </c>
      <c r="AF26" s="766">
        <v>0.138824843</v>
      </c>
      <c r="AG26" s="766">
        <v>0.11532582500000001</v>
      </c>
      <c r="AH26" s="766">
        <v>0.112596034</v>
      </c>
      <c r="AI26" s="766">
        <v>9.4359643000000007E-2</v>
      </c>
      <c r="AJ26" s="766">
        <v>9.3389121000000005E-2</v>
      </c>
      <c r="AK26" s="766">
        <v>0.10923197</v>
      </c>
      <c r="AL26" s="766">
        <v>9.8497785000000004E-2</v>
      </c>
      <c r="AM26" s="766">
        <v>0.16796012399999999</v>
      </c>
      <c r="AN26" s="766">
        <v>0.10530476499999999</v>
      </c>
      <c r="AO26" s="766">
        <v>0.107501295</v>
      </c>
      <c r="AP26" s="766">
        <v>0.113982085</v>
      </c>
      <c r="AQ26" s="766">
        <v>0.124113365</v>
      </c>
      <c r="AR26" s="766">
        <v>0.117084986</v>
      </c>
      <c r="AS26" s="766">
        <v>0.13280681599999999</v>
      </c>
      <c r="AT26" s="766">
        <v>0.12583849799999999</v>
      </c>
      <c r="AU26" s="766">
        <v>0.112966841</v>
      </c>
      <c r="AV26" s="766">
        <v>0.12910386800000001</v>
      </c>
      <c r="AW26" s="766">
        <v>0.12962172199999999</v>
      </c>
      <c r="AX26" s="766">
        <v>0.150767078</v>
      </c>
      <c r="AY26" s="766">
        <v>0.14508449200000001</v>
      </c>
      <c r="AZ26" s="766">
        <v>0.1055538</v>
      </c>
      <c r="BA26" s="766">
        <v>0.1110196</v>
      </c>
      <c r="BB26" s="767">
        <v>0.111514</v>
      </c>
      <c r="BC26" s="767">
        <v>0.1337255</v>
      </c>
      <c r="BD26" s="767">
        <v>0.11566709999999999</v>
      </c>
      <c r="BE26" s="767">
        <v>0.1438169</v>
      </c>
      <c r="BF26" s="767">
        <v>0.13127900000000001</v>
      </c>
      <c r="BG26" s="767">
        <v>0.11914760000000001</v>
      </c>
      <c r="BH26" s="767">
        <v>0.1051734</v>
      </c>
      <c r="BI26" s="767">
        <v>0.1198958</v>
      </c>
      <c r="BJ26" s="767">
        <v>0.14198160000000001</v>
      </c>
      <c r="BK26" s="767">
        <v>0.2240936</v>
      </c>
      <c r="BL26" s="767">
        <v>9.2825699999999997E-2</v>
      </c>
      <c r="BM26" s="767">
        <v>9.8039000000000001E-2</v>
      </c>
      <c r="BN26" s="767">
        <v>0.1061238</v>
      </c>
      <c r="BO26" s="767">
        <v>0.1133145</v>
      </c>
      <c r="BP26" s="767">
        <v>0.10274170000000001</v>
      </c>
      <c r="BQ26" s="767">
        <v>0.12274740000000001</v>
      </c>
      <c r="BR26" s="767">
        <v>0.1232302</v>
      </c>
      <c r="BS26" s="767">
        <v>0.10812579999999999</v>
      </c>
      <c r="BT26" s="767">
        <v>0.1057753</v>
      </c>
      <c r="BU26" s="767">
        <v>0.1229478</v>
      </c>
      <c r="BV26" s="767">
        <v>0.1469212</v>
      </c>
    </row>
    <row r="27" spans="1:74" ht="11.15" customHeight="1" x14ac:dyDescent="0.25">
      <c r="A27" s="545" t="s">
        <v>1270</v>
      </c>
      <c r="B27" s="548" t="s">
        <v>1271</v>
      </c>
      <c r="C27" s="766">
        <v>8.6213550189999992</v>
      </c>
      <c r="D27" s="766">
        <v>8.1893385680000002</v>
      </c>
      <c r="E27" s="766">
        <v>8.0692240660000003</v>
      </c>
      <c r="F27" s="766">
        <v>8.1242039360000007</v>
      </c>
      <c r="G27" s="766">
        <v>8.6303064789999997</v>
      </c>
      <c r="H27" s="766">
        <v>8.6887096029999995</v>
      </c>
      <c r="I27" s="766">
        <v>10.600128442000001</v>
      </c>
      <c r="J27" s="766">
        <v>10.549348098999999</v>
      </c>
      <c r="K27" s="766">
        <v>8.5435111209999999</v>
      </c>
      <c r="L27" s="766">
        <v>7.6576317779999998</v>
      </c>
      <c r="M27" s="766">
        <v>7.5933486459999999</v>
      </c>
      <c r="N27" s="766">
        <v>8.5687575159999998</v>
      </c>
      <c r="O27" s="766">
        <v>8.5441867499999997</v>
      </c>
      <c r="P27" s="766">
        <v>7.6062191439999998</v>
      </c>
      <c r="Q27" s="766">
        <v>8.5478126240000005</v>
      </c>
      <c r="R27" s="766">
        <v>7.1935626030000002</v>
      </c>
      <c r="S27" s="766">
        <v>7.8455448609999996</v>
      </c>
      <c r="T27" s="766">
        <v>8.8252238280000004</v>
      </c>
      <c r="U27" s="766">
        <v>9.8364237649999993</v>
      </c>
      <c r="V27" s="766">
        <v>9.6452225140000003</v>
      </c>
      <c r="W27" s="766">
        <v>8.4079742900000003</v>
      </c>
      <c r="X27" s="766">
        <v>7.8311881630000002</v>
      </c>
      <c r="Y27" s="766">
        <v>7.8208015150000003</v>
      </c>
      <c r="Z27" s="766">
        <v>8.9231398070000001</v>
      </c>
      <c r="AA27" s="766">
        <v>9.3269006520000008</v>
      </c>
      <c r="AB27" s="766">
        <v>7.5961998519999998</v>
      </c>
      <c r="AC27" s="766">
        <v>8.1397981060000006</v>
      </c>
      <c r="AD27" s="766">
        <v>7.3312842109999998</v>
      </c>
      <c r="AE27" s="766">
        <v>7.4600296430000004</v>
      </c>
      <c r="AF27" s="766">
        <v>8.1978876379999992</v>
      </c>
      <c r="AG27" s="766">
        <v>10.316830016999999</v>
      </c>
      <c r="AH27" s="766">
        <v>10.754960605999999</v>
      </c>
      <c r="AI27" s="766">
        <v>8.5512043460000005</v>
      </c>
      <c r="AJ27" s="766">
        <v>7.5072146599999998</v>
      </c>
      <c r="AK27" s="766">
        <v>7.5776802679999999</v>
      </c>
      <c r="AL27" s="766">
        <v>8.5342783230000006</v>
      </c>
      <c r="AM27" s="766">
        <v>8.7195710589999997</v>
      </c>
      <c r="AN27" s="766">
        <v>7.5621202629999997</v>
      </c>
      <c r="AO27" s="766">
        <v>8.2536411219999994</v>
      </c>
      <c r="AP27" s="766">
        <v>7.0272665910000001</v>
      </c>
      <c r="AQ27" s="766">
        <v>6.9359551010000002</v>
      </c>
      <c r="AR27" s="766">
        <v>7.7572264119999996</v>
      </c>
      <c r="AS27" s="766">
        <v>10.088735746999999</v>
      </c>
      <c r="AT27" s="766">
        <v>8.9743317339999997</v>
      </c>
      <c r="AU27" s="766">
        <v>7.4729627130000003</v>
      </c>
      <c r="AV27" s="766">
        <v>7.4722823380000003</v>
      </c>
      <c r="AW27" s="766">
        <v>7.4085532150000004</v>
      </c>
      <c r="AX27" s="766">
        <v>8.3983345529999998</v>
      </c>
      <c r="AY27" s="766">
        <v>8.5977829280000009</v>
      </c>
      <c r="AZ27" s="766">
        <v>7.5949840000000002</v>
      </c>
      <c r="BA27" s="766">
        <v>8.5049119999999991</v>
      </c>
      <c r="BB27" s="767">
        <v>6.9499259999999996</v>
      </c>
      <c r="BC27" s="767">
        <v>7.4053380000000004</v>
      </c>
      <c r="BD27" s="767">
        <v>8.4322040000000005</v>
      </c>
      <c r="BE27" s="767">
        <v>10.444979999999999</v>
      </c>
      <c r="BF27" s="767">
        <v>9.2627129999999998</v>
      </c>
      <c r="BG27" s="767">
        <v>7.2271619999999999</v>
      </c>
      <c r="BH27" s="767">
        <v>6.064012</v>
      </c>
      <c r="BI27" s="767">
        <v>6.9081720000000004</v>
      </c>
      <c r="BJ27" s="767">
        <v>7.9483680000000003</v>
      </c>
      <c r="BK27" s="767">
        <v>7.6896890000000004</v>
      </c>
      <c r="BL27" s="767">
        <v>6.820684</v>
      </c>
      <c r="BM27" s="767">
        <v>7.6716530000000001</v>
      </c>
      <c r="BN27" s="767">
        <v>6.6276450000000002</v>
      </c>
      <c r="BO27" s="767">
        <v>6.4246309999999998</v>
      </c>
      <c r="BP27" s="767">
        <v>7.5051709999999998</v>
      </c>
      <c r="BQ27" s="767">
        <v>9.7545339999999996</v>
      </c>
      <c r="BR27" s="767">
        <v>8.8938059999999997</v>
      </c>
      <c r="BS27" s="767">
        <v>6.8703079999999996</v>
      </c>
      <c r="BT27" s="767">
        <v>6.1690420000000001</v>
      </c>
      <c r="BU27" s="767">
        <v>7.0920569999999996</v>
      </c>
      <c r="BV27" s="767">
        <v>8.2253710000000009</v>
      </c>
    </row>
    <row r="28" spans="1:74" ht="11.15" customHeight="1" x14ac:dyDescent="0.25">
      <c r="A28" s="545" t="s">
        <v>1272</v>
      </c>
      <c r="B28" s="546" t="s">
        <v>1372</v>
      </c>
      <c r="C28" s="766">
        <v>10.684339674</v>
      </c>
      <c r="D28" s="766">
        <v>9.7526378142999999</v>
      </c>
      <c r="E28" s="766">
        <v>9.5051056076999991</v>
      </c>
      <c r="F28" s="766">
        <v>8.6991754029999999</v>
      </c>
      <c r="G28" s="766">
        <v>9.0697574399000001</v>
      </c>
      <c r="H28" s="766">
        <v>9.8902011571999999</v>
      </c>
      <c r="I28" s="766">
        <v>12.024085233999999</v>
      </c>
      <c r="J28" s="766">
        <v>12.277749478</v>
      </c>
      <c r="K28" s="766">
        <v>9.8491005429000005</v>
      </c>
      <c r="L28" s="766">
        <v>8.9748524648999997</v>
      </c>
      <c r="M28" s="766">
        <v>9.0224877158000005</v>
      </c>
      <c r="N28" s="766">
        <v>10.524881229</v>
      </c>
      <c r="O28" s="766">
        <v>10.32571725</v>
      </c>
      <c r="P28" s="766">
        <v>9.0661744543000005</v>
      </c>
      <c r="Q28" s="766">
        <v>9.9515788729000008</v>
      </c>
      <c r="R28" s="766">
        <v>8.4631912800000002</v>
      </c>
      <c r="S28" s="766">
        <v>8.8638489212000007</v>
      </c>
      <c r="T28" s="766">
        <v>9.9433023702999996</v>
      </c>
      <c r="U28" s="766">
        <v>11.06428753</v>
      </c>
      <c r="V28" s="766">
        <v>10.723412921</v>
      </c>
      <c r="W28" s="766">
        <v>9.4209169509000006</v>
      </c>
      <c r="X28" s="766">
        <v>9.0408965971999997</v>
      </c>
      <c r="Y28" s="766">
        <v>9.3192506885000004</v>
      </c>
      <c r="Z28" s="766">
        <v>10.95743072</v>
      </c>
      <c r="AA28" s="766">
        <v>11.262160226000001</v>
      </c>
      <c r="AB28" s="766">
        <v>9.1244376705000008</v>
      </c>
      <c r="AC28" s="766">
        <v>9.5823495853999994</v>
      </c>
      <c r="AD28" s="766">
        <v>8.6224540243999996</v>
      </c>
      <c r="AE28" s="766">
        <v>8.7180282725999998</v>
      </c>
      <c r="AF28" s="766">
        <v>9.5010875350999999</v>
      </c>
      <c r="AG28" s="766">
        <v>11.937121532999999</v>
      </c>
      <c r="AH28" s="766">
        <v>12.232217576</v>
      </c>
      <c r="AI28" s="766">
        <v>9.7327950134000005</v>
      </c>
      <c r="AJ28" s="766">
        <v>9.1629937463999998</v>
      </c>
      <c r="AK28" s="766">
        <v>9.4478128859999995</v>
      </c>
      <c r="AL28" s="766">
        <v>9.9771454063</v>
      </c>
      <c r="AM28" s="766">
        <v>10.702346931999999</v>
      </c>
      <c r="AN28" s="766">
        <v>9.3421661676000003</v>
      </c>
      <c r="AO28" s="766">
        <v>9.4254739240000003</v>
      </c>
      <c r="AP28" s="766">
        <v>8.2567257007000006</v>
      </c>
      <c r="AQ28" s="766">
        <v>8.3985076367999998</v>
      </c>
      <c r="AR28" s="766">
        <v>9.1861920545999993</v>
      </c>
      <c r="AS28" s="766">
        <v>12.079324757</v>
      </c>
      <c r="AT28" s="766">
        <v>10.959933854999999</v>
      </c>
      <c r="AU28" s="766">
        <v>8.8745625834999995</v>
      </c>
      <c r="AV28" s="766">
        <v>8.6978734683999992</v>
      </c>
      <c r="AW28" s="766">
        <v>9.0398337786000003</v>
      </c>
      <c r="AX28" s="766">
        <v>10.204946661999999</v>
      </c>
      <c r="AY28" s="766">
        <v>9.9682498248999991</v>
      </c>
      <c r="AZ28" s="766">
        <v>9.3829609999999999</v>
      </c>
      <c r="BA28" s="766">
        <v>9.2812979999999996</v>
      </c>
      <c r="BB28" s="767">
        <v>8.1316400000000009</v>
      </c>
      <c r="BC28" s="767">
        <v>8.7218730000000004</v>
      </c>
      <c r="BD28" s="767">
        <v>9.2426790000000008</v>
      </c>
      <c r="BE28" s="767">
        <v>11.28797</v>
      </c>
      <c r="BF28" s="767">
        <v>10.83202</v>
      </c>
      <c r="BG28" s="767">
        <v>8.5517679999999991</v>
      </c>
      <c r="BH28" s="767">
        <v>8.4294130000000003</v>
      </c>
      <c r="BI28" s="767">
        <v>8.4341059999999999</v>
      </c>
      <c r="BJ28" s="767">
        <v>9.7057889999999993</v>
      </c>
      <c r="BK28" s="767">
        <v>9.917999</v>
      </c>
      <c r="BL28" s="767">
        <v>8.6546629999999993</v>
      </c>
      <c r="BM28" s="767">
        <v>9.3294730000000001</v>
      </c>
      <c r="BN28" s="767">
        <v>8.2089009999999991</v>
      </c>
      <c r="BO28" s="767">
        <v>8.8607759999999995</v>
      </c>
      <c r="BP28" s="767">
        <v>9.3421059999999994</v>
      </c>
      <c r="BQ28" s="767">
        <v>11.61359</v>
      </c>
      <c r="BR28" s="767">
        <v>11.211209999999999</v>
      </c>
      <c r="BS28" s="767">
        <v>8.9244859999999999</v>
      </c>
      <c r="BT28" s="767">
        <v>8.8059499999999993</v>
      </c>
      <c r="BU28" s="767">
        <v>8.8176360000000003</v>
      </c>
      <c r="BV28" s="767">
        <v>10.08591</v>
      </c>
    </row>
    <row r="29" spans="1:74" ht="11.15" customHeight="1" x14ac:dyDescent="0.25">
      <c r="A29" s="539"/>
      <c r="B29" s="131" t="s">
        <v>1373</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360"/>
      <c r="BC29" s="360"/>
      <c r="BD29" s="360"/>
      <c r="BE29" s="360"/>
      <c r="BF29" s="360"/>
      <c r="BG29" s="360"/>
      <c r="BH29" s="360"/>
      <c r="BI29" s="360"/>
      <c r="BJ29" s="360"/>
      <c r="BK29" s="360"/>
      <c r="BL29" s="360"/>
      <c r="BM29" s="360"/>
      <c r="BN29" s="360"/>
      <c r="BO29" s="360"/>
      <c r="BP29" s="360"/>
      <c r="BQ29" s="360"/>
      <c r="BR29" s="360"/>
      <c r="BS29" s="360"/>
      <c r="BT29" s="360"/>
      <c r="BU29" s="360"/>
      <c r="BV29" s="360"/>
    </row>
    <row r="30" spans="1:74" ht="11.15" customHeight="1" x14ac:dyDescent="0.25">
      <c r="A30" s="545" t="s">
        <v>1273</v>
      </c>
      <c r="B30" s="546" t="s">
        <v>86</v>
      </c>
      <c r="C30" s="766">
        <v>4.536806747</v>
      </c>
      <c r="D30" s="766">
        <v>3.9000921179999999</v>
      </c>
      <c r="E30" s="766">
        <v>4.2331611870000003</v>
      </c>
      <c r="F30" s="766">
        <v>4.4945347399999998</v>
      </c>
      <c r="G30" s="766">
        <v>5.057028088</v>
      </c>
      <c r="H30" s="766">
        <v>5.6835550140000004</v>
      </c>
      <c r="I30" s="766">
        <v>7.3211198919999996</v>
      </c>
      <c r="J30" s="766">
        <v>7.9128644000000001</v>
      </c>
      <c r="K30" s="766">
        <v>5.7822608009999996</v>
      </c>
      <c r="L30" s="766">
        <v>4.2732235919999999</v>
      </c>
      <c r="M30" s="766">
        <v>3.8599100649999998</v>
      </c>
      <c r="N30" s="766">
        <v>4.5963084710000004</v>
      </c>
      <c r="O30" s="766">
        <v>4.1538364330000004</v>
      </c>
      <c r="P30" s="766">
        <v>3.461791066</v>
      </c>
      <c r="Q30" s="766">
        <v>4.043002714</v>
      </c>
      <c r="R30" s="766">
        <v>3.3966831430000002</v>
      </c>
      <c r="S30" s="766">
        <v>3.7469020230000001</v>
      </c>
      <c r="T30" s="766">
        <v>4.8145474989999997</v>
      </c>
      <c r="U30" s="766">
        <v>6.040402458</v>
      </c>
      <c r="V30" s="766">
        <v>5.6415479560000001</v>
      </c>
      <c r="W30" s="766">
        <v>4.8123419829999996</v>
      </c>
      <c r="X30" s="766">
        <v>3.975392995</v>
      </c>
      <c r="Y30" s="766">
        <v>3.523485059</v>
      </c>
      <c r="Z30" s="766">
        <v>4.1334466809999997</v>
      </c>
      <c r="AA30" s="766">
        <v>3.7171738049999998</v>
      </c>
      <c r="AB30" s="766">
        <v>3.3063524470000001</v>
      </c>
      <c r="AC30" s="766">
        <v>3.688857906</v>
      </c>
      <c r="AD30" s="766">
        <v>3.7722633249999999</v>
      </c>
      <c r="AE30" s="766">
        <v>4.0107189160000001</v>
      </c>
      <c r="AF30" s="766">
        <v>4.6881039260000001</v>
      </c>
      <c r="AG30" s="766">
        <v>6.8053906739999999</v>
      </c>
      <c r="AH30" s="766">
        <v>7.1654403220000003</v>
      </c>
      <c r="AI30" s="766">
        <v>5.5523413039999996</v>
      </c>
      <c r="AJ30" s="766">
        <v>4.6901622999999999</v>
      </c>
      <c r="AK30" s="766">
        <v>4.0698204259999997</v>
      </c>
      <c r="AL30" s="766">
        <v>4.0835915700000003</v>
      </c>
      <c r="AM30" s="766">
        <v>4.1459313460000002</v>
      </c>
      <c r="AN30" s="766">
        <v>4.0116077160000003</v>
      </c>
      <c r="AO30" s="766">
        <v>3.7266700109999999</v>
      </c>
      <c r="AP30" s="766">
        <v>3.4069736609999999</v>
      </c>
      <c r="AQ30" s="766">
        <v>3.2970376539999999</v>
      </c>
      <c r="AR30" s="766">
        <v>4.3953616389999999</v>
      </c>
      <c r="AS30" s="766">
        <v>7.3986811450000003</v>
      </c>
      <c r="AT30" s="766">
        <v>6.3856444300000001</v>
      </c>
      <c r="AU30" s="766">
        <v>4.6048461229999997</v>
      </c>
      <c r="AV30" s="766">
        <v>4.1086473879999996</v>
      </c>
      <c r="AW30" s="766">
        <v>4.0520629680000004</v>
      </c>
      <c r="AX30" s="766">
        <v>4.4415019009999996</v>
      </c>
      <c r="AY30" s="766">
        <v>4.5515392419999996</v>
      </c>
      <c r="AZ30" s="766">
        <v>4.8179299999999996</v>
      </c>
      <c r="BA30" s="766">
        <v>5.1124679999999998</v>
      </c>
      <c r="BB30" s="767">
        <v>4.87094</v>
      </c>
      <c r="BC30" s="767">
        <v>5.4377120000000003</v>
      </c>
      <c r="BD30" s="767">
        <v>5.8312090000000003</v>
      </c>
      <c r="BE30" s="767">
        <v>7.4270959999999997</v>
      </c>
      <c r="BF30" s="767">
        <v>7.233428</v>
      </c>
      <c r="BG30" s="767">
        <v>5.5755420000000004</v>
      </c>
      <c r="BH30" s="767">
        <v>5.3647660000000004</v>
      </c>
      <c r="BI30" s="767">
        <v>4.6472129999999998</v>
      </c>
      <c r="BJ30" s="767">
        <v>4.6575340000000001</v>
      </c>
      <c r="BK30" s="767">
        <v>4.9723540000000002</v>
      </c>
      <c r="BL30" s="767">
        <v>4.8033549999999998</v>
      </c>
      <c r="BM30" s="767">
        <v>4.5807979999999997</v>
      </c>
      <c r="BN30" s="767">
        <v>4.6364239999999999</v>
      </c>
      <c r="BO30" s="767">
        <v>5.4351649999999996</v>
      </c>
      <c r="BP30" s="767">
        <v>6.8825459999999996</v>
      </c>
      <c r="BQ30" s="767">
        <v>8.2192129999999999</v>
      </c>
      <c r="BR30" s="767">
        <v>7.988861</v>
      </c>
      <c r="BS30" s="767">
        <v>6.115615</v>
      </c>
      <c r="BT30" s="767">
        <v>6.383464</v>
      </c>
      <c r="BU30" s="767">
        <v>5.6225680000000002</v>
      </c>
      <c r="BV30" s="767">
        <v>3.8752110000000002</v>
      </c>
    </row>
    <row r="31" spans="1:74" ht="11.15" customHeight="1" x14ac:dyDescent="0.25">
      <c r="A31" s="545" t="s">
        <v>1274</v>
      </c>
      <c r="B31" s="548" t="s">
        <v>85</v>
      </c>
      <c r="C31" s="766">
        <v>0.132150036</v>
      </c>
      <c r="D31" s="766">
        <v>0.19245927600000001</v>
      </c>
      <c r="E31" s="766">
        <v>1.9401130999999999E-2</v>
      </c>
      <c r="F31" s="766">
        <v>1.7285068000000001E-2</v>
      </c>
      <c r="G31" s="766">
        <v>8.9367680000000005E-2</v>
      </c>
      <c r="H31" s="766">
        <v>0.121771201</v>
      </c>
      <c r="I31" s="766">
        <v>0.28670139300000003</v>
      </c>
      <c r="J31" s="766">
        <v>0.34167633600000002</v>
      </c>
      <c r="K31" s="766">
        <v>0.119321817</v>
      </c>
      <c r="L31" s="766">
        <v>5.6631414999999997E-2</v>
      </c>
      <c r="M31" s="766">
        <v>0</v>
      </c>
      <c r="N31" s="766">
        <v>6.0451471E-2</v>
      </c>
      <c r="O31" s="766">
        <v>9.3286884E-2</v>
      </c>
      <c r="P31" s="766">
        <v>4.2878828000000001E-2</v>
      </c>
      <c r="Q31" s="766">
        <v>5.2865869000000003E-2</v>
      </c>
      <c r="R31" s="766">
        <v>2.1926602999999999E-2</v>
      </c>
      <c r="S31" s="766">
        <v>5.6583209000000002E-2</v>
      </c>
      <c r="T31" s="766">
        <v>5.3336699000000001E-2</v>
      </c>
      <c r="U31" s="766">
        <v>4.2840303000000003E-2</v>
      </c>
      <c r="V31" s="766">
        <v>1.3269286E-2</v>
      </c>
      <c r="W31" s="766">
        <v>4.5116104999999997E-2</v>
      </c>
      <c r="X31" s="766">
        <v>0</v>
      </c>
      <c r="Y31" s="766">
        <v>3.2769297000000003E-2</v>
      </c>
      <c r="Z31" s="766">
        <v>0.106661987</v>
      </c>
      <c r="AA31" s="766">
        <v>0.24289661700000001</v>
      </c>
      <c r="AB31" s="766">
        <v>9.7376819999999992E-3</v>
      </c>
      <c r="AC31" s="766">
        <v>0.12035467399999999</v>
      </c>
      <c r="AD31" s="766">
        <v>0</v>
      </c>
      <c r="AE31" s="766">
        <v>1.6406330000000001E-3</v>
      </c>
      <c r="AF31" s="766">
        <v>1.2763309E-2</v>
      </c>
      <c r="AG31" s="766">
        <v>0.12514661899999999</v>
      </c>
      <c r="AH31" s="766">
        <v>4.1528969999999998E-2</v>
      </c>
      <c r="AI31" s="766">
        <v>5.2352208999999997E-2</v>
      </c>
      <c r="AJ31" s="766">
        <v>2.8067999999999999E-3</v>
      </c>
      <c r="AK31" s="766">
        <v>3.0106360000000001E-3</v>
      </c>
      <c r="AL31" s="766">
        <v>6.7204091999999993E-2</v>
      </c>
      <c r="AM31" s="766">
        <v>0.21217448899999999</v>
      </c>
      <c r="AN31" s="766">
        <v>5.5326017999999998E-2</v>
      </c>
      <c r="AO31" s="766">
        <v>6.5540195999999995E-2</v>
      </c>
      <c r="AP31" s="766">
        <v>8.8565190000000002E-3</v>
      </c>
      <c r="AQ31" s="766">
        <v>0</v>
      </c>
      <c r="AR31" s="766">
        <v>6.9337999999999995E-4</v>
      </c>
      <c r="AS31" s="766">
        <v>4.2948964999999999E-2</v>
      </c>
      <c r="AT31" s="766">
        <v>3.6411827000000001E-2</v>
      </c>
      <c r="AU31" s="766">
        <v>0</v>
      </c>
      <c r="AV31" s="766">
        <v>0</v>
      </c>
      <c r="AW31" s="766">
        <v>0</v>
      </c>
      <c r="AX31" s="766">
        <v>0</v>
      </c>
      <c r="AY31" s="766">
        <v>2.079568E-2</v>
      </c>
      <c r="AZ31" s="766">
        <v>7.7102100000000003E-3</v>
      </c>
      <c r="BA31" s="766">
        <v>0</v>
      </c>
      <c r="BB31" s="767">
        <v>2.9596800000000001E-3</v>
      </c>
      <c r="BC31" s="767">
        <v>1.3011399999999999E-2</v>
      </c>
      <c r="BD31" s="767">
        <v>1.8224799999999999E-2</v>
      </c>
      <c r="BE31" s="767">
        <v>1.8038800000000001E-2</v>
      </c>
      <c r="BF31" s="767">
        <v>2.2491400000000002E-2</v>
      </c>
      <c r="BG31" s="767">
        <v>5.9096499999999998E-3</v>
      </c>
      <c r="BH31" s="767">
        <v>0</v>
      </c>
      <c r="BI31" s="767">
        <v>2.16516E-2</v>
      </c>
      <c r="BJ31" s="767">
        <v>4.68668E-2</v>
      </c>
      <c r="BK31" s="767">
        <v>3.9158499999999999E-2</v>
      </c>
      <c r="BL31" s="767">
        <v>2.4256300000000001E-2</v>
      </c>
      <c r="BM31" s="767">
        <v>6.3282700000000004E-3</v>
      </c>
      <c r="BN31" s="767">
        <v>1.30714E-2</v>
      </c>
      <c r="BO31" s="767">
        <v>1.1727E-2</v>
      </c>
      <c r="BP31" s="767">
        <v>1.92137E-2</v>
      </c>
      <c r="BQ31" s="767">
        <v>3.9149700000000003E-2</v>
      </c>
      <c r="BR31" s="767">
        <v>3.0829700000000002E-2</v>
      </c>
      <c r="BS31" s="767">
        <v>2.2003600000000002E-2</v>
      </c>
      <c r="BT31" s="767">
        <v>8.3217299999999996E-4</v>
      </c>
      <c r="BU31" s="767">
        <v>3.6103200000000002E-2</v>
      </c>
      <c r="BV31" s="767">
        <v>5.24885E-2</v>
      </c>
    </row>
    <row r="32" spans="1:74" ht="11.15" customHeight="1" x14ac:dyDescent="0.25">
      <c r="A32" s="545" t="s">
        <v>1275</v>
      </c>
      <c r="B32" s="548" t="s">
        <v>88</v>
      </c>
      <c r="C32" s="766">
        <v>3.8753700000000002</v>
      </c>
      <c r="D32" s="766">
        <v>3.706267</v>
      </c>
      <c r="E32" s="766">
        <v>3.378482</v>
      </c>
      <c r="F32" s="766">
        <v>2.5101680000000002</v>
      </c>
      <c r="G32" s="766">
        <v>3.080965</v>
      </c>
      <c r="H32" s="766">
        <v>3.1069789999999999</v>
      </c>
      <c r="I32" s="766">
        <v>3.6668569999999998</v>
      </c>
      <c r="J32" s="766">
        <v>3.760815</v>
      </c>
      <c r="K32" s="766">
        <v>3.6634000000000002</v>
      </c>
      <c r="L32" s="766">
        <v>3.82755</v>
      </c>
      <c r="M32" s="766">
        <v>3.4399660000000001</v>
      </c>
      <c r="N32" s="766">
        <v>3.5541710000000002</v>
      </c>
      <c r="O32" s="766">
        <v>3.4884249999999999</v>
      </c>
      <c r="P32" s="766">
        <v>3.0370460000000001</v>
      </c>
      <c r="Q32" s="766">
        <v>3.2746059999999999</v>
      </c>
      <c r="R32" s="766">
        <v>2.8795700000000002</v>
      </c>
      <c r="S32" s="766">
        <v>3.2735289999999999</v>
      </c>
      <c r="T32" s="766">
        <v>3.503028</v>
      </c>
      <c r="U32" s="766">
        <v>3.9007649999999998</v>
      </c>
      <c r="V32" s="766">
        <v>3.7681610000000001</v>
      </c>
      <c r="W32" s="766">
        <v>3.7126969999999999</v>
      </c>
      <c r="X32" s="766">
        <v>3.9815200000000002</v>
      </c>
      <c r="Y32" s="766">
        <v>3.688526</v>
      </c>
      <c r="Z32" s="766">
        <v>3.6595360000000001</v>
      </c>
      <c r="AA32" s="766">
        <v>4.0296589999999997</v>
      </c>
      <c r="AB32" s="766">
        <v>3.3176290000000002</v>
      </c>
      <c r="AC32" s="766">
        <v>3.5725760000000002</v>
      </c>
      <c r="AD32" s="766">
        <v>2.8647649999999998</v>
      </c>
      <c r="AE32" s="766">
        <v>3.4178609999999998</v>
      </c>
      <c r="AF32" s="766">
        <v>3.763258</v>
      </c>
      <c r="AG32" s="766">
        <v>3.862212</v>
      </c>
      <c r="AH32" s="766">
        <v>3.717708</v>
      </c>
      <c r="AI32" s="766">
        <v>2.9617640000000001</v>
      </c>
      <c r="AJ32" s="766">
        <v>3.6389480000000001</v>
      </c>
      <c r="AK32" s="766">
        <v>3.7842470000000001</v>
      </c>
      <c r="AL32" s="766">
        <v>3.9883839999999999</v>
      </c>
      <c r="AM32" s="766">
        <v>4.0311719999999998</v>
      </c>
      <c r="AN32" s="766">
        <v>3.6121789999999998</v>
      </c>
      <c r="AO32" s="766">
        <v>2.7963490000000002</v>
      </c>
      <c r="AP32" s="766">
        <v>3.1027659999999999</v>
      </c>
      <c r="AQ32" s="766">
        <v>3.9197679999999999</v>
      </c>
      <c r="AR32" s="766">
        <v>3.8089810000000002</v>
      </c>
      <c r="AS32" s="766">
        <v>3.922358</v>
      </c>
      <c r="AT32" s="766">
        <v>3.9163239999999999</v>
      </c>
      <c r="AU32" s="766">
        <v>3.9167399999999999</v>
      </c>
      <c r="AV32" s="766">
        <v>3.9579870000000001</v>
      </c>
      <c r="AW32" s="766">
        <v>3.8852630000000001</v>
      </c>
      <c r="AX32" s="766">
        <v>3.9951310000000002</v>
      </c>
      <c r="AY32" s="766">
        <v>4.0071940000000001</v>
      </c>
      <c r="AZ32" s="766">
        <v>3.5758999999999999</v>
      </c>
      <c r="BA32" s="766">
        <v>3.2153299999999998</v>
      </c>
      <c r="BB32" s="767">
        <v>3.1567099999999999</v>
      </c>
      <c r="BC32" s="767">
        <v>2.61639</v>
      </c>
      <c r="BD32" s="767">
        <v>3.0466600000000001</v>
      </c>
      <c r="BE32" s="767">
        <v>3.0815999999999999</v>
      </c>
      <c r="BF32" s="767">
        <v>3.0452400000000002</v>
      </c>
      <c r="BG32" s="767">
        <v>2.5771099999999998</v>
      </c>
      <c r="BH32" s="767">
        <v>2.9613399999999999</v>
      </c>
      <c r="BI32" s="767">
        <v>3.0366</v>
      </c>
      <c r="BJ32" s="767">
        <v>3.1237400000000002</v>
      </c>
      <c r="BK32" s="767">
        <v>3.1642000000000001</v>
      </c>
      <c r="BL32" s="767">
        <v>2.8519700000000001</v>
      </c>
      <c r="BM32" s="767">
        <v>2.9399099999999998</v>
      </c>
      <c r="BN32" s="767">
        <v>2.86571</v>
      </c>
      <c r="BO32" s="767">
        <v>2.3924799999999999</v>
      </c>
      <c r="BP32" s="767">
        <v>2.3285800000000001</v>
      </c>
      <c r="BQ32" s="767">
        <v>2.3639999999999999</v>
      </c>
      <c r="BR32" s="767">
        <v>2.3227500000000001</v>
      </c>
      <c r="BS32" s="767">
        <v>2.32599</v>
      </c>
      <c r="BT32" s="767">
        <v>2.2445499999999998</v>
      </c>
      <c r="BU32" s="767">
        <v>2.2120600000000001</v>
      </c>
      <c r="BV32" s="767">
        <v>2.39256</v>
      </c>
    </row>
    <row r="33" spans="1:74" ht="11.15" customHeight="1" x14ac:dyDescent="0.25">
      <c r="A33" s="545" t="s">
        <v>1276</v>
      </c>
      <c r="B33" s="548" t="s">
        <v>1267</v>
      </c>
      <c r="C33" s="766">
        <v>2.3118268230000001</v>
      </c>
      <c r="D33" s="766">
        <v>2.1657952680000001</v>
      </c>
      <c r="E33" s="766">
        <v>2.319875133</v>
      </c>
      <c r="F33" s="766">
        <v>2.3445757459999998</v>
      </c>
      <c r="G33" s="766">
        <v>2.3602152539999999</v>
      </c>
      <c r="H33" s="766">
        <v>2.2591747899999999</v>
      </c>
      <c r="I33" s="766">
        <v>2.246768109</v>
      </c>
      <c r="J33" s="766">
        <v>2.2048830869999998</v>
      </c>
      <c r="K33" s="766">
        <v>2.0122036429999999</v>
      </c>
      <c r="L33" s="766">
        <v>2.0742743720000001</v>
      </c>
      <c r="M33" s="766">
        <v>2.249019766</v>
      </c>
      <c r="N33" s="766">
        <v>2.2729420089999999</v>
      </c>
      <c r="O33" s="766">
        <v>2.417642098</v>
      </c>
      <c r="P33" s="766">
        <v>2.2545335849999999</v>
      </c>
      <c r="Q33" s="766">
        <v>2.5618407990000001</v>
      </c>
      <c r="R33" s="766">
        <v>2.3932171769999999</v>
      </c>
      <c r="S33" s="766">
        <v>2.539781675</v>
      </c>
      <c r="T33" s="766">
        <v>2.5654698219999998</v>
      </c>
      <c r="U33" s="766">
        <v>2.6616121330000002</v>
      </c>
      <c r="V33" s="766">
        <v>2.6072896729999999</v>
      </c>
      <c r="W33" s="766">
        <v>2.3889963160000001</v>
      </c>
      <c r="X33" s="766">
        <v>2.3825865770000001</v>
      </c>
      <c r="Y33" s="766">
        <v>2.6270952470000002</v>
      </c>
      <c r="Z33" s="766">
        <v>2.6633219690000001</v>
      </c>
      <c r="AA33" s="766">
        <v>2.2633759439999999</v>
      </c>
      <c r="AB33" s="766">
        <v>2.2386177969999999</v>
      </c>
      <c r="AC33" s="766">
        <v>2.6723782809999999</v>
      </c>
      <c r="AD33" s="766">
        <v>2.4438542299999999</v>
      </c>
      <c r="AE33" s="766">
        <v>2.5812495759999998</v>
      </c>
      <c r="AF33" s="766">
        <v>2.4797395510000002</v>
      </c>
      <c r="AG33" s="766">
        <v>2.5353012100000001</v>
      </c>
      <c r="AH33" s="766">
        <v>2.471020658</v>
      </c>
      <c r="AI33" s="766">
        <v>2.2933338509999999</v>
      </c>
      <c r="AJ33" s="766">
        <v>2.3732849730000001</v>
      </c>
      <c r="AK33" s="766">
        <v>2.5598215839999998</v>
      </c>
      <c r="AL33" s="766">
        <v>2.6465953450000002</v>
      </c>
      <c r="AM33" s="766">
        <v>2.5730163269999999</v>
      </c>
      <c r="AN33" s="766">
        <v>2.2280998730000001</v>
      </c>
      <c r="AO33" s="766">
        <v>2.6000624710000002</v>
      </c>
      <c r="AP33" s="766">
        <v>2.2742410309999999</v>
      </c>
      <c r="AQ33" s="766">
        <v>2.537473565</v>
      </c>
      <c r="AR33" s="766">
        <v>2.4532584200000001</v>
      </c>
      <c r="AS33" s="766">
        <v>2.626301078</v>
      </c>
      <c r="AT33" s="766">
        <v>2.471305423</v>
      </c>
      <c r="AU33" s="766">
        <v>2.3295668329999999</v>
      </c>
      <c r="AV33" s="766">
        <v>2.2879064530000002</v>
      </c>
      <c r="AW33" s="766">
        <v>2.4022596530000002</v>
      </c>
      <c r="AX33" s="766">
        <v>2.6847884629999998</v>
      </c>
      <c r="AY33" s="766">
        <v>2.6565257610000002</v>
      </c>
      <c r="AZ33" s="766">
        <v>2.275099</v>
      </c>
      <c r="BA33" s="766">
        <v>2.7032780000000001</v>
      </c>
      <c r="BB33" s="767">
        <v>2.2637510000000001</v>
      </c>
      <c r="BC33" s="767">
        <v>2.619078</v>
      </c>
      <c r="BD33" s="767">
        <v>2.380487</v>
      </c>
      <c r="BE33" s="767">
        <v>2.7430129999999999</v>
      </c>
      <c r="BF33" s="767">
        <v>2.5418769999999999</v>
      </c>
      <c r="BG33" s="767">
        <v>2.5258769999999999</v>
      </c>
      <c r="BH33" s="767">
        <v>2.4372259999999999</v>
      </c>
      <c r="BI33" s="767">
        <v>2.3141250000000002</v>
      </c>
      <c r="BJ33" s="767">
        <v>2.5470259999999998</v>
      </c>
      <c r="BK33" s="767">
        <v>2.6691400000000001</v>
      </c>
      <c r="BL33" s="767">
        <v>2.190013</v>
      </c>
      <c r="BM33" s="767">
        <v>2.5240939999999998</v>
      </c>
      <c r="BN33" s="767">
        <v>2.2227399999999999</v>
      </c>
      <c r="BO33" s="767">
        <v>2.3191709999999999</v>
      </c>
      <c r="BP33" s="767">
        <v>2.238855</v>
      </c>
      <c r="BQ33" s="767">
        <v>2.5906720000000001</v>
      </c>
      <c r="BR33" s="767">
        <v>2.4177590000000002</v>
      </c>
      <c r="BS33" s="767">
        <v>2.3904519999999998</v>
      </c>
      <c r="BT33" s="767">
        <v>2.3808370000000001</v>
      </c>
      <c r="BU33" s="767">
        <v>2.195287</v>
      </c>
      <c r="BV33" s="767">
        <v>2.4069370000000001</v>
      </c>
    </row>
    <row r="34" spans="1:74" ht="11.15" customHeight="1" x14ac:dyDescent="0.25">
      <c r="A34" s="545" t="s">
        <v>1277</v>
      </c>
      <c r="B34" s="548" t="s">
        <v>1370</v>
      </c>
      <c r="C34" s="766">
        <v>0.63181300399999996</v>
      </c>
      <c r="D34" s="766">
        <v>0.57779258600000005</v>
      </c>
      <c r="E34" s="766">
        <v>0.54707899100000001</v>
      </c>
      <c r="F34" s="766">
        <v>0.40368380599999998</v>
      </c>
      <c r="G34" s="766">
        <v>0.39634999399999998</v>
      </c>
      <c r="H34" s="766">
        <v>0.43778927699999998</v>
      </c>
      <c r="I34" s="766">
        <v>0.40052722699999999</v>
      </c>
      <c r="J34" s="766">
        <v>0.39465824799999999</v>
      </c>
      <c r="K34" s="766">
        <v>0.361923728</v>
      </c>
      <c r="L34" s="766">
        <v>0.49513399800000002</v>
      </c>
      <c r="M34" s="766">
        <v>0.54290208399999995</v>
      </c>
      <c r="N34" s="766">
        <v>0.71321338400000001</v>
      </c>
      <c r="O34" s="766">
        <v>0.55919261200000003</v>
      </c>
      <c r="P34" s="766">
        <v>0.57690091200000004</v>
      </c>
      <c r="Q34" s="766">
        <v>0.57821490499999995</v>
      </c>
      <c r="R34" s="766">
        <v>0.56944279399999997</v>
      </c>
      <c r="S34" s="766">
        <v>0.49763081599999998</v>
      </c>
      <c r="T34" s="766">
        <v>0.52950876099999999</v>
      </c>
      <c r="U34" s="766">
        <v>0.406816071</v>
      </c>
      <c r="V34" s="766">
        <v>0.42480988800000002</v>
      </c>
      <c r="W34" s="766">
        <v>0.31111420899999997</v>
      </c>
      <c r="X34" s="766">
        <v>0.62752365399999999</v>
      </c>
      <c r="Y34" s="766">
        <v>0.59777117599999996</v>
      </c>
      <c r="Z34" s="766">
        <v>0.50091931199999995</v>
      </c>
      <c r="AA34" s="766">
        <v>0.59971467899999997</v>
      </c>
      <c r="AB34" s="766">
        <v>0.56495740100000003</v>
      </c>
      <c r="AC34" s="766">
        <v>0.46898621499999998</v>
      </c>
      <c r="AD34" s="766">
        <v>0.52702901599999996</v>
      </c>
      <c r="AE34" s="766">
        <v>0.49122581799999998</v>
      </c>
      <c r="AF34" s="766">
        <v>0.42455236200000002</v>
      </c>
      <c r="AG34" s="766">
        <v>0.43086473199999997</v>
      </c>
      <c r="AH34" s="766">
        <v>0.42956243399999999</v>
      </c>
      <c r="AI34" s="766">
        <v>0.42624578499999999</v>
      </c>
      <c r="AJ34" s="766">
        <v>0.55496000000000001</v>
      </c>
      <c r="AK34" s="766">
        <v>0.552177955</v>
      </c>
      <c r="AL34" s="766">
        <v>0.55996437700000001</v>
      </c>
      <c r="AM34" s="766">
        <v>0.55671817499999998</v>
      </c>
      <c r="AN34" s="766">
        <v>0.503117178</v>
      </c>
      <c r="AO34" s="766">
        <v>0.55855051099999997</v>
      </c>
      <c r="AP34" s="766">
        <v>0.63732319000000004</v>
      </c>
      <c r="AQ34" s="766">
        <v>0.53489993000000002</v>
      </c>
      <c r="AR34" s="766">
        <v>0.61206430999999994</v>
      </c>
      <c r="AS34" s="766">
        <v>0.52018788199999999</v>
      </c>
      <c r="AT34" s="766">
        <v>0.48020133799999998</v>
      </c>
      <c r="AU34" s="766">
        <v>0.49270077099999998</v>
      </c>
      <c r="AV34" s="766">
        <v>0.55879753200000004</v>
      </c>
      <c r="AW34" s="766">
        <v>0.51725631999999999</v>
      </c>
      <c r="AX34" s="766">
        <v>0.571124721</v>
      </c>
      <c r="AY34" s="766">
        <v>0.59002796000000002</v>
      </c>
      <c r="AZ34" s="766">
        <v>0.48881330000000001</v>
      </c>
      <c r="BA34" s="766">
        <v>0.5937557</v>
      </c>
      <c r="BB34" s="767">
        <v>0.75879799999999997</v>
      </c>
      <c r="BC34" s="767">
        <v>0.60470080000000004</v>
      </c>
      <c r="BD34" s="767">
        <v>0.58457099999999995</v>
      </c>
      <c r="BE34" s="767">
        <v>0.55719529999999995</v>
      </c>
      <c r="BF34" s="767">
        <v>0.53458499999999998</v>
      </c>
      <c r="BG34" s="767">
        <v>0.52995009999999998</v>
      </c>
      <c r="BH34" s="767">
        <v>0.59191910000000003</v>
      </c>
      <c r="BI34" s="767">
        <v>0.49000250000000001</v>
      </c>
      <c r="BJ34" s="767">
        <v>0.82302249999999999</v>
      </c>
      <c r="BK34" s="767">
        <v>0.73140989999999995</v>
      </c>
      <c r="BL34" s="767">
        <v>0.6865289</v>
      </c>
      <c r="BM34" s="767">
        <v>0.75470440000000005</v>
      </c>
      <c r="BN34" s="767">
        <v>0.88490550000000001</v>
      </c>
      <c r="BO34" s="767">
        <v>0.74893449999999995</v>
      </c>
      <c r="BP34" s="767">
        <v>0.7737136</v>
      </c>
      <c r="BQ34" s="767">
        <v>0.74455769999999999</v>
      </c>
      <c r="BR34" s="767">
        <v>0.68737970000000004</v>
      </c>
      <c r="BS34" s="767">
        <v>0.75715779999999999</v>
      </c>
      <c r="BT34" s="767">
        <v>0.89301819999999998</v>
      </c>
      <c r="BU34" s="767">
        <v>0.75222889999999998</v>
      </c>
      <c r="BV34" s="767">
        <v>1.3536539999999999</v>
      </c>
    </row>
    <row r="35" spans="1:74" ht="11.15" customHeight="1" x14ac:dyDescent="0.25">
      <c r="A35" s="545" t="s">
        <v>1278</v>
      </c>
      <c r="B35" s="546" t="s">
        <v>1371</v>
      </c>
      <c r="C35" s="766">
        <v>0.10073974300000001</v>
      </c>
      <c r="D35" s="766">
        <v>0.25792004800000001</v>
      </c>
      <c r="E35" s="766">
        <v>5.3315398999999999E-2</v>
      </c>
      <c r="F35" s="766">
        <v>2.5553326000000001E-2</v>
      </c>
      <c r="G35" s="766">
        <v>3.7488813000000003E-2</v>
      </c>
      <c r="H35" s="766">
        <v>2.3112014E-2</v>
      </c>
      <c r="I35" s="766">
        <v>8.0617432000000003E-2</v>
      </c>
      <c r="J35" s="766">
        <v>9.5390755999999993E-2</v>
      </c>
      <c r="K35" s="766">
        <v>2.8324630999999999E-2</v>
      </c>
      <c r="L35" s="766">
        <v>3.0050284999999999E-2</v>
      </c>
      <c r="M35" s="766">
        <v>3.8800174E-2</v>
      </c>
      <c r="N35" s="766">
        <v>8.1739207999999994E-2</v>
      </c>
      <c r="O35" s="766">
        <v>6.5093614999999994E-2</v>
      </c>
      <c r="P35" s="766">
        <v>5.4779356000000001E-2</v>
      </c>
      <c r="Q35" s="766">
        <v>3.7245175999999998E-2</v>
      </c>
      <c r="R35" s="766">
        <v>2.2935693E-2</v>
      </c>
      <c r="S35" s="766">
        <v>3.4359806E-2</v>
      </c>
      <c r="T35" s="766">
        <v>5.6547286000000002E-2</v>
      </c>
      <c r="U35" s="766">
        <v>3.0222822E-2</v>
      </c>
      <c r="V35" s="766">
        <v>3.4353362999999998E-2</v>
      </c>
      <c r="W35" s="766">
        <v>2.2670069000000001E-2</v>
      </c>
      <c r="X35" s="766">
        <v>2.1396470000000001E-2</v>
      </c>
      <c r="Y35" s="766">
        <v>4.0713548000000002E-2</v>
      </c>
      <c r="Z35" s="766">
        <v>0.459221247</v>
      </c>
      <c r="AA35" s="766">
        <v>1.4075142469999999</v>
      </c>
      <c r="AB35" s="766">
        <v>4.5483309E-2</v>
      </c>
      <c r="AC35" s="766">
        <v>3.7333226999999997E-2</v>
      </c>
      <c r="AD35" s="766">
        <v>4.9897672999999997E-2</v>
      </c>
      <c r="AE35" s="766">
        <v>6.4839989000000001E-2</v>
      </c>
      <c r="AF35" s="766">
        <v>2.7684779999999999E-2</v>
      </c>
      <c r="AG35" s="766">
        <v>4.3189312000000001E-2</v>
      </c>
      <c r="AH35" s="766">
        <v>6.3242337999999995E-2</v>
      </c>
      <c r="AI35" s="766">
        <v>2.5799375999999999E-2</v>
      </c>
      <c r="AJ35" s="766">
        <v>2.6768594999999999E-2</v>
      </c>
      <c r="AK35" s="766">
        <v>4.3492146000000002E-2</v>
      </c>
      <c r="AL35" s="766">
        <v>3.3764875999999999E-2</v>
      </c>
      <c r="AM35" s="766">
        <v>0.30280363999999999</v>
      </c>
      <c r="AN35" s="766">
        <v>0.106665038</v>
      </c>
      <c r="AO35" s="766">
        <v>2.7656523999999998E-2</v>
      </c>
      <c r="AP35" s="766">
        <v>6.7443299999999998E-3</v>
      </c>
      <c r="AQ35" s="766">
        <v>5.2902721999999999E-2</v>
      </c>
      <c r="AR35" s="766">
        <v>5.0945453000000002E-2</v>
      </c>
      <c r="AS35" s="766">
        <v>7.2424355999999995E-2</v>
      </c>
      <c r="AT35" s="766">
        <v>5.4074328999999997E-2</v>
      </c>
      <c r="AU35" s="766">
        <v>5.0951858000000003E-2</v>
      </c>
      <c r="AV35" s="766">
        <v>4.8694349999999997E-2</v>
      </c>
      <c r="AW35" s="766">
        <v>4.6255981000000002E-2</v>
      </c>
      <c r="AX35" s="766">
        <v>7.9189589000000005E-2</v>
      </c>
      <c r="AY35" s="766">
        <v>6.3422938999999998E-2</v>
      </c>
      <c r="AZ35" s="766">
        <v>0.1124718</v>
      </c>
      <c r="BA35" s="766">
        <v>3.3883900000000002E-2</v>
      </c>
      <c r="BB35" s="767">
        <v>3.2399E-3</v>
      </c>
      <c r="BC35" s="767">
        <v>5.81273E-2</v>
      </c>
      <c r="BD35" s="767">
        <v>5.3757899999999997E-2</v>
      </c>
      <c r="BE35" s="767">
        <v>6.8787699999999993E-2</v>
      </c>
      <c r="BF35" s="767">
        <v>5.3709899999999998E-2</v>
      </c>
      <c r="BG35" s="767">
        <v>5.1569799999999999E-2</v>
      </c>
      <c r="BH35" s="767">
        <v>4.68593E-2</v>
      </c>
      <c r="BI35" s="767">
        <v>4.7159300000000001E-2</v>
      </c>
      <c r="BJ35" s="767">
        <v>7.8248499999999999E-2</v>
      </c>
      <c r="BK35" s="767">
        <v>8.1428200000000006E-2</v>
      </c>
      <c r="BL35" s="767">
        <v>0.1074494</v>
      </c>
      <c r="BM35" s="767">
        <v>3.5249999999999997E-2</v>
      </c>
      <c r="BN35" s="767">
        <v>5.1050599999999998E-3</v>
      </c>
      <c r="BO35" s="767">
        <v>5.5114400000000001E-2</v>
      </c>
      <c r="BP35" s="767">
        <v>5.5380400000000003E-2</v>
      </c>
      <c r="BQ35" s="767">
        <v>6.8889900000000004E-2</v>
      </c>
      <c r="BR35" s="767">
        <v>4.7711499999999997E-2</v>
      </c>
      <c r="BS35" s="767">
        <v>5.6238299999999998E-2</v>
      </c>
      <c r="BT35" s="767">
        <v>4.6559099999999999E-2</v>
      </c>
      <c r="BU35" s="767">
        <v>4.8757200000000001E-2</v>
      </c>
      <c r="BV35" s="767">
        <v>6.9277199999999997E-2</v>
      </c>
    </row>
    <row r="36" spans="1:74" ht="11.15" customHeight="1" x14ac:dyDescent="0.25">
      <c r="A36" s="545" t="s">
        <v>1279</v>
      </c>
      <c r="B36" s="548" t="s">
        <v>1271</v>
      </c>
      <c r="C36" s="766">
        <v>11.588706352999999</v>
      </c>
      <c r="D36" s="766">
        <v>10.800326296</v>
      </c>
      <c r="E36" s="766">
        <v>10.551313841000001</v>
      </c>
      <c r="F36" s="766">
        <v>9.7958006859999998</v>
      </c>
      <c r="G36" s="766">
        <v>11.021414828999999</v>
      </c>
      <c r="H36" s="766">
        <v>11.632381296</v>
      </c>
      <c r="I36" s="766">
        <v>14.002591053</v>
      </c>
      <c r="J36" s="766">
        <v>14.710287827</v>
      </c>
      <c r="K36" s="766">
        <v>11.967434620000001</v>
      </c>
      <c r="L36" s="766">
        <v>10.756863662000001</v>
      </c>
      <c r="M36" s="766">
        <v>10.130598088999999</v>
      </c>
      <c r="N36" s="766">
        <v>11.278825543</v>
      </c>
      <c r="O36" s="766">
        <v>10.777476642</v>
      </c>
      <c r="P36" s="766">
        <v>9.4279297470000003</v>
      </c>
      <c r="Q36" s="766">
        <v>10.547775463000001</v>
      </c>
      <c r="R36" s="766">
        <v>9.2837754100000005</v>
      </c>
      <c r="S36" s="766">
        <v>10.148786529000001</v>
      </c>
      <c r="T36" s="766">
        <v>11.522438067</v>
      </c>
      <c r="U36" s="766">
        <v>13.082658787</v>
      </c>
      <c r="V36" s="766">
        <v>12.489431165999999</v>
      </c>
      <c r="W36" s="766">
        <v>11.292935682</v>
      </c>
      <c r="X36" s="766">
        <v>10.988419695999999</v>
      </c>
      <c r="Y36" s="766">
        <v>10.510360327000001</v>
      </c>
      <c r="Z36" s="766">
        <v>11.523107196</v>
      </c>
      <c r="AA36" s="766">
        <v>12.260334292</v>
      </c>
      <c r="AB36" s="766">
        <v>9.4827776359999998</v>
      </c>
      <c r="AC36" s="766">
        <v>10.560486302999999</v>
      </c>
      <c r="AD36" s="766">
        <v>9.6578092439999992</v>
      </c>
      <c r="AE36" s="766">
        <v>10.567535932</v>
      </c>
      <c r="AF36" s="766">
        <v>11.396101928</v>
      </c>
      <c r="AG36" s="766">
        <v>13.802104547000001</v>
      </c>
      <c r="AH36" s="766">
        <v>13.888502722</v>
      </c>
      <c r="AI36" s="766">
        <v>11.311836525</v>
      </c>
      <c r="AJ36" s="766">
        <v>11.286930668</v>
      </c>
      <c r="AK36" s="766">
        <v>11.012569747000001</v>
      </c>
      <c r="AL36" s="766">
        <v>11.379504259999999</v>
      </c>
      <c r="AM36" s="766">
        <v>11.821815977</v>
      </c>
      <c r="AN36" s="766">
        <v>10.516994822999999</v>
      </c>
      <c r="AO36" s="766">
        <v>9.7748287129999998</v>
      </c>
      <c r="AP36" s="766">
        <v>9.4369047310000003</v>
      </c>
      <c r="AQ36" s="766">
        <v>10.342081871</v>
      </c>
      <c r="AR36" s="766">
        <v>11.321304202</v>
      </c>
      <c r="AS36" s="766">
        <v>14.582901425999999</v>
      </c>
      <c r="AT36" s="766">
        <v>13.343961347</v>
      </c>
      <c r="AU36" s="766">
        <v>11.394805585</v>
      </c>
      <c r="AV36" s="766">
        <v>10.962032723</v>
      </c>
      <c r="AW36" s="766">
        <v>10.903097922000001</v>
      </c>
      <c r="AX36" s="766">
        <v>11.771735674</v>
      </c>
      <c r="AY36" s="766">
        <v>11.889505582</v>
      </c>
      <c r="AZ36" s="766">
        <v>11.27792</v>
      </c>
      <c r="BA36" s="766">
        <v>11.658720000000001</v>
      </c>
      <c r="BB36" s="767">
        <v>11.0564</v>
      </c>
      <c r="BC36" s="767">
        <v>11.349019999999999</v>
      </c>
      <c r="BD36" s="767">
        <v>11.914910000000001</v>
      </c>
      <c r="BE36" s="767">
        <v>13.89573</v>
      </c>
      <c r="BF36" s="767">
        <v>13.431330000000001</v>
      </c>
      <c r="BG36" s="767">
        <v>11.26596</v>
      </c>
      <c r="BH36" s="767">
        <v>11.40211</v>
      </c>
      <c r="BI36" s="767">
        <v>10.556749999999999</v>
      </c>
      <c r="BJ36" s="767">
        <v>11.276439999999999</v>
      </c>
      <c r="BK36" s="767">
        <v>11.657690000000001</v>
      </c>
      <c r="BL36" s="767">
        <v>10.66357</v>
      </c>
      <c r="BM36" s="767">
        <v>10.841089999999999</v>
      </c>
      <c r="BN36" s="767">
        <v>10.62796</v>
      </c>
      <c r="BO36" s="767">
        <v>10.962590000000001</v>
      </c>
      <c r="BP36" s="767">
        <v>12.29829</v>
      </c>
      <c r="BQ36" s="767">
        <v>14.026479999999999</v>
      </c>
      <c r="BR36" s="767">
        <v>13.495290000000001</v>
      </c>
      <c r="BS36" s="767">
        <v>11.66746</v>
      </c>
      <c r="BT36" s="767">
        <v>11.949260000000001</v>
      </c>
      <c r="BU36" s="767">
        <v>10.867000000000001</v>
      </c>
      <c r="BV36" s="767">
        <v>10.150130000000001</v>
      </c>
    </row>
    <row r="37" spans="1:74" ht="11.15" customHeight="1" x14ac:dyDescent="0.25">
      <c r="A37" s="545" t="s">
        <v>1280</v>
      </c>
      <c r="B37" s="546" t="s">
        <v>1372</v>
      </c>
      <c r="C37" s="766">
        <v>13.211333929</v>
      </c>
      <c r="D37" s="766">
        <v>12.188967324</v>
      </c>
      <c r="E37" s="766">
        <v>11.915601939</v>
      </c>
      <c r="F37" s="766">
        <v>11.138512914</v>
      </c>
      <c r="G37" s="766">
        <v>11.839143887000001</v>
      </c>
      <c r="H37" s="766">
        <v>13.302689883999999</v>
      </c>
      <c r="I37" s="766">
        <v>16.000371691000002</v>
      </c>
      <c r="J37" s="766">
        <v>16.486292398</v>
      </c>
      <c r="K37" s="766">
        <v>13.321674009000001</v>
      </c>
      <c r="L37" s="766">
        <v>11.594404315</v>
      </c>
      <c r="M37" s="766">
        <v>11.468241086000001</v>
      </c>
      <c r="N37" s="766">
        <v>13.028618426</v>
      </c>
      <c r="O37" s="766">
        <v>12.863721548999999</v>
      </c>
      <c r="P37" s="766">
        <v>11.242248403</v>
      </c>
      <c r="Q37" s="766">
        <v>12.407829002</v>
      </c>
      <c r="R37" s="766">
        <v>10.800029767</v>
      </c>
      <c r="S37" s="766">
        <v>11.433027495999999</v>
      </c>
      <c r="T37" s="766">
        <v>13.148135684</v>
      </c>
      <c r="U37" s="766">
        <v>14.966598631</v>
      </c>
      <c r="V37" s="766">
        <v>14.269311294</v>
      </c>
      <c r="W37" s="766">
        <v>12.550031137</v>
      </c>
      <c r="X37" s="766">
        <v>12.002878588</v>
      </c>
      <c r="Y37" s="766">
        <v>11.867572217999999</v>
      </c>
      <c r="Z37" s="766">
        <v>13.601175374</v>
      </c>
      <c r="AA37" s="766">
        <v>13.970720497</v>
      </c>
      <c r="AB37" s="766">
        <v>11.613495542000001</v>
      </c>
      <c r="AC37" s="766">
        <v>12.357920069</v>
      </c>
      <c r="AD37" s="766">
        <v>11.225676026</v>
      </c>
      <c r="AE37" s="766">
        <v>11.716416469</v>
      </c>
      <c r="AF37" s="766">
        <v>12.991693904</v>
      </c>
      <c r="AG37" s="766">
        <v>15.879936115</v>
      </c>
      <c r="AH37" s="766">
        <v>16.159919077000001</v>
      </c>
      <c r="AI37" s="766">
        <v>13.289585397</v>
      </c>
      <c r="AJ37" s="766">
        <v>11.995597896</v>
      </c>
      <c r="AK37" s="766">
        <v>11.989578694</v>
      </c>
      <c r="AL37" s="766">
        <v>12.53312352</v>
      </c>
      <c r="AM37" s="766">
        <v>13.456421088999999</v>
      </c>
      <c r="AN37" s="766">
        <v>11.801043722999999</v>
      </c>
      <c r="AO37" s="766">
        <v>12.13790534</v>
      </c>
      <c r="AP37" s="766">
        <v>10.647698708</v>
      </c>
      <c r="AQ37" s="766">
        <v>11.089750491</v>
      </c>
      <c r="AR37" s="766">
        <v>12.570943171</v>
      </c>
      <c r="AS37" s="766">
        <v>16.300181825999999</v>
      </c>
      <c r="AT37" s="766">
        <v>14.729843793000001</v>
      </c>
      <c r="AU37" s="766">
        <v>12.246305427999999</v>
      </c>
      <c r="AV37" s="766">
        <v>11.439612994000001</v>
      </c>
      <c r="AW37" s="766">
        <v>11.526849798000001</v>
      </c>
      <c r="AX37" s="766">
        <v>12.695571801</v>
      </c>
      <c r="AY37" s="766">
        <v>12.586244394</v>
      </c>
      <c r="AZ37" s="766">
        <v>11.980980000000001</v>
      </c>
      <c r="BA37" s="766">
        <v>12.083349999999999</v>
      </c>
      <c r="BB37" s="767">
        <v>10.831289999999999</v>
      </c>
      <c r="BC37" s="767">
        <v>11.631779999999999</v>
      </c>
      <c r="BD37" s="767">
        <v>12.93398</v>
      </c>
      <c r="BE37" s="767">
        <v>15.478999999999999</v>
      </c>
      <c r="BF37" s="767">
        <v>14.825810000000001</v>
      </c>
      <c r="BG37" s="767">
        <v>12.21044</v>
      </c>
      <c r="BH37" s="767">
        <v>11.58056</v>
      </c>
      <c r="BI37" s="767">
        <v>11.38208</v>
      </c>
      <c r="BJ37" s="767">
        <v>12.65301</v>
      </c>
      <c r="BK37" s="767">
        <v>12.892620000000001</v>
      </c>
      <c r="BL37" s="767">
        <v>11.59849</v>
      </c>
      <c r="BM37" s="767">
        <v>12.23715</v>
      </c>
      <c r="BN37" s="767">
        <v>10.92484</v>
      </c>
      <c r="BO37" s="767">
        <v>11.70316</v>
      </c>
      <c r="BP37" s="767">
        <v>12.924010000000001</v>
      </c>
      <c r="BQ37" s="767">
        <v>15.70811</v>
      </c>
      <c r="BR37" s="767">
        <v>15.08325</v>
      </c>
      <c r="BS37" s="767">
        <v>12.45599</v>
      </c>
      <c r="BT37" s="767">
        <v>11.830299999999999</v>
      </c>
      <c r="BU37" s="767">
        <v>11.622059999999999</v>
      </c>
      <c r="BV37" s="767">
        <v>12.892440000000001</v>
      </c>
    </row>
    <row r="38" spans="1:74" ht="11.15" customHeight="1" x14ac:dyDescent="0.25">
      <c r="A38" s="539"/>
      <c r="B38" s="131" t="s">
        <v>1374</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360"/>
      <c r="BC38" s="360"/>
      <c r="BD38" s="360"/>
      <c r="BE38" s="360"/>
      <c r="BF38" s="360"/>
      <c r="BG38" s="360"/>
      <c r="BH38" s="360"/>
      <c r="BI38" s="360"/>
      <c r="BJ38" s="360"/>
      <c r="BK38" s="360"/>
      <c r="BL38" s="360"/>
      <c r="BM38" s="360"/>
      <c r="BN38" s="360"/>
      <c r="BO38" s="360"/>
      <c r="BP38" s="360"/>
      <c r="BQ38" s="360"/>
      <c r="BR38" s="360"/>
      <c r="BS38" s="360"/>
      <c r="BT38" s="360"/>
      <c r="BU38" s="360"/>
      <c r="BV38" s="360"/>
    </row>
    <row r="39" spans="1:74" ht="11.15" customHeight="1" x14ac:dyDescent="0.25">
      <c r="A39" s="545" t="s">
        <v>1281</v>
      </c>
      <c r="B39" s="546" t="s">
        <v>86</v>
      </c>
      <c r="C39" s="766">
        <v>16.186388898000001</v>
      </c>
      <c r="D39" s="766">
        <v>15.525135807</v>
      </c>
      <c r="E39" s="766">
        <v>16.830400997999998</v>
      </c>
      <c r="F39" s="766">
        <v>13.290103116999999</v>
      </c>
      <c r="G39" s="766">
        <v>15.122639675</v>
      </c>
      <c r="H39" s="766">
        <v>19.822875142000001</v>
      </c>
      <c r="I39" s="766">
        <v>25.134589461000001</v>
      </c>
      <c r="J39" s="766">
        <v>25.363152371999998</v>
      </c>
      <c r="K39" s="766">
        <v>19.449643420000001</v>
      </c>
      <c r="L39" s="766">
        <v>16.134803054999999</v>
      </c>
      <c r="M39" s="766">
        <v>15.759728922000001</v>
      </c>
      <c r="N39" s="766">
        <v>15.374129567000001</v>
      </c>
      <c r="O39" s="766">
        <v>15.966307438999999</v>
      </c>
      <c r="P39" s="766">
        <v>15.431208233</v>
      </c>
      <c r="Q39" s="766">
        <v>17.629047465999999</v>
      </c>
      <c r="R39" s="766">
        <v>13.277061298</v>
      </c>
      <c r="S39" s="766">
        <v>15.059464177000001</v>
      </c>
      <c r="T39" s="766">
        <v>19.499530015000001</v>
      </c>
      <c r="U39" s="766">
        <v>23.442980805000001</v>
      </c>
      <c r="V39" s="766">
        <v>21.676253300999999</v>
      </c>
      <c r="W39" s="766">
        <v>19.574416943999999</v>
      </c>
      <c r="X39" s="766">
        <v>17.365376664999999</v>
      </c>
      <c r="Y39" s="766">
        <v>16.582440528999999</v>
      </c>
      <c r="Z39" s="766">
        <v>18.949086595000001</v>
      </c>
      <c r="AA39" s="766">
        <v>17.856907628999998</v>
      </c>
      <c r="AB39" s="766">
        <v>18.007408288000001</v>
      </c>
      <c r="AC39" s="766">
        <v>19.835081192000001</v>
      </c>
      <c r="AD39" s="766">
        <v>16.618383364</v>
      </c>
      <c r="AE39" s="766">
        <v>18.296445378000001</v>
      </c>
      <c r="AF39" s="766">
        <v>21.798990523000001</v>
      </c>
      <c r="AG39" s="766">
        <v>26.397471718999999</v>
      </c>
      <c r="AH39" s="766">
        <v>27.688134195</v>
      </c>
      <c r="AI39" s="766">
        <v>24.651835691999999</v>
      </c>
      <c r="AJ39" s="766">
        <v>20.380828633</v>
      </c>
      <c r="AK39" s="766">
        <v>19.499172924</v>
      </c>
      <c r="AL39" s="766">
        <v>21.275802290000001</v>
      </c>
      <c r="AM39" s="766">
        <v>23.180169276000001</v>
      </c>
      <c r="AN39" s="766">
        <v>22.961807046000001</v>
      </c>
      <c r="AO39" s="766">
        <v>23.135152626</v>
      </c>
      <c r="AP39" s="766">
        <v>18.621218939999999</v>
      </c>
      <c r="AQ39" s="766">
        <v>20.156510514000001</v>
      </c>
      <c r="AR39" s="766">
        <v>25.422445381999999</v>
      </c>
      <c r="AS39" s="766">
        <v>33.306077531</v>
      </c>
      <c r="AT39" s="766">
        <v>31.241314717000002</v>
      </c>
      <c r="AU39" s="766">
        <v>26.338867741000001</v>
      </c>
      <c r="AV39" s="766">
        <v>23.596375511000002</v>
      </c>
      <c r="AW39" s="766">
        <v>21.704104653000002</v>
      </c>
      <c r="AX39" s="766">
        <v>25.387472709000001</v>
      </c>
      <c r="AY39" s="766">
        <v>27.323498260000001</v>
      </c>
      <c r="AZ39" s="766">
        <v>24.598761812999999</v>
      </c>
      <c r="BA39" s="766">
        <v>23.313109973</v>
      </c>
      <c r="BB39" s="767">
        <v>22.422190000000001</v>
      </c>
      <c r="BC39" s="767">
        <v>23.538509999999999</v>
      </c>
      <c r="BD39" s="767">
        <v>28.658570000000001</v>
      </c>
      <c r="BE39" s="767">
        <v>33.868160000000003</v>
      </c>
      <c r="BF39" s="767">
        <v>33.583660000000002</v>
      </c>
      <c r="BG39" s="767">
        <v>26.03811</v>
      </c>
      <c r="BH39" s="767">
        <v>23.259350000000001</v>
      </c>
      <c r="BI39" s="767">
        <v>20.731950000000001</v>
      </c>
      <c r="BJ39" s="767">
        <v>23.324439999999999</v>
      </c>
      <c r="BK39" s="767">
        <v>24.417809999999999</v>
      </c>
      <c r="BL39" s="767">
        <v>20.698419999999999</v>
      </c>
      <c r="BM39" s="767">
        <v>19.607579999999999</v>
      </c>
      <c r="BN39" s="767">
        <v>20.571860000000001</v>
      </c>
      <c r="BO39" s="767">
        <v>22.518149999999999</v>
      </c>
      <c r="BP39" s="767">
        <v>27.87219</v>
      </c>
      <c r="BQ39" s="767">
        <v>32.574480000000001</v>
      </c>
      <c r="BR39" s="767">
        <v>32.469189999999998</v>
      </c>
      <c r="BS39" s="767">
        <v>23.920780000000001</v>
      </c>
      <c r="BT39" s="767">
        <v>22.527470000000001</v>
      </c>
      <c r="BU39" s="767">
        <v>20.83906</v>
      </c>
      <c r="BV39" s="767">
        <v>21.45326</v>
      </c>
    </row>
    <row r="40" spans="1:74" ht="11.15" customHeight="1" x14ac:dyDescent="0.25">
      <c r="A40" s="545" t="s">
        <v>1282</v>
      </c>
      <c r="B40" s="548" t="s">
        <v>85</v>
      </c>
      <c r="C40" s="766">
        <v>25.874434506</v>
      </c>
      <c r="D40" s="766">
        <v>22.321551311</v>
      </c>
      <c r="E40" s="766">
        <v>15.483383825000001</v>
      </c>
      <c r="F40" s="766">
        <v>17.980918839000001</v>
      </c>
      <c r="G40" s="766">
        <v>17.321122281000001</v>
      </c>
      <c r="H40" s="766">
        <v>24.167017181999999</v>
      </c>
      <c r="I40" s="766">
        <v>29.384049397999998</v>
      </c>
      <c r="J40" s="766">
        <v>29.981979417000002</v>
      </c>
      <c r="K40" s="766">
        <v>23.723700207</v>
      </c>
      <c r="L40" s="766">
        <v>18.850736737999998</v>
      </c>
      <c r="M40" s="766">
        <v>17.534744949</v>
      </c>
      <c r="N40" s="766">
        <v>26.816414891000001</v>
      </c>
      <c r="O40" s="766">
        <v>23.954991101000001</v>
      </c>
      <c r="P40" s="766">
        <v>18.355418286999999</v>
      </c>
      <c r="Q40" s="766">
        <v>21.172048201999999</v>
      </c>
      <c r="R40" s="766">
        <v>17.067192085999999</v>
      </c>
      <c r="S40" s="766">
        <v>18.952078708999998</v>
      </c>
      <c r="T40" s="766">
        <v>21.4277832</v>
      </c>
      <c r="U40" s="766">
        <v>25.641030960999998</v>
      </c>
      <c r="V40" s="766">
        <v>22.827347253999999</v>
      </c>
      <c r="W40" s="766">
        <v>17.819908511000001</v>
      </c>
      <c r="X40" s="766">
        <v>16.574883475</v>
      </c>
      <c r="Y40" s="766">
        <v>17.214801048000002</v>
      </c>
      <c r="Z40" s="766">
        <v>23.682135295999998</v>
      </c>
      <c r="AA40" s="766">
        <v>26.218818358</v>
      </c>
      <c r="AB40" s="766">
        <v>17.235104842999998</v>
      </c>
      <c r="AC40" s="766">
        <v>18.540511127999999</v>
      </c>
      <c r="AD40" s="766">
        <v>15.530596149000001</v>
      </c>
      <c r="AE40" s="766">
        <v>16.756243374</v>
      </c>
      <c r="AF40" s="766">
        <v>19.258195006000001</v>
      </c>
      <c r="AG40" s="766">
        <v>22.456825106</v>
      </c>
      <c r="AH40" s="766">
        <v>23.010925725</v>
      </c>
      <c r="AI40" s="766">
        <v>16.794681686000001</v>
      </c>
      <c r="AJ40" s="766">
        <v>15.306007267</v>
      </c>
      <c r="AK40" s="766">
        <v>16.494740970999999</v>
      </c>
      <c r="AL40" s="766">
        <v>18.907411435</v>
      </c>
      <c r="AM40" s="766">
        <v>21.752324506000001</v>
      </c>
      <c r="AN40" s="766">
        <v>15.390454436000001</v>
      </c>
      <c r="AO40" s="766">
        <v>16.387920282</v>
      </c>
      <c r="AP40" s="766">
        <v>11.848794229999999</v>
      </c>
      <c r="AQ40" s="766">
        <v>13.709525156</v>
      </c>
      <c r="AR40" s="766">
        <v>14.381776457999999</v>
      </c>
      <c r="AS40" s="766">
        <v>20.179125136</v>
      </c>
      <c r="AT40" s="766">
        <v>16.763785465000002</v>
      </c>
      <c r="AU40" s="766">
        <v>15.017137857</v>
      </c>
      <c r="AV40" s="766">
        <v>10.662130503</v>
      </c>
      <c r="AW40" s="766">
        <v>14.514619435</v>
      </c>
      <c r="AX40" s="766">
        <v>13.681711073000001</v>
      </c>
      <c r="AY40" s="766">
        <v>12.444148876</v>
      </c>
      <c r="AZ40" s="766">
        <v>18.074449999999999</v>
      </c>
      <c r="BA40" s="766">
        <v>13.934710000000001</v>
      </c>
      <c r="BB40" s="767">
        <v>4.5823090000000004</v>
      </c>
      <c r="BC40" s="767">
        <v>9.2798660000000002</v>
      </c>
      <c r="BD40" s="767">
        <v>10.51028</v>
      </c>
      <c r="BE40" s="767">
        <v>15.564069999999999</v>
      </c>
      <c r="BF40" s="767">
        <v>14.984579999999999</v>
      </c>
      <c r="BG40" s="767">
        <v>9.5411210000000004</v>
      </c>
      <c r="BH40" s="767">
        <v>9.1634460000000004</v>
      </c>
      <c r="BI40" s="767">
        <v>11.098000000000001</v>
      </c>
      <c r="BJ40" s="767">
        <v>15.55114</v>
      </c>
      <c r="BK40" s="767">
        <v>16.727160000000001</v>
      </c>
      <c r="BL40" s="767">
        <v>19.104430000000001</v>
      </c>
      <c r="BM40" s="767">
        <v>21.319330000000001</v>
      </c>
      <c r="BN40" s="767">
        <v>7.4722559999999998</v>
      </c>
      <c r="BO40" s="767">
        <v>10.97062</v>
      </c>
      <c r="BP40" s="767">
        <v>11.75104</v>
      </c>
      <c r="BQ40" s="767">
        <v>18.668399999999998</v>
      </c>
      <c r="BR40" s="767">
        <v>17.688300000000002</v>
      </c>
      <c r="BS40" s="767">
        <v>12.83888</v>
      </c>
      <c r="BT40" s="767">
        <v>9.8899150000000002</v>
      </c>
      <c r="BU40" s="767">
        <v>13.79044</v>
      </c>
      <c r="BV40" s="767">
        <v>18.376110000000001</v>
      </c>
    </row>
    <row r="41" spans="1:74" ht="11.15" customHeight="1" x14ac:dyDescent="0.25">
      <c r="A41" s="545" t="s">
        <v>1283</v>
      </c>
      <c r="B41" s="548" t="s">
        <v>88</v>
      </c>
      <c r="C41" s="766">
        <v>25.869942000000002</v>
      </c>
      <c r="D41" s="766">
        <v>22.894964999999999</v>
      </c>
      <c r="E41" s="766">
        <v>22.776759999999999</v>
      </c>
      <c r="F41" s="766">
        <v>21.009910000000001</v>
      </c>
      <c r="G41" s="766">
        <v>23.781983</v>
      </c>
      <c r="H41" s="766">
        <v>22.568573000000001</v>
      </c>
      <c r="I41" s="766">
        <v>23.285812</v>
      </c>
      <c r="J41" s="766">
        <v>24.755216999999998</v>
      </c>
      <c r="K41" s="766">
        <v>22.739031000000001</v>
      </c>
      <c r="L41" s="766">
        <v>21.501695000000002</v>
      </c>
      <c r="M41" s="766">
        <v>23.023997999999999</v>
      </c>
      <c r="N41" s="766">
        <v>24.963118000000001</v>
      </c>
      <c r="O41" s="766">
        <v>25.975608000000001</v>
      </c>
      <c r="P41" s="766">
        <v>22.094138000000001</v>
      </c>
      <c r="Q41" s="766">
        <v>22.987617</v>
      </c>
      <c r="R41" s="766">
        <v>23.029046999999998</v>
      </c>
      <c r="S41" s="766">
        <v>22.526326000000001</v>
      </c>
      <c r="T41" s="766">
        <v>24.399435</v>
      </c>
      <c r="U41" s="766">
        <v>25.376308000000002</v>
      </c>
      <c r="V41" s="766">
        <v>25.136368999999998</v>
      </c>
      <c r="W41" s="766">
        <v>23.158773</v>
      </c>
      <c r="X41" s="766">
        <v>22.592756999999999</v>
      </c>
      <c r="Y41" s="766">
        <v>23.550314</v>
      </c>
      <c r="Z41" s="766">
        <v>26.189156000000001</v>
      </c>
      <c r="AA41" s="766">
        <v>26.296500999999999</v>
      </c>
      <c r="AB41" s="766">
        <v>22.914876</v>
      </c>
      <c r="AC41" s="766">
        <v>22.497935999999999</v>
      </c>
      <c r="AD41" s="766">
        <v>20.571363000000002</v>
      </c>
      <c r="AE41" s="766">
        <v>23.991274000000001</v>
      </c>
      <c r="AF41" s="766">
        <v>24.602101000000001</v>
      </c>
      <c r="AG41" s="766">
        <v>25.186368000000002</v>
      </c>
      <c r="AH41" s="766">
        <v>24.820713000000001</v>
      </c>
      <c r="AI41" s="766">
        <v>23.146605999999998</v>
      </c>
      <c r="AJ41" s="766">
        <v>22.415308</v>
      </c>
      <c r="AK41" s="766">
        <v>23.336442000000002</v>
      </c>
      <c r="AL41" s="766">
        <v>25.599620999999999</v>
      </c>
      <c r="AM41" s="766">
        <v>25.511693000000001</v>
      </c>
      <c r="AN41" s="766">
        <v>22.232628999999999</v>
      </c>
      <c r="AO41" s="766">
        <v>21.816561</v>
      </c>
      <c r="AP41" s="766">
        <v>20.985571</v>
      </c>
      <c r="AQ41" s="766">
        <v>23.905849</v>
      </c>
      <c r="AR41" s="766">
        <v>23.655968999999999</v>
      </c>
      <c r="AS41" s="766">
        <v>24.594460000000002</v>
      </c>
      <c r="AT41" s="766">
        <v>24.391673999999998</v>
      </c>
      <c r="AU41" s="766">
        <v>22.711638000000001</v>
      </c>
      <c r="AV41" s="766">
        <v>21.379864000000001</v>
      </c>
      <c r="AW41" s="766">
        <v>21.870892999999999</v>
      </c>
      <c r="AX41" s="766">
        <v>24.861221</v>
      </c>
      <c r="AY41" s="766">
        <v>24.934111000000001</v>
      </c>
      <c r="AZ41" s="766">
        <v>21.705010000000001</v>
      </c>
      <c r="BA41" s="766">
        <v>21.805119999999999</v>
      </c>
      <c r="BB41" s="767">
        <v>20.415839999999999</v>
      </c>
      <c r="BC41" s="767">
        <v>22.624269999999999</v>
      </c>
      <c r="BD41" s="767">
        <v>23.33728</v>
      </c>
      <c r="BE41" s="767">
        <v>23.793119999999998</v>
      </c>
      <c r="BF41" s="767">
        <v>23.864709999999999</v>
      </c>
      <c r="BG41" s="767">
        <v>21.73368</v>
      </c>
      <c r="BH41" s="767">
        <v>22.14573</v>
      </c>
      <c r="BI41" s="767">
        <v>23.346329999999998</v>
      </c>
      <c r="BJ41" s="767">
        <v>24.52797</v>
      </c>
      <c r="BK41" s="767">
        <v>24.778980000000001</v>
      </c>
      <c r="BL41" s="767">
        <v>21.53782</v>
      </c>
      <c r="BM41" s="767">
        <v>21.9817</v>
      </c>
      <c r="BN41" s="767">
        <v>19.808599999999998</v>
      </c>
      <c r="BO41" s="767">
        <v>22.482520000000001</v>
      </c>
      <c r="BP41" s="767">
        <v>23.360749999999999</v>
      </c>
      <c r="BQ41" s="767">
        <v>23.793119999999998</v>
      </c>
      <c r="BR41" s="767">
        <v>23.864709999999999</v>
      </c>
      <c r="BS41" s="767">
        <v>22.598960000000002</v>
      </c>
      <c r="BT41" s="767">
        <v>22.180620000000001</v>
      </c>
      <c r="BU41" s="767">
        <v>22.04175</v>
      </c>
      <c r="BV41" s="767">
        <v>24.503959999999999</v>
      </c>
    </row>
    <row r="42" spans="1:74" ht="11.15" customHeight="1" x14ac:dyDescent="0.25">
      <c r="A42" s="545" t="s">
        <v>1284</v>
      </c>
      <c r="B42" s="548" t="s">
        <v>1267</v>
      </c>
      <c r="C42" s="766">
        <v>1.0634692670000001</v>
      </c>
      <c r="D42" s="766">
        <v>1.1418708950000001</v>
      </c>
      <c r="E42" s="766">
        <v>0.93407440399999997</v>
      </c>
      <c r="F42" s="766">
        <v>0.72775716899999998</v>
      </c>
      <c r="G42" s="766">
        <v>0.93658986399999999</v>
      </c>
      <c r="H42" s="766">
        <v>0.52183801399999996</v>
      </c>
      <c r="I42" s="766">
        <v>0.45269007500000003</v>
      </c>
      <c r="J42" s="766">
        <v>0.45478816700000002</v>
      </c>
      <c r="K42" s="766">
        <v>0.28145227</v>
      </c>
      <c r="L42" s="766">
        <v>0.59893685600000002</v>
      </c>
      <c r="M42" s="766">
        <v>0.43606400400000001</v>
      </c>
      <c r="N42" s="766">
        <v>0.73328401499999996</v>
      </c>
      <c r="O42" s="766">
        <v>0.798045424</v>
      </c>
      <c r="P42" s="766">
        <v>0.80496814800000005</v>
      </c>
      <c r="Q42" s="766">
        <v>0.99830281499999995</v>
      </c>
      <c r="R42" s="766">
        <v>1.035291518</v>
      </c>
      <c r="S42" s="766">
        <v>1.1406730279999999</v>
      </c>
      <c r="T42" s="766">
        <v>0.82161005899999995</v>
      </c>
      <c r="U42" s="766">
        <v>0.73175539700000003</v>
      </c>
      <c r="V42" s="766">
        <v>0.58839311100000002</v>
      </c>
      <c r="W42" s="766">
        <v>0.374261762</v>
      </c>
      <c r="X42" s="766">
        <v>0.39159423500000001</v>
      </c>
      <c r="Y42" s="766">
        <v>0.71262800199999998</v>
      </c>
      <c r="Z42" s="766">
        <v>0.45018711099999997</v>
      </c>
      <c r="AA42" s="766">
        <v>0.811087958</v>
      </c>
      <c r="AB42" s="766">
        <v>0.89665849200000003</v>
      </c>
      <c r="AC42" s="766">
        <v>0.89191040099999996</v>
      </c>
      <c r="AD42" s="766">
        <v>1.064679479</v>
      </c>
      <c r="AE42" s="766">
        <v>1.077067341</v>
      </c>
      <c r="AF42" s="766">
        <v>0.79407940700000001</v>
      </c>
      <c r="AG42" s="766">
        <v>0.82247784300000004</v>
      </c>
      <c r="AH42" s="766">
        <v>1.0318456380000001</v>
      </c>
      <c r="AI42" s="766">
        <v>0.98764116700000004</v>
      </c>
      <c r="AJ42" s="766">
        <v>1.073724675</v>
      </c>
      <c r="AK42" s="766">
        <v>1.1616064850000001</v>
      </c>
      <c r="AL42" s="766">
        <v>1.258055114</v>
      </c>
      <c r="AM42" s="766">
        <v>1.257974463</v>
      </c>
      <c r="AN42" s="766">
        <v>0.98707440999999996</v>
      </c>
      <c r="AO42" s="766">
        <v>1.1180053590000001</v>
      </c>
      <c r="AP42" s="766">
        <v>1.03887481</v>
      </c>
      <c r="AQ42" s="766">
        <v>1.0388072559999999</v>
      </c>
      <c r="AR42" s="766">
        <v>0.93883705699999997</v>
      </c>
      <c r="AS42" s="766">
        <v>0.87260127600000004</v>
      </c>
      <c r="AT42" s="766">
        <v>0.59494157999999997</v>
      </c>
      <c r="AU42" s="766">
        <v>0.46933870900000002</v>
      </c>
      <c r="AV42" s="766">
        <v>0.512459518</v>
      </c>
      <c r="AW42" s="766">
        <v>0.73902775099999996</v>
      </c>
      <c r="AX42" s="766">
        <v>0.99627937200000005</v>
      </c>
      <c r="AY42" s="766">
        <v>1.044091997</v>
      </c>
      <c r="AZ42" s="766">
        <v>0.92147400000000002</v>
      </c>
      <c r="BA42" s="766">
        <v>0.98565630000000004</v>
      </c>
      <c r="BB42" s="767">
        <v>0.87898960000000004</v>
      </c>
      <c r="BC42" s="767">
        <v>0.88731289999999996</v>
      </c>
      <c r="BD42" s="767">
        <v>0.7323134</v>
      </c>
      <c r="BE42" s="767">
        <v>0.65750430000000004</v>
      </c>
      <c r="BF42" s="767">
        <v>0.62489530000000004</v>
      </c>
      <c r="BG42" s="767">
        <v>0.51288869999999998</v>
      </c>
      <c r="BH42" s="767">
        <v>0.5326343</v>
      </c>
      <c r="BI42" s="767">
        <v>0.71240499999999995</v>
      </c>
      <c r="BJ42" s="767">
        <v>0.94216759999999999</v>
      </c>
      <c r="BK42" s="767">
        <v>1.0452729999999999</v>
      </c>
      <c r="BL42" s="767">
        <v>0.88411249999999997</v>
      </c>
      <c r="BM42" s="767">
        <v>0.93714779999999998</v>
      </c>
      <c r="BN42" s="767">
        <v>0.86096019999999995</v>
      </c>
      <c r="BO42" s="767">
        <v>0.79486480000000004</v>
      </c>
      <c r="BP42" s="767">
        <v>0.67602370000000001</v>
      </c>
      <c r="BQ42" s="767">
        <v>0.6238262</v>
      </c>
      <c r="BR42" s="767">
        <v>0.59148639999999997</v>
      </c>
      <c r="BS42" s="767">
        <v>0.47423280000000001</v>
      </c>
      <c r="BT42" s="767">
        <v>0.52478619999999998</v>
      </c>
      <c r="BU42" s="767">
        <v>0.67354829999999999</v>
      </c>
      <c r="BV42" s="767">
        <v>0.90390740000000003</v>
      </c>
    </row>
    <row r="43" spans="1:74" ht="11.15" customHeight="1" x14ac:dyDescent="0.25">
      <c r="A43" s="545" t="s">
        <v>1285</v>
      </c>
      <c r="B43" s="548" t="s">
        <v>1370</v>
      </c>
      <c r="C43" s="766">
        <v>2.9361418499999998</v>
      </c>
      <c r="D43" s="766">
        <v>2.708158466</v>
      </c>
      <c r="E43" s="766">
        <v>2.6343297190000001</v>
      </c>
      <c r="F43" s="766">
        <v>2.4044776419999998</v>
      </c>
      <c r="G43" s="766">
        <v>1.997031972</v>
      </c>
      <c r="H43" s="766">
        <v>1.8325050460000001</v>
      </c>
      <c r="I43" s="766">
        <v>1.518722313</v>
      </c>
      <c r="J43" s="766">
        <v>1.445573008</v>
      </c>
      <c r="K43" s="766">
        <v>1.7743249649999999</v>
      </c>
      <c r="L43" s="766">
        <v>2.3052060399999998</v>
      </c>
      <c r="M43" s="766">
        <v>2.5488295650000001</v>
      </c>
      <c r="N43" s="766">
        <v>3.0646359040000002</v>
      </c>
      <c r="O43" s="766">
        <v>2.560297056</v>
      </c>
      <c r="P43" s="766">
        <v>2.7550446260000001</v>
      </c>
      <c r="Q43" s="766">
        <v>3.0723645570000002</v>
      </c>
      <c r="R43" s="766">
        <v>2.7226200660000002</v>
      </c>
      <c r="S43" s="766">
        <v>2.5967221</v>
      </c>
      <c r="T43" s="766">
        <v>2.2607283040000001</v>
      </c>
      <c r="U43" s="766">
        <v>1.631737062</v>
      </c>
      <c r="V43" s="766">
        <v>1.4844315450000001</v>
      </c>
      <c r="W43" s="766">
        <v>1.676003656</v>
      </c>
      <c r="X43" s="766">
        <v>2.708697656</v>
      </c>
      <c r="Y43" s="766">
        <v>3.1075799989999999</v>
      </c>
      <c r="Z43" s="766">
        <v>3.6511412499999998</v>
      </c>
      <c r="AA43" s="766">
        <v>3.5407648420000002</v>
      </c>
      <c r="AB43" s="766">
        <v>2.8668576240000001</v>
      </c>
      <c r="AC43" s="766">
        <v>3.185659722</v>
      </c>
      <c r="AD43" s="766">
        <v>2.872394184</v>
      </c>
      <c r="AE43" s="766">
        <v>2.5824383380000002</v>
      </c>
      <c r="AF43" s="766">
        <v>2.1805270019999998</v>
      </c>
      <c r="AG43" s="766">
        <v>2.0012897220000001</v>
      </c>
      <c r="AH43" s="766">
        <v>2.0563902390000002</v>
      </c>
      <c r="AI43" s="766">
        <v>1.9743693680000001</v>
      </c>
      <c r="AJ43" s="766">
        <v>2.8357726900000002</v>
      </c>
      <c r="AK43" s="766">
        <v>2.7291114109999999</v>
      </c>
      <c r="AL43" s="766">
        <v>2.8909888810000002</v>
      </c>
      <c r="AM43" s="766">
        <v>3.0564487730000001</v>
      </c>
      <c r="AN43" s="766">
        <v>2.6644774290000002</v>
      </c>
      <c r="AO43" s="766">
        <v>3.113930941</v>
      </c>
      <c r="AP43" s="766">
        <v>3.4743886389999998</v>
      </c>
      <c r="AQ43" s="766">
        <v>2.8970027389999999</v>
      </c>
      <c r="AR43" s="766">
        <v>2.9031843689999999</v>
      </c>
      <c r="AS43" s="766">
        <v>2.4262821149999998</v>
      </c>
      <c r="AT43" s="766">
        <v>2.2010956020000001</v>
      </c>
      <c r="AU43" s="766">
        <v>2.4632367589999999</v>
      </c>
      <c r="AV43" s="766">
        <v>2.966942017</v>
      </c>
      <c r="AW43" s="766">
        <v>2.7229130069999998</v>
      </c>
      <c r="AX43" s="766">
        <v>3.1827934170000001</v>
      </c>
      <c r="AY43" s="766">
        <v>3.0946309329999999</v>
      </c>
      <c r="AZ43" s="766">
        <v>3.0426419999999998</v>
      </c>
      <c r="BA43" s="766">
        <v>3.3499859999999999</v>
      </c>
      <c r="BB43" s="767">
        <v>3.9388920000000001</v>
      </c>
      <c r="BC43" s="767">
        <v>3.31473</v>
      </c>
      <c r="BD43" s="767">
        <v>2.936204</v>
      </c>
      <c r="BE43" s="767">
        <v>2.7559360000000002</v>
      </c>
      <c r="BF43" s="767">
        <v>2.6616840000000002</v>
      </c>
      <c r="BG43" s="767">
        <v>2.5229729999999999</v>
      </c>
      <c r="BH43" s="767">
        <v>3.460769</v>
      </c>
      <c r="BI43" s="767">
        <v>2.8638140000000001</v>
      </c>
      <c r="BJ43" s="767">
        <v>3.8574079999999999</v>
      </c>
      <c r="BK43" s="767">
        <v>3.4830510000000001</v>
      </c>
      <c r="BL43" s="767">
        <v>3.5328590000000002</v>
      </c>
      <c r="BM43" s="767">
        <v>3.7806090000000001</v>
      </c>
      <c r="BN43" s="767">
        <v>4.4356030000000004</v>
      </c>
      <c r="BO43" s="767">
        <v>3.673937</v>
      </c>
      <c r="BP43" s="767">
        <v>3.4234390000000001</v>
      </c>
      <c r="BQ43" s="767">
        <v>3.1400899999999998</v>
      </c>
      <c r="BR43" s="767">
        <v>3.0328390000000001</v>
      </c>
      <c r="BS43" s="767">
        <v>2.8529990000000001</v>
      </c>
      <c r="BT43" s="767">
        <v>3.7279800000000001</v>
      </c>
      <c r="BU43" s="767">
        <v>3.2755640000000001</v>
      </c>
      <c r="BV43" s="767">
        <v>3.9291149999999999</v>
      </c>
    </row>
    <row r="44" spans="1:74" ht="11.15" customHeight="1" x14ac:dyDescent="0.25">
      <c r="A44" s="545" t="s">
        <v>1286</v>
      </c>
      <c r="B44" s="546" t="s">
        <v>1371</v>
      </c>
      <c r="C44" s="766">
        <v>0.35681311300000002</v>
      </c>
      <c r="D44" s="766">
        <v>0.31674705399999997</v>
      </c>
      <c r="E44" s="766">
        <v>0.27369399799999999</v>
      </c>
      <c r="F44" s="766">
        <v>0.19157453699999999</v>
      </c>
      <c r="G44" s="766">
        <v>0.29065244600000001</v>
      </c>
      <c r="H44" s="766">
        <v>0.20688026000000001</v>
      </c>
      <c r="I44" s="766">
        <v>0.18887401000000001</v>
      </c>
      <c r="J44" s="766">
        <v>0.19731258199999999</v>
      </c>
      <c r="K44" s="766">
        <v>0.114922803</v>
      </c>
      <c r="L44" s="766">
        <v>0.18155084799999999</v>
      </c>
      <c r="M44" s="766">
        <v>0.21502027200000001</v>
      </c>
      <c r="N44" s="766">
        <v>0.230653946</v>
      </c>
      <c r="O44" s="766">
        <v>0.26449780899999997</v>
      </c>
      <c r="P44" s="766">
        <v>0.213477746</v>
      </c>
      <c r="Q44" s="766">
        <v>0.178053884</v>
      </c>
      <c r="R44" s="766">
        <v>0.15463276400000001</v>
      </c>
      <c r="S44" s="766">
        <v>0.25956494099999999</v>
      </c>
      <c r="T44" s="766">
        <v>0.19566656299999999</v>
      </c>
      <c r="U44" s="766">
        <v>9.7388484999999997E-2</v>
      </c>
      <c r="V44" s="766">
        <v>0.14666842799999999</v>
      </c>
      <c r="W44" s="766">
        <v>0.146453587</v>
      </c>
      <c r="X44" s="766">
        <v>0.17753909200000001</v>
      </c>
      <c r="Y44" s="766">
        <v>0.22085178499999999</v>
      </c>
      <c r="Z44" s="766">
        <v>0.31405536899999997</v>
      </c>
      <c r="AA44" s="766">
        <v>1.634717939</v>
      </c>
      <c r="AB44" s="766">
        <v>0.214526519</v>
      </c>
      <c r="AC44" s="766">
        <v>0.15956361299999999</v>
      </c>
      <c r="AD44" s="766">
        <v>0.22991201</v>
      </c>
      <c r="AE44" s="766">
        <v>0.25073255</v>
      </c>
      <c r="AF44" s="766">
        <v>0.25162770899999998</v>
      </c>
      <c r="AG44" s="766">
        <v>0.117848968</v>
      </c>
      <c r="AH44" s="766">
        <v>0.13185066000000001</v>
      </c>
      <c r="AI44" s="766">
        <v>0.16007829000000001</v>
      </c>
      <c r="AJ44" s="766">
        <v>0.23788077999999999</v>
      </c>
      <c r="AK44" s="766">
        <v>0.30973095</v>
      </c>
      <c r="AL44" s="766">
        <v>0.30091820800000002</v>
      </c>
      <c r="AM44" s="766">
        <v>0.41382940699999998</v>
      </c>
      <c r="AN44" s="766">
        <v>0.26307884399999998</v>
      </c>
      <c r="AO44" s="766">
        <v>0.19911832199999999</v>
      </c>
      <c r="AP44" s="766">
        <v>0.23073523100000001</v>
      </c>
      <c r="AQ44" s="766">
        <v>0.23221445499999999</v>
      </c>
      <c r="AR44" s="766">
        <v>0.203374359</v>
      </c>
      <c r="AS44" s="766">
        <v>0.13370167299999999</v>
      </c>
      <c r="AT44" s="766">
        <v>0.229975071</v>
      </c>
      <c r="AU44" s="766">
        <v>0.15456149699999999</v>
      </c>
      <c r="AV44" s="766">
        <v>0.123524026</v>
      </c>
      <c r="AW44" s="766">
        <v>0.15659498899999999</v>
      </c>
      <c r="AX44" s="766">
        <v>0.13707577000000001</v>
      </c>
      <c r="AY44" s="766">
        <v>0.24672265500000001</v>
      </c>
      <c r="AZ44" s="766">
        <v>0.31098759999999998</v>
      </c>
      <c r="BA44" s="766">
        <v>0.2706054</v>
      </c>
      <c r="BB44" s="767">
        <v>0.27995409999999998</v>
      </c>
      <c r="BC44" s="767">
        <v>0.23696429999999999</v>
      </c>
      <c r="BD44" s="767">
        <v>0.30289070000000001</v>
      </c>
      <c r="BE44" s="767">
        <v>0.16160389999999999</v>
      </c>
      <c r="BF44" s="767">
        <v>0.23419409999999999</v>
      </c>
      <c r="BG44" s="767">
        <v>0.10156270000000001</v>
      </c>
      <c r="BH44" s="767">
        <v>0.119963</v>
      </c>
      <c r="BI44" s="767">
        <v>0.15916050000000001</v>
      </c>
      <c r="BJ44" s="767">
        <v>0.1402139</v>
      </c>
      <c r="BK44" s="767">
        <v>0.26076729999999998</v>
      </c>
      <c r="BL44" s="767">
        <v>0.29616320000000002</v>
      </c>
      <c r="BM44" s="767">
        <v>0.30742170000000002</v>
      </c>
      <c r="BN44" s="767">
        <v>0.29270200000000002</v>
      </c>
      <c r="BO44" s="767">
        <v>0.26563940000000003</v>
      </c>
      <c r="BP44" s="767">
        <v>0.29707689999999998</v>
      </c>
      <c r="BQ44" s="767">
        <v>0.13498009999999999</v>
      </c>
      <c r="BR44" s="767">
        <v>0.232988</v>
      </c>
      <c r="BS44" s="767">
        <v>0.1200128</v>
      </c>
      <c r="BT44" s="767">
        <v>8.8298799999999997E-2</v>
      </c>
      <c r="BU44" s="767">
        <v>7.6361399999999996E-2</v>
      </c>
      <c r="BV44" s="767">
        <v>0.14245179999999999</v>
      </c>
    </row>
    <row r="45" spans="1:74" ht="11.15" customHeight="1" x14ac:dyDescent="0.25">
      <c r="A45" s="545" t="s">
        <v>1287</v>
      </c>
      <c r="B45" s="548" t="s">
        <v>1271</v>
      </c>
      <c r="C45" s="766">
        <v>72.287189634000001</v>
      </c>
      <c r="D45" s="766">
        <v>64.908428533000006</v>
      </c>
      <c r="E45" s="766">
        <v>58.932642944000001</v>
      </c>
      <c r="F45" s="766">
        <v>55.604741304000001</v>
      </c>
      <c r="G45" s="766">
        <v>59.450019238000003</v>
      </c>
      <c r="H45" s="766">
        <v>69.119688643999993</v>
      </c>
      <c r="I45" s="766">
        <v>79.964737256999996</v>
      </c>
      <c r="J45" s="766">
        <v>82.198022546000004</v>
      </c>
      <c r="K45" s="766">
        <v>68.083074664999998</v>
      </c>
      <c r="L45" s="766">
        <v>59.572928537000003</v>
      </c>
      <c r="M45" s="766">
        <v>59.518385711999997</v>
      </c>
      <c r="N45" s="766">
        <v>71.182236322999998</v>
      </c>
      <c r="O45" s="766">
        <v>69.519746828999999</v>
      </c>
      <c r="P45" s="766">
        <v>59.654255040000002</v>
      </c>
      <c r="Q45" s="766">
        <v>66.037433923999998</v>
      </c>
      <c r="R45" s="766">
        <v>57.285844732000001</v>
      </c>
      <c r="S45" s="766">
        <v>60.534828955000002</v>
      </c>
      <c r="T45" s="766">
        <v>68.604753141000003</v>
      </c>
      <c r="U45" s="766">
        <v>76.921200709999994</v>
      </c>
      <c r="V45" s="766">
        <v>71.859462639</v>
      </c>
      <c r="W45" s="766">
        <v>62.749817460000003</v>
      </c>
      <c r="X45" s="766">
        <v>59.810848123</v>
      </c>
      <c r="Y45" s="766">
        <v>61.388615363</v>
      </c>
      <c r="Z45" s="766">
        <v>73.235761620999995</v>
      </c>
      <c r="AA45" s="766">
        <v>76.358797726000006</v>
      </c>
      <c r="AB45" s="766">
        <v>62.135431766000004</v>
      </c>
      <c r="AC45" s="766">
        <v>65.110662055999995</v>
      </c>
      <c r="AD45" s="766">
        <v>56.887328185999998</v>
      </c>
      <c r="AE45" s="766">
        <v>62.954200981</v>
      </c>
      <c r="AF45" s="766">
        <v>68.885520647000007</v>
      </c>
      <c r="AG45" s="766">
        <v>76.982281357999994</v>
      </c>
      <c r="AH45" s="766">
        <v>78.739859456999994</v>
      </c>
      <c r="AI45" s="766">
        <v>67.715212202999993</v>
      </c>
      <c r="AJ45" s="766">
        <v>62.249522044999999</v>
      </c>
      <c r="AK45" s="766">
        <v>63.530804740999997</v>
      </c>
      <c r="AL45" s="766">
        <v>70.232796927999999</v>
      </c>
      <c r="AM45" s="766">
        <v>75.172439424999993</v>
      </c>
      <c r="AN45" s="766">
        <v>64.499521165000004</v>
      </c>
      <c r="AO45" s="766">
        <v>65.770688530000001</v>
      </c>
      <c r="AP45" s="766">
        <v>56.199582849999999</v>
      </c>
      <c r="AQ45" s="766">
        <v>61.939909120000003</v>
      </c>
      <c r="AR45" s="766">
        <v>67.505586625000007</v>
      </c>
      <c r="AS45" s="766">
        <v>81.512247731000002</v>
      </c>
      <c r="AT45" s="766">
        <v>75.422786435000006</v>
      </c>
      <c r="AU45" s="766">
        <v>67.154780563000003</v>
      </c>
      <c r="AV45" s="766">
        <v>59.241295575000002</v>
      </c>
      <c r="AW45" s="766">
        <v>61.708152835</v>
      </c>
      <c r="AX45" s="766">
        <v>68.246553340999995</v>
      </c>
      <c r="AY45" s="766">
        <v>69.087203720999995</v>
      </c>
      <c r="AZ45" s="766">
        <v>68.653325582999997</v>
      </c>
      <c r="BA45" s="766">
        <v>63.659188200999999</v>
      </c>
      <c r="BB45" s="767">
        <v>52.518169999999998</v>
      </c>
      <c r="BC45" s="767">
        <v>59.881659999999997</v>
      </c>
      <c r="BD45" s="767">
        <v>66.477530000000002</v>
      </c>
      <c r="BE45" s="767">
        <v>76.800389999999993</v>
      </c>
      <c r="BF45" s="767">
        <v>75.953729999999993</v>
      </c>
      <c r="BG45" s="767">
        <v>60.450330000000001</v>
      </c>
      <c r="BH45" s="767">
        <v>58.681890000000003</v>
      </c>
      <c r="BI45" s="767">
        <v>58.911670000000001</v>
      </c>
      <c r="BJ45" s="767">
        <v>68.343339999999998</v>
      </c>
      <c r="BK45" s="767">
        <v>70.713040000000007</v>
      </c>
      <c r="BL45" s="767">
        <v>66.053799999999995</v>
      </c>
      <c r="BM45" s="767">
        <v>67.933800000000005</v>
      </c>
      <c r="BN45" s="767">
        <v>53.441980000000001</v>
      </c>
      <c r="BO45" s="767">
        <v>60.705730000000003</v>
      </c>
      <c r="BP45" s="767">
        <v>67.380520000000004</v>
      </c>
      <c r="BQ45" s="767">
        <v>78.934899999999999</v>
      </c>
      <c r="BR45" s="767">
        <v>77.879519999999999</v>
      </c>
      <c r="BS45" s="767">
        <v>62.805869999999999</v>
      </c>
      <c r="BT45" s="767">
        <v>58.939070000000001</v>
      </c>
      <c r="BU45" s="767">
        <v>60.696719999999999</v>
      </c>
      <c r="BV45" s="767">
        <v>69.308800000000005</v>
      </c>
    </row>
    <row r="46" spans="1:74" ht="11.15" customHeight="1" x14ac:dyDescent="0.25">
      <c r="A46" s="545" t="s">
        <v>1288</v>
      </c>
      <c r="B46" s="546" t="s">
        <v>1372</v>
      </c>
      <c r="C46" s="766">
        <v>70.783386598000007</v>
      </c>
      <c r="D46" s="766">
        <v>63.144621803</v>
      </c>
      <c r="E46" s="766">
        <v>57.851524730000001</v>
      </c>
      <c r="F46" s="766">
        <v>54.080516709999998</v>
      </c>
      <c r="G46" s="766">
        <v>56.722280335999997</v>
      </c>
      <c r="H46" s="766">
        <v>65.559515415000007</v>
      </c>
      <c r="I46" s="766">
        <v>76.251551413000001</v>
      </c>
      <c r="J46" s="766">
        <v>78.302944901999993</v>
      </c>
      <c r="K46" s="766">
        <v>64.211988141999996</v>
      </c>
      <c r="L46" s="766">
        <v>55.203592309999998</v>
      </c>
      <c r="M46" s="766">
        <v>56.188326668999999</v>
      </c>
      <c r="N46" s="766">
        <v>67.908786245000002</v>
      </c>
      <c r="O46" s="766">
        <v>67.021838926000001</v>
      </c>
      <c r="P46" s="766">
        <v>56.414558661999997</v>
      </c>
      <c r="Q46" s="766">
        <v>61.732817752999999</v>
      </c>
      <c r="R46" s="766">
        <v>52.921225735</v>
      </c>
      <c r="S46" s="766">
        <v>56.520581403000001</v>
      </c>
      <c r="T46" s="766">
        <v>65.049256092999997</v>
      </c>
      <c r="U46" s="766">
        <v>73.298650925999993</v>
      </c>
      <c r="V46" s="766">
        <v>68.071422100999996</v>
      </c>
      <c r="W46" s="766">
        <v>59.243592638999999</v>
      </c>
      <c r="X46" s="766">
        <v>57.608129532</v>
      </c>
      <c r="Y46" s="766">
        <v>59.516926499</v>
      </c>
      <c r="Z46" s="766">
        <v>70.518116535999994</v>
      </c>
      <c r="AA46" s="766">
        <v>74.807762151999995</v>
      </c>
      <c r="AB46" s="766">
        <v>59.663451696000003</v>
      </c>
      <c r="AC46" s="766">
        <v>63.790575111999999</v>
      </c>
      <c r="AD46" s="766">
        <v>55.586840946000002</v>
      </c>
      <c r="AE46" s="766">
        <v>60.048742220000001</v>
      </c>
      <c r="AF46" s="766">
        <v>65.717719935000005</v>
      </c>
      <c r="AG46" s="766">
        <v>73.960948232000007</v>
      </c>
      <c r="AH46" s="766">
        <v>75.226439847999998</v>
      </c>
      <c r="AI46" s="766">
        <v>64.534071877000002</v>
      </c>
      <c r="AJ46" s="766">
        <v>59.682784935000001</v>
      </c>
      <c r="AK46" s="766">
        <v>61.144052848999998</v>
      </c>
      <c r="AL46" s="766">
        <v>64.969315379999998</v>
      </c>
      <c r="AM46" s="766">
        <v>71.543880940999998</v>
      </c>
      <c r="AN46" s="766">
        <v>61.383950317</v>
      </c>
      <c r="AO46" s="766">
        <v>62.195776213999999</v>
      </c>
      <c r="AP46" s="766">
        <v>52.589182113</v>
      </c>
      <c r="AQ46" s="766">
        <v>57.668480183</v>
      </c>
      <c r="AR46" s="766">
        <v>62.773887815999998</v>
      </c>
      <c r="AS46" s="766">
        <v>77.812137411999998</v>
      </c>
      <c r="AT46" s="766">
        <v>71.696611637999993</v>
      </c>
      <c r="AU46" s="766">
        <v>62.840060776000001</v>
      </c>
      <c r="AV46" s="766">
        <v>56.571137870000001</v>
      </c>
      <c r="AW46" s="766">
        <v>59.255496657999998</v>
      </c>
      <c r="AX46" s="766">
        <v>64.561212816999998</v>
      </c>
      <c r="AY46" s="766">
        <v>65.430978831000004</v>
      </c>
      <c r="AZ46" s="766">
        <v>62.342500000000001</v>
      </c>
      <c r="BA46" s="766">
        <v>58.208359999999999</v>
      </c>
      <c r="BB46" s="767">
        <v>51.314999999999998</v>
      </c>
      <c r="BC46" s="767">
        <v>56.278970000000001</v>
      </c>
      <c r="BD46" s="767">
        <v>61.687040000000003</v>
      </c>
      <c r="BE46" s="767">
        <v>73.03519</v>
      </c>
      <c r="BF46" s="767">
        <v>70.306799999999996</v>
      </c>
      <c r="BG46" s="767">
        <v>57.650770000000001</v>
      </c>
      <c r="BH46" s="767">
        <v>54.966920000000002</v>
      </c>
      <c r="BI46" s="767">
        <v>55.419220000000003</v>
      </c>
      <c r="BJ46" s="767">
        <v>64.456289999999996</v>
      </c>
      <c r="BK46" s="767">
        <v>67.95411</v>
      </c>
      <c r="BL46" s="767">
        <v>60.157159999999998</v>
      </c>
      <c r="BM46" s="767">
        <v>60.99832</v>
      </c>
      <c r="BN46" s="767">
        <v>51.827300000000001</v>
      </c>
      <c r="BO46" s="767">
        <v>56.583010000000002</v>
      </c>
      <c r="BP46" s="767">
        <v>61.817779999999999</v>
      </c>
      <c r="BQ46" s="767">
        <v>74.021690000000007</v>
      </c>
      <c r="BR46" s="767">
        <v>71.488640000000004</v>
      </c>
      <c r="BS46" s="767">
        <v>58.793469999999999</v>
      </c>
      <c r="BT46" s="767">
        <v>56.149450000000002</v>
      </c>
      <c r="BU46" s="767">
        <v>56.575719999999997</v>
      </c>
      <c r="BV46" s="767">
        <v>65.654399999999995</v>
      </c>
    </row>
    <row r="47" spans="1:74" ht="11.15" customHeight="1" x14ac:dyDescent="0.25">
      <c r="A47" s="539"/>
      <c r="B47" s="131" t="s">
        <v>1289</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360"/>
      <c r="BC47" s="360"/>
      <c r="BD47" s="360"/>
      <c r="BE47" s="360"/>
      <c r="BF47" s="360"/>
      <c r="BG47" s="360"/>
      <c r="BH47" s="360"/>
      <c r="BI47" s="360"/>
      <c r="BJ47" s="360"/>
      <c r="BK47" s="360"/>
      <c r="BL47" s="360"/>
      <c r="BM47" s="360"/>
      <c r="BN47" s="360"/>
      <c r="BO47" s="360"/>
      <c r="BP47" s="360"/>
      <c r="BQ47" s="360"/>
      <c r="BR47" s="360"/>
      <c r="BS47" s="360"/>
      <c r="BT47" s="360"/>
      <c r="BU47" s="360"/>
      <c r="BV47" s="360"/>
    </row>
    <row r="48" spans="1:74" ht="11.15" customHeight="1" x14ac:dyDescent="0.25">
      <c r="A48" s="545" t="s">
        <v>1290</v>
      </c>
      <c r="B48" s="546" t="s">
        <v>86</v>
      </c>
      <c r="C48" s="766">
        <v>19.256691363000002</v>
      </c>
      <c r="D48" s="766">
        <v>17.523828962</v>
      </c>
      <c r="E48" s="766">
        <v>18.171821225999999</v>
      </c>
      <c r="F48" s="766">
        <v>16.122769632000001</v>
      </c>
      <c r="G48" s="766">
        <v>18.732807265000002</v>
      </c>
      <c r="H48" s="766">
        <v>21.632058849</v>
      </c>
      <c r="I48" s="766">
        <v>23.602094975</v>
      </c>
      <c r="J48" s="766">
        <v>23.579211653000002</v>
      </c>
      <c r="K48" s="766">
        <v>20.217103531999999</v>
      </c>
      <c r="L48" s="766">
        <v>15.698680157</v>
      </c>
      <c r="M48" s="766">
        <v>15.409233052999999</v>
      </c>
      <c r="N48" s="766">
        <v>17.065989313999999</v>
      </c>
      <c r="O48" s="766">
        <v>16.178135251</v>
      </c>
      <c r="P48" s="766">
        <v>15.434616316</v>
      </c>
      <c r="Q48" s="766">
        <v>18.671552233</v>
      </c>
      <c r="R48" s="766">
        <v>16.160540756</v>
      </c>
      <c r="S48" s="766">
        <v>17.886187654</v>
      </c>
      <c r="T48" s="766">
        <v>18.967394837000001</v>
      </c>
      <c r="U48" s="766">
        <v>22.729223112</v>
      </c>
      <c r="V48" s="766">
        <v>22.094827188</v>
      </c>
      <c r="W48" s="766">
        <v>18.684068444000001</v>
      </c>
      <c r="X48" s="766">
        <v>16.843442113999998</v>
      </c>
      <c r="Y48" s="766">
        <v>17.341719069</v>
      </c>
      <c r="Z48" s="766">
        <v>19.805823475</v>
      </c>
      <c r="AA48" s="766">
        <v>21.111847431000001</v>
      </c>
      <c r="AB48" s="766">
        <v>16.842808183999999</v>
      </c>
      <c r="AC48" s="766">
        <v>18.815603347</v>
      </c>
      <c r="AD48" s="766">
        <v>16.569318773999999</v>
      </c>
      <c r="AE48" s="766">
        <v>19.468101379</v>
      </c>
      <c r="AF48" s="766">
        <v>21.745044674999999</v>
      </c>
      <c r="AG48" s="766">
        <v>25.440577935</v>
      </c>
      <c r="AH48" s="766">
        <v>24.849993065</v>
      </c>
      <c r="AI48" s="766">
        <v>23.696181516999999</v>
      </c>
      <c r="AJ48" s="766">
        <v>20.017831301000001</v>
      </c>
      <c r="AK48" s="766">
        <v>18.806005803000001</v>
      </c>
      <c r="AL48" s="766">
        <v>17.241582118</v>
      </c>
      <c r="AM48" s="766">
        <v>19.019020263000002</v>
      </c>
      <c r="AN48" s="766">
        <v>18.490359768000001</v>
      </c>
      <c r="AO48" s="766">
        <v>18.746196097999999</v>
      </c>
      <c r="AP48" s="766">
        <v>16.298907080999999</v>
      </c>
      <c r="AQ48" s="766">
        <v>20.761814299000001</v>
      </c>
      <c r="AR48" s="766">
        <v>22.180790655999999</v>
      </c>
      <c r="AS48" s="766">
        <v>26.185080878000001</v>
      </c>
      <c r="AT48" s="766">
        <v>26.829701453999999</v>
      </c>
      <c r="AU48" s="766">
        <v>24.748946539999999</v>
      </c>
      <c r="AV48" s="766">
        <v>21.087588352000001</v>
      </c>
      <c r="AW48" s="766">
        <v>19.06881125</v>
      </c>
      <c r="AX48" s="766">
        <v>19.491818383999998</v>
      </c>
      <c r="AY48" s="766">
        <v>21.135458005</v>
      </c>
      <c r="AZ48" s="766">
        <v>20.459050000000001</v>
      </c>
      <c r="BA48" s="766">
        <v>19.21715</v>
      </c>
      <c r="BB48" s="767">
        <v>19.21255</v>
      </c>
      <c r="BC48" s="767">
        <v>23.430260000000001</v>
      </c>
      <c r="BD48" s="767">
        <v>24.442519999999998</v>
      </c>
      <c r="BE48" s="767">
        <v>26.48677</v>
      </c>
      <c r="BF48" s="767">
        <v>26.535209999999999</v>
      </c>
      <c r="BG48" s="767">
        <v>22.562470000000001</v>
      </c>
      <c r="BH48" s="767">
        <v>21.044160000000002</v>
      </c>
      <c r="BI48" s="767">
        <v>19.25592</v>
      </c>
      <c r="BJ48" s="767">
        <v>20.275379999999998</v>
      </c>
      <c r="BK48" s="767">
        <v>21.49372</v>
      </c>
      <c r="BL48" s="767">
        <v>17.92605</v>
      </c>
      <c r="BM48" s="767">
        <v>16.849730000000001</v>
      </c>
      <c r="BN48" s="767">
        <v>17.679880000000001</v>
      </c>
      <c r="BO48" s="767">
        <v>21.70515</v>
      </c>
      <c r="BP48" s="767">
        <v>23.221319999999999</v>
      </c>
      <c r="BQ48" s="767">
        <v>25.35201</v>
      </c>
      <c r="BR48" s="767">
        <v>25.157530000000001</v>
      </c>
      <c r="BS48" s="767">
        <v>20.83061</v>
      </c>
      <c r="BT48" s="767">
        <v>20.343309999999999</v>
      </c>
      <c r="BU48" s="767">
        <v>19.111470000000001</v>
      </c>
      <c r="BV48" s="767">
        <v>21.187480000000001</v>
      </c>
    </row>
    <row r="49" spans="1:74" ht="11.15" customHeight="1" x14ac:dyDescent="0.25">
      <c r="A49" s="545" t="s">
        <v>1291</v>
      </c>
      <c r="B49" s="548" t="s">
        <v>85</v>
      </c>
      <c r="C49" s="766">
        <v>19.153949877999999</v>
      </c>
      <c r="D49" s="766">
        <v>16.056153513999998</v>
      </c>
      <c r="E49" s="766">
        <v>11.708397120000001</v>
      </c>
      <c r="F49" s="766">
        <v>11.791401899</v>
      </c>
      <c r="G49" s="766">
        <v>14.906598767</v>
      </c>
      <c r="H49" s="766">
        <v>21.872853398</v>
      </c>
      <c r="I49" s="766">
        <v>25.920662968999999</v>
      </c>
      <c r="J49" s="766">
        <v>25.462799619999998</v>
      </c>
      <c r="K49" s="766">
        <v>20.652955613</v>
      </c>
      <c r="L49" s="766">
        <v>15.893888091000001</v>
      </c>
      <c r="M49" s="766">
        <v>13.831099399999999</v>
      </c>
      <c r="N49" s="766">
        <v>18.055262531</v>
      </c>
      <c r="O49" s="766">
        <v>17.247741010999999</v>
      </c>
      <c r="P49" s="766">
        <v>11.890329634</v>
      </c>
      <c r="Q49" s="766">
        <v>14.017166448999999</v>
      </c>
      <c r="R49" s="766">
        <v>13.908072122</v>
      </c>
      <c r="S49" s="766">
        <v>16.137642135</v>
      </c>
      <c r="T49" s="766">
        <v>18.537580643999998</v>
      </c>
      <c r="U49" s="766">
        <v>22.603138940000001</v>
      </c>
      <c r="V49" s="766">
        <v>20.709574739000001</v>
      </c>
      <c r="W49" s="766">
        <v>14.668072658</v>
      </c>
      <c r="X49" s="766">
        <v>13.464474992</v>
      </c>
      <c r="Y49" s="766">
        <v>11.613682020000001</v>
      </c>
      <c r="Z49" s="766">
        <v>16.108275617</v>
      </c>
      <c r="AA49" s="766">
        <v>21.974256937</v>
      </c>
      <c r="AB49" s="766">
        <v>10.792218233</v>
      </c>
      <c r="AC49" s="766">
        <v>11.484672120999999</v>
      </c>
      <c r="AD49" s="766">
        <v>10.505463739</v>
      </c>
      <c r="AE49" s="766">
        <v>15.148293546</v>
      </c>
      <c r="AF49" s="766">
        <v>19.356741023000001</v>
      </c>
      <c r="AG49" s="766">
        <v>18.855354074000001</v>
      </c>
      <c r="AH49" s="766">
        <v>18.496230815000001</v>
      </c>
      <c r="AI49" s="766">
        <v>16.554136192000001</v>
      </c>
      <c r="AJ49" s="766">
        <v>13.660126096999999</v>
      </c>
      <c r="AK49" s="766">
        <v>13.983456367</v>
      </c>
      <c r="AL49" s="766">
        <v>14.688913333</v>
      </c>
      <c r="AM49" s="766">
        <v>14.934652923</v>
      </c>
      <c r="AN49" s="766">
        <v>8.9798332379999994</v>
      </c>
      <c r="AO49" s="766">
        <v>11.153107417999999</v>
      </c>
      <c r="AP49" s="766">
        <v>9.8626930080000008</v>
      </c>
      <c r="AQ49" s="766">
        <v>14.126700984999999</v>
      </c>
      <c r="AR49" s="766">
        <v>14.033393421</v>
      </c>
      <c r="AS49" s="766">
        <v>18.356220172</v>
      </c>
      <c r="AT49" s="766">
        <v>17.482441949999998</v>
      </c>
      <c r="AU49" s="766">
        <v>17.445948074</v>
      </c>
      <c r="AV49" s="766">
        <v>11.252546456999999</v>
      </c>
      <c r="AW49" s="766">
        <v>11.577909407</v>
      </c>
      <c r="AX49" s="766">
        <v>10.643252831</v>
      </c>
      <c r="AY49" s="766">
        <v>9.4213158959999994</v>
      </c>
      <c r="AZ49" s="766">
        <v>9.4397800000000007</v>
      </c>
      <c r="BA49" s="766">
        <v>6.132809</v>
      </c>
      <c r="BB49" s="767">
        <v>7.7730350000000001</v>
      </c>
      <c r="BC49" s="767">
        <v>12.961460000000001</v>
      </c>
      <c r="BD49" s="767">
        <v>14.003399999999999</v>
      </c>
      <c r="BE49" s="767">
        <v>17.51455</v>
      </c>
      <c r="BF49" s="767">
        <v>15.769590000000001</v>
      </c>
      <c r="BG49" s="767">
        <v>10.7776</v>
      </c>
      <c r="BH49" s="767">
        <v>9.1232360000000003</v>
      </c>
      <c r="BI49" s="767">
        <v>8.6707850000000004</v>
      </c>
      <c r="BJ49" s="767">
        <v>11.85037</v>
      </c>
      <c r="BK49" s="767">
        <v>12.65291</v>
      </c>
      <c r="BL49" s="767">
        <v>11.046049999999999</v>
      </c>
      <c r="BM49" s="767">
        <v>8.7023530000000004</v>
      </c>
      <c r="BN49" s="767">
        <v>8.3590300000000006</v>
      </c>
      <c r="BO49" s="767">
        <v>12.678900000000001</v>
      </c>
      <c r="BP49" s="767">
        <v>14.7003</v>
      </c>
      <c r="BQ49" s="767">
        <v>18.873080000000002</v>
      </c>
      <c r="BR49" s="767">
        <v>17.281510000000001</v>
      </c>
      <c r="BS49" s="767">
        <v>11.86088</v>
      </c>
      <c r="BT49" s="767">
        <v>9.5452130000000004</v>
      </c>
      <c r="BU49" s="767">
        <v>9.6880810000000004</v>
      </c>
      <c r="BV49" s="767">
        <v>12.18679</v>
      </c>
    </row>
    <row r="50" spans="1:74" ht="11.15" customHeight="1" x14ac:dyDescent="0.25">
      <c r="A50" s="545" t="s">
        <v>1292</v>
      </c>
      <c r="B50" s="548" t="s">
        <v>88</v>
      </c>
      <c r="C50" s="766">
        <v>17.257248000000001</v>
      </c>
      <c r="D50" s="766">
        <v>15.301584</v>
      </c>
      <c r="E50" s="766">
        <v>15.151883</v>
      </c>
      <c r="F50" s="766">
        <v>16.460198999999999</v>
      </c>
      <c r="G50" s="766">
        <v>17.207311000000001</v>
      </c>
      <c r="H50" s="766">
        <v>17.299866999999999</v>
      </c>
      <c r="I50" s="766">
        <v>17.944434999999999</v>
      </c>
      <c r="J50" s="766">
        <v>17.724550000000001</v>
      </c>
      <c r="K50" s="766">
        <v>16.473831000000001</v>
      </c>
      <c r="L50" s="766">
        <v>16.308382000000002</v>
      </c>
      <c r="M50" s="766">
        <v>17.043559999999999</v>
      </c>
      <c r="N50" s="766">
        <v>18.39978</v>
      </c>
      <c r="O50" s="766">
        <v>18.580918</v>
      </c>
      <c r="P50" s="766">
        <v>16.086925999999998</v>
      </c>
      <c r="Q50" s="766">
        <v>15.702095</v>
      </c>
      <c r="R50" s="766">
        <v>14.325597999999999</v>
      </c>
      <c r="S50" s="766">
        <v>15.625399</v>
      </c>
      <c r="T50" s="766">
        <v>17.171970000000002</v>
      </c>
      <c r="U50" s="766">
        <v>17.955287999999999</v>
      </c>
      <c r="V50" s="766">
        <v>18.506471999999999</v>
      </c>
      <c r="W50" s="766">
        <v>17.549841000000001</v>
      </c>
      <c r="X50" s="766">
        <v>17.524505000000001</v>
      </c>
      <c r="Y50" s="766">
        <v>16.886710000000001</v>
      </c>
      <c r="Z50" s="766">
        <v>18.981376000000001</v>
      </c>
      <c r="AA50" s="766">
        <v>19.088445</v>
      </c>
      <c r="AB50" s="766">
        <v>15.952855</v>
      </c>
      <c r="AC50" s="766">
        <v>16.991759999999999</v>
      </c>
      <c r="AD50" s="766">
        <v>15.538569000000001</v>
      </c>
      <c r="AE50" s="766">
        <v>17.415361000000001</v>
      </c>
      <c r="AF50" s="766">
        <v>17.77965</v>
      </c>
      <c r="AG50" s="766">
        <v>18.820608</v>
      </c>
      <c r="AH50" s="766">
        <v>18.670936999999999</v>
      </c>
      <c r="AI50" s="766">
        <v>16.038767</v>
      </c>
      <c r="AJ50" s="766">
        <v>14.656088</v>
      </c>
      <c r="AK50" s="766">
        <v>15.363988000000001</v>
      </c>
      <c r="AL50" s="766">
        <v>18.478275</v>
      </c>
      <c r="AM50" s="766">
        <v>19.464435999999999</v>
      </c>
      <c r="AN50" s="766">
        <v>16.682307999999999</v>
      </c>
      <c r="AO50" s="766">
        <v>16.179718000000001</v>
      </c>
      <c r="AP50" s="766">
        <v>15.775627</v>
      </c>
      <c r="AQ50" s="766">
        <v>18.466839</v>
      </c>
      <c r="AR50" s="766">
        <v>18.562017999999998</v>
      </c>
      <c r="AS50" s="766">
        <v>18.935409</v>
      </c>
      <c r="AT50" s="766">
        <v>18.617035999999999</v>
      </c>
      <c r="AU50" s="766">
        <v>16.152846</v>
      </c>
      <c r="AV50" s="766">
        <v>16.408214999999998</v>
      </c>
      <c r="AW50" s="766">
        <v>16.521829</v>
      </c>
      <c r="AX50" s="766">
        <v>19.220815000000002</v>
      </c>
      <c r="AY50" s="766">
        <v>19.340544000000001</v>
      </c>
      <c r="AZ50" s="766">
        <v>17.21509</v>
      </c>
      <c r="BA50" s="766">
        <v>16.51407</v>
      </c>
      <c r="BB50" s="767">
        <v>15.650219999999999</v>
      </c>
      <c r="BC50" s="767">
        <v>15.705410000000001</v>
      </c>
      <c r="BD50" s="767">
        <v>17.690860000000001</v>
      </c>
      <c r="BE50" s="767">
        <v>18.739439999999998</v>
      </c>
      <c r="BF50" s="767">
        <v>18.665590000000002</v>
      </c>
      <c r="BG50" s="767">
        <v>17.397860000000001</v>
      </c>
      <c r="BH50" s="767">
        <v>16.494250000000001</v>
      </c>
      <c r="BI50" s="767">
        <v>17.174440000000001</v>
      </c>
      <c r="BJ50" s="767">
        <v>19.241800000000001</v>
      </c>
      <c r="BK50" s="767">
        <v>19.10342</v>
      </c>
      <c r="BL50" s="767">
        <v>16.684170000000002</v>
      </c>
      <c r="BM50" s="767">
        <v>16.7546</v>
      </c>
      <c r="BN50" s="767">
        <v>15.842420000000001</v>
      </c>
      <c r="BO50" s="767">
        <v>17.968389999999999</v>
      </c>
      <c r="BP50" s="767">
        <v>18.21003</v>
      </c>
      <c r="BQ50" s="767">
        <v>18.7715</v>
      </c>
      <c r="BR50" s="767">
        <v>18.69772</v>
      </c>
      <c r="BS50" s="767">
        <v>17.41506</v>
      </c>
      <c r="BT50" s="767">
        <v>16.481960000000001</v>
      </c>
      <c r="BU50" s="767">
        <v>16.094460000000002</v>
      </c>
      <c r="BV50" s="767">
        <v>19.2591</v>
      </c>
    </row>
    <row r="51" spans="1:74" ht="11.15" customHeight="1" x14ac:dyDescent="0.25">
      <c r="A51" s="545" t="s">
        <v>1293</v>
      </c>
      <c r="B51" s="548" t="s">
        <v>1267</v>
      </c>
      <c r="C51" s="766">
        <v>5.4378804340000002</v>
      </c>
      <c r="D51" s="766">
        <v>4.4478311079999999</v>
      </c>
      <c r="E51" s="766">
        <v>3.0645856779999998</v>
      </c>
      <c r="F51" s="766">
        <v>1.5486528989999999</v>
      </c>
      <c r="G51" s="766">
        <v>1.3112003759999999</v>
      </c>
      <c r="H51" s="766">
        <v>1.2582223130000001</v>
      </c>
      <c r="I51" s="766">
        <v>1.4024742530000001</v>
      </c>
      <c r="J51" s="766">
        <v>1.9594948649999999</v>
      </c>
      <c r="K51" s="766">
        <v>1.3056575239999999</v>
      </c>
      <c r="L51" s="766">
        <v>1.262645236</v>
      </c>
      <c r="M51" s="766">
        <v>0.99155000400000004</v>
      </c>
      <c r="N51" s="766">
        <v>1.63258031</v>
      </c>
      <c r="O51" s="766">
        <v>2.7285030219999999</v>
      </c>
      <c r="P51" s="766">
        <v>1.916986796</v>
      </c>
      <c r="Q51" s="766">
        <v>2.341481344</v>
      </c>
      <c r="R51" s="766">
        <v>2.4162921320000001</v>
      </c>
      <c r="S51" s="766">
        <v>3.3138676280000001</v>
      </c>
      <c r="T51" s="766">
        <v>2.5350912029999999</v>
      </c>
      <c r="U51" s="766">
        <v>2.356385994</v>
      </c>
      <c r="V51" s="766">
        <v>2.1442173480000002</v>
      </c>
      <c r="W51" s="766">
        <v>1.827129403</v>
      </c>
      <c r="X51" s="766">
        <v>2.2353117509999998</v>
      </c>
      <c r="Y51" s="766">
        <v>2.6240015479999999</v>
      </c>
      <c r="Z51" s="766">
        <v>2.3272068309999998</v>
      </c>
      <c r="AA51" s="766">
        <v>3.021052735</v>
      </c>
      <c r="AB51" s="766">
        <v>3.1246986589999999</v>
      </c>
      <c r="AC51" s="766">
        <v>3.0737684230000002</v>
      </c>
      <c r="AD51" s="766">
        <v>3.3489936039999999</v>
      </c>
      <c r="AE51" s="766">
        <v>3.5831225130000002</v>
      </c>
      <c r="AF51" s="766">
        <v>3.2497962899999999</v>
      </c>
      <c r="AG51" s="766">
        <v>2.8376627430000001</v>
      </c>
      <c r="AH51" s="766">
        <v>2.7873631510000001</v>
      </c>
      <c r="AI51" s="766">
        <v>2.6089647789999999</v>
      </c>
      <c r="AJ51" s="766">
        <v>2.7162941960000002</v>
      </c>
      <c r="AK51" s="766">
        <v>3.1906393240000002</v>
      </c>
      <c r="AL51" s="766">
        <v>3.641462583</v>
      </c>
      <c r="AM51" s="766">
        <v>4.1215892030000001</v>
      </c>
      <c r="AN51" s="766">
        <v>3.2165264589999998</v>
      </c>
      <c r="AO51" s="766">
        <v>3.5583107479999998</v>
      </c>
      <c r="AP51" s="766">
        <v>3.1669487749999998</v>
      </c>
      <c r="AQ51" s="766">
        <v>3.2219094209999999</v>
      </c>
      <c r="AR51" s="766">
        <v>2.9142240309999998</v>
      </c>
      <c r="AS51" s="766">
        <v>3.1902857280000001</v>
      </c>
      <c r="AT51" s="766">
        <v>2.170362967</v>
      </c>
      <c r="AU51" s="766">
        <v>1.739026017</v>
      </c>
      <c r="AV51" s="766">
        <v>1.7635442960000001</v>
      </c>
      <c r="AW51" s="766">
        <v>2.867827127</v>
      </c>
      <c r="AX51" s="766">
        <v>3.5356537299999999</v>
      </c>
      <c r="AY51" s="766">
        <v>3.6450106280000001</v>
      </c>
      <c r="AZ51" s="766">
        <v>3.0787239999999998</v>
      </c>
      <c r="BA51" s="766">
        <v>3.1461229999999998</v>
      </c>
      <c r="BB51" s="767">
        <v>2.802359</v>
      </c>
      <c r="BC51" s="767">
        <v>2.8960370000000002</v>
      </c>
      <c r="BD51" s="767">
        <v>2.4144929999999998</v>
      </c>
      <c r="BE51" s="767">
        <v>2.6091920000000002</v>
      </c>
      <c r="BF51" s="767">
        <v>2.2214299999999998</v>
      </c>
      <c r="BG51" s="767">
        <v>1.869448</v>
      </c>
      <c r="BH51" s="767">
        <v>1.8680380000000001</v>
      </c>
      <c r="BI51" s="767">
        <v>2.7900969999999998</v>
      </c>
      <c r="BJ51" s="767">
        <v>3.31643</v>
      </c>
      <c r="BK51" s="767">
        <v>3.6392150000000001</v>
      </c>
      <c r="BL51" s="767">
        <v>2.9763009999999999</v>
      </c>
      <c r="BM51" s="767">
        <v>2.947756</v>
      </c>
      <c r="BN51" s="767">
        <v>2.7731159999999999</v>
      </c>
      <c r="BO51" s="767">
        <v>2.5275629999999998</v>
      </c>
      <c r="BP51" s="767">
        <v>2.1983959999999998</v>
      </c>
      <c r="BQ51" s="767">
        <v>2.480356</v>
      </c>
      <c r="BR51" s="767">
        <v>2.1421519999999998</v>
      </c>
      <c r="BS51" s="767">
        <v>1.744175</v>
      </c>
      <c r="BT51" s="767">
        <v>1.8213299999999999</v>
      </c>
      <c r="BU51" s="767">
        <v>2.6131199999999999</v>
      </c>
      <c r="BV51" s="767">
        <v>3.18188</v>
      </c>
    </row>
    <row r="52" spans="1:74" ht="11.15" customHeight="1" x14ac:dyDescent="0.25">
      <c r="A52" s="545" t="s">
        <v>1294</v>
      </c>
      <c r="B52" s="548" t="s">
        <v>1370</v>
      </c>
      <c r="C52" s="766">
        <v>0.42540280699999999</v>
      </c>
      <c r="D52" s="766">
        <v>0.44026283599999999</v>
      </c>
      <c r="E52" s="766">
        <v>0.55872660900000004</v>
      </c>
      <c r="F52" s="766">
        <v>0.51626989099999998</v>
      </c>
      <c r="G52" s="766">
        <v>0.54242424199999995</v>
      </c>
      <c r="H52" s="766">
        <v>0.58493549199999995</v>
      </c>
      <c r="I52" s="766">
        <v>0.58610219399999997</v>
      </c>
      <c r="J52" s="766">
        <v>0.70543734199999997</v>
      </c>
      <c r="K52" s="766">
        <v>0.626637412</v>
      </c>
      <c r="L52" s="766">
        <v>0.50450032600000005</v>
      </c>
      <c r="M52" s="766">
        <v>0.58089628999999998</v>
      </c>
      <c r="N52" s="766">
        <v>0.69060499099999995</v>
      </c>
      <c r="O52" s="766">
        <v>0.52104729999999999</v>
      </c>
      <c r="P52" s="766">
        <v>0.60702937499999998</v>
      </c>
      <c r="Q52" s="766">
        <v>0.71402376300000003</v>
      </c>
      <c r="R52" s="766">
        <v>0.76641062400000004</v>
      </c>
      <c r="S52" s="766">
        <v>0.90421475900000003</v>
      </c>
      <c r="T52" s="766">
        <v>0.94628445500000002</v>
      </c>
      <c r="U52" s="766">
        <v>1.096433021</v>
      </c>
      <c r="V52" s="766">
        <v>0.97988157300000001</v>
      </c>
      <c r="W52" s="766">
        <v>0.97784640199999995</v>
      </c>
      <c r="X52" s="766">
        <v>0.93911335399999996</v>
      </c>
      <c r="Y52" s="766">
        <v>0.86966655900000001</v>
      </c>
      <c r="Z52" s="766">
        <v>0.803308778</v>
      </c>
      <c r="AA52" s="766">
        <v>0.85243183</v>
      </c>
      <c r="AB52" s="766">
        <v>0.76696078599999995</v>
      </c>
      <c r="AC52" s="766">
        <v>1.005282786</v>
      </c>
      <c r="AD52" s="766">
        <v>1.109077318</v>
      </c>
      <c r="AE52" s="766">
        <v>1.1213096060000001</v>
      </c>
      <c r="AF52" s="766">
        <v>1.1580755300000001</v>
      </c>
      <c r="AG52" s="766">
        <v>1.1397275790000001</v>
      </c>
      <c r="AH52" s="766">
        <v>1.1462381349999999</v>
      </c>
      <c r="AI52" s="766">
        <v>0.89637699100000001</v>
      </c>
      <c r="AJ52" s="766">
        <v>0.927473196</v>
      </c>
      <c r="AK52" s="766">
        <v>0.70381718999999998</v>
      </c>
      <c r="AL52" s="766">
        <v>0.64646320599999996</v>
      </c>
      <c r="AM52" s="766">
        <v>0.79184844300000001</v>
      </c>
      <c r="AN52" s="766">
        <v>0.75263891500000002</v>
      </c>
      <c r="AO52" s="766">
        <v>1.084992011</v>
      </c>
      <c r="AP52" s="766">
        <v>1.1715778720000001</v>
      </c>
      <c r="AQ52" s="766">
        <v>1.294138324</v>
      </c>
      <c r="AR52" s="766">
        <v>1.3139097150000001</v>
      </c>
      <c r="AS52" s="766">
        <v>1.39479394</v>
      </c>
      <c r="AT52" s="766">
        <v>1.3316873499999999</v>
      </c>
      <c r="AU52" s="766">
        <v>1.2045295469999999</v>
      </c>
      <c r="AV52" s="766">
        <v>1.038939839</v>
      </c>
      <c r="AW52" s="766">
        <v>0.91120853899999998</v>
      </c>
      <c r="AX52" s="766">
        <v>0.86384787799999996</v>
      </c>
      <c r="AY52" s="766">
        <v>0.97345445399999997</v>
      </c>
      <c r="AZ52" s="766">
        <v>0.77859970000000001</v>
      </c>
      <c r="BA52" s="766">
        <v>1.2007369999999999</v>
      </c>
      <c r="BB52" s="767">
        <v>1.43638</v>
      </c>
      <c r="BC52" s="767">
        <v>1.633111</v>
      </c>
      <c r="BD52" s="767">
        <v>1.7125999999999999</v>
      </c>
      <c r="BE52" s="767">
        <v>1.6447879999999999</v>
      </c>
      <c r="BF52" s="767">
        <v>1.5315430000000001</v>
      </c>
      <c r="BG52" s="767">
        <v>1.2837890000000001</v>
      </c>
      <c r="BH52" s="767">
        <v>1.2041409999999999</v>
      </c>
      <c r="BI52" s="767">
        <v>1.028071</v>
      </c>
      <c r="BJ52" s="767">
        <v>1.0819719999999999</v>
      </c>
      <c r="BK52" s="767">
        <v>1.2411749999999999</v>
      </c>
      <c r="BL52" s="767">
        <v>1.0939449999999999</v>
      </c>
      <c r="BM52" s="767">
        <v>1.526316</v>
      </c>
      <c r="BN52" s="767">
        <v>1.7568280000000001</v>
      </c>
      <c r="BO52" s="767">
        <v>2.0349309999999998</v>
      </c>
      <c r="BP52" s="767">
        <v>2.2075740000000001</v>
      </c>
      <c r="BQ52" s="767">
        <v>2.1728299999999998</v>
      </c>
      <c r="BR52" s="767">
        <v>1.9638500000000001</v>
      </c>
      <c r="BS52" s="767">
        <v>1.719284</v>
      </c>
      <c r="BT52" s="767">
        <v>1.504178</v>
      </c>
      <c r="BU52" s="767">
        <v>1.251282</v>
      </c>
      <c r="BV52" s="767">
        <v>1.1501950000000001</v>
      </c>
    </row>
    <row r="53" spans="1:74" ht="11.15" customHeight="1" x14ac:dyDescent="0.25">
      <c r="A53" s="545" t="s">
        <v>1295</v>
      </c>
      <c r="B53" s="546" t="s">
        <v>1371</v>
      </c>
      <c r="C53" s="766">
        <v>0.146667029</v>
      </c>
      <c r="D53" s="766">
        <v>-2.3774225E-2</v>
      </c>
      <c r="E53" s="766">
        <v>-2.6516947999999999E-2</v>
      </c>
      <c r="F53" s="766">
        <v>-6.6059698E-2</v>
      </c>
      <c r="G53" s="766">
        <v>-0.111625794</v>
      </c>
      <c r="H53" s="766">
        <v>-0.22776675399999999</v>
      </c>
      <c r="I53" s="766">
        <v>-0.25747636800000001</v>
      </c>
      <c r="J53" s="766">
        <v>-0.25822735000000002</v>
      </c>
      <c r="K53" s="766">
        <v>-0.26342697599999998</v>
      </c>
      <c r="L53" s="766">
        <v>-0.193444066</v>
      </c>
      <c r="M53" s="766">
        <v>-0.176782039</v>
      </c>
      <c r="N53" s="766">
        <v>-0.17479639199999999</v>
      </c>
      <c r="O53" s="766">
        <v>-0.192771621</v>
      </c>
      <c r="P53" s="766">
        <v>-0.13011250599999999</v>
      </c>
      <c r="Q53" s="766">
        <v>-0.13961854700000001</v>
      </c>
      <c r="R53" s="766">
        <v>-0.124589087</v>
      </c>
      <c r="S53" s="766">
        <v>-0.18113736599999999</v>
      </c>
      <c r="T53" s="766">
        <v>-0.169148465</v>
      </c>
      <c r="U53" s="766">
        <v>-0.26114805600000002</v>
      </c>
      <c r="V53" s="766">
        <v>-0.24768410799999999</v>
      </c>
      <c r="W53" s="766">
        <v>-0.225439063</v>
      </c>
      <c r="X53" s="766">
        <v>-0.149943138</v>
      </c>
      <c r="Y53" s="766">
        <v>-8.1519905000000004E-2</v>
      </c>
      <c r="Z53" s="766">
        <v>-0.14200331899999999</v>
      </c>
      <c r="AA53" s="766">
        <v>0.57997975999999996</v>
      </c>
      <c r="AB53" s="766">
        <v>-2.9948145999999998E-2</v>
      </c>
      <c r="AC53" s="766">
        <v>-9.6099170000000008E-3</v>
      </c>
      <c r="AD53" s="766">
        <v>-5.8646660000000001E-3</v>
      </c>
      <c r="AE53" s="766">
        <v>-7.0519069999999996E-3</v>
      </c>
      <c r="AF53" s="766">
        <v>-8.8168116000000005E-2</v>
      </c>
      <c r="AG53" s="766">
        <v>-0.167354214</v>
      </c>
      <c r="AH53" s="766">
        <v>-0.10515300599999999</v>
      </c>
      <c r="AI53" s="766">
        <v>-0.19154469299999999</v>
      </c>
      <c r="AJ53" s="766">
        <v>-0.102636106</v>
      </c>
      <c r="AK53" s="766">
        <v>-2.0955194999999999E-2</v>
      </c>
      <c r="AL53" s="766">
        <v>1.9599498999999999E-2</v>
      </c>
      <c r="AM53" s="766">
        <v>6.9361445999999993E-2</v>
      </c>
      <c r="AN53" s="766">
        <v>-5.4703188E-2</v>
      </c>
      <c r="AO53" s="766">
        <v>-6.2706899999999996E-4</v>
      </c>
      <c r="AP53" s="766">
        <v>3.7786752E-2</v>
      </c>
      <c r="AQ53" s="766">
        <v>-9.2546500000000004E-2</v>
      </c>
      <c r="AR53" s="766">
        <v>-0.151139571</v>
      </c>
      <c r="AS53" s="766">
        <v>-0.17565853000000001</v>
      </c>
      <c r="AT53" s="766">
        <v>-0.20698450900000001</v>
      </c>
      <c r="AU53" s="766">
        <v>-0.24426347000000001</v>
      </c>
      <c r="AV53" s="766">
        <v>-0.16364144799999999</v>
      </c>
      <c r="AW53" s="766">
        <v>-0.134138011</v>
      </c>
      <c r="AX53" s="766">
        <v>-0.11490700500000001</v>
      </c>
      <c r="AY53" s="766">
        <v>-3.4154183999999997E-2</v>
      </c>
      <c r="AZ53" s="766">
        <v>-4.2360399999999999E-2</v>
      </c>
      <c r="BA53" s="766">
        <v>4.0599900000000003E-3</v>
      </c>
      <c r="BB53" s="767">
        <v>0.1185932</v>
      </c>
      <c r="BC53" s="767">
        <v>1.9611900000000002E-2</v>
      </c>
      <c r="BD53" s="767">
        <v>-6.5768199999999999E-2</v>
      </c>
      <c r="BE53" s="767">
        <v>-0.14502370000000001</v>
      </c>
      <c r="BF53" s="767">
        <v>-0.1804509</v>
      </c>
      <c r="BG53" s="767">
        <v>-0.2183147</v>
      </c>
      <c r="BH53" s="767">
        <v>-0.15348329999999999</v>
      </c>
      <c r="BI53" s="767">
        <v>-0.13478109999999999</v>
      </c>
      <c r="BJ53" s="767">
        <v>-0.1145728</v>
      </c>
      <c r="BK53" s="767">
        <v>-3.4253699999999998E-2</v>
      </c>
      <c r="BL53" s="767">
        <v>-5.8036999999999998E-2</v>
      </c>
      <c r="BM53" s="767">
        <v>-4.08513E-2</v>
      </c>
      <c r="BN53" s="767">
        <v>3.2871699999999997E-2</v>
      </c>
      <c r="BO53" s="767">
        <v>-6.7468E-2</v>
      </c>
      <c r="BP53" s="767">
        <v>-7.5647000000000006E-2</v>
      </c>
      <c r="BQ53" s="767">
        <v>-0.1945809</v>
      </c>
      <c r="BR53" s="767">
        <v>-0.2249169</v>
      </c>
      <c r="BS53" s="767">
        <v>-0.25011410000000001</v>
      </c>
      <c r="BT53" s="767">
        <v>-0.16109780000000001</v>
      </c>
      <c r="BU53" s="767">
        <v>-0.13125490000000001</v>
      </c>
      <c r="BV53" s="767">
        <v>-0.1124062</v>
      </c>
    </row>
    <row r="54" spans="1:74" ht="11.15" customHeight="1" x14ac:dyDescent="0.25">
      <c r="A54" s="545" t="s">
        <v>1296</v>
      </c>
      <c r="B54" s="548" t="s">
        <v>1271</v>
      </c>
      <c r="C54" s="766">
        <v>61.677839511000002</v>
      </c>
      <c r="D54" s="766">
        <v>53.745886194999997</v>
      </c>
      <c r="E54" s="766">
        <v>48.628896685000001</v>
      </c>
      <c r="F54" s="766">
        <v>46.373233622999997</v>
      </c>
      <c r="G54" s="766">
        <v>52.588715856</v>
      </c>
      <c r="H54" s="766">
        <v>62.420170298000002</v>
      </c>
      <c r="I54" s="766">
        <v>69.198293023000005</v>
      </c>
      <c r="J54" s="766">
        <v>69.173266130000002</v>
      </c>
      <c r="K54" s="766">
        <v>59.012758105000003</v>
      </c>
      <c r="L54" s="766">
        <v>49.474651743999999</v>
      </c>
      <c r="M54" s="766">
        <v>47.679556708</v>
      </c>
      <c r="N54" s="766">
        <v>55.669420754000001</v>
      </c>
      <c r="O54" s="766">
        <v>55.063572962999999</v>
      </c>
      <c r="P54" s="766">
        <v>45.805775615000002</v>
      </c>
      <c r="Q54" s="766">
        <v>51.306700241999998</v>
      </c>
      <c r="R54" s="766">
        <v>47.452324547000003</v>
      </c>
      <c r="S54" s="766">
        <v>53.68617381</v>
      </c>
      <c r="T54" s="766">
        <v>57.989172674000002</v>
      </c>
      <c r="U54" s="766">
        <v>66.479321010999996</v>
      </c>
      <c r="V54" s="766">
        <v>64.18728874</v>
      </c>
      <c r="W54" s="766">
        <v>53.481518844</v>
      </c>
      <c r="X54" s="766">
        <v>50.856904073000003</v>
      </c>
      <c r="Y54" s="766">
        <v>49.254259290999997</v>
      </c>
      <c r="Z54" s="766">
        <v>57.883987382000001</v>
      </c>
      <c r="AA54" s="766">
        <v>66.628013693</v>
      </c>
      <c r="AB54" s="766">
        <v>47.449592715999998</v>
      </c>
      <c r="AC54" s="766">
        <v>51.361476760000002</v>
      </c>
      <c r="AD54" s="766">
        <v>47.065557769000002</v>
      </c>
      <c r="AE54" s="766">
        <v>56.729136136999998</v>
      </c>
      <c r="AF54" s="766">
        <v>63.201139402000003</v>
      </c>
      <c r="AG54" s="766">
        <v>66.926576116999996</v>
      </c>
      <c r="AH54" s="766">
        <v>65.845609159999995</v>
      </c>
      <c r="AI54" s="766">
        <v>59.602881785999998</v>
      </c>
      <c r="AJ54" s="766">
        <v>51.875176684000003</v>
      </c>
      <c r="AK54" s="766">
        <v>52.026951488999998</v>
      </c>
      <c r="AL54" s="766">
        <v>54.716295739000003</v>
      </c>
      <c r="AM54" s="766">
        <v>58.400908278000003</v>
      </c>
      <c r="AN54" s="766">
        <v>48.066963192000003</v>
      </c>
      <c r="AO54" s="766">
        <v>50.721697206000002</v>
      </c>
      <c r="AP54" s="766">
        <v>46.313540488000001</v>
      </c>
      <c r="AQ54" s="766">
        <v>57.778855528999998</v>
      </c>
      <c r="AR54" s="766">
        <v>58.853196251999996</v>
      </c>
      <c r="AS54" s="766">
        <v>67.886131187999993</v>
      </c>
      <c r="AT54" s="766">
        <v>66.224245212</v>
      </c>
      <c r="AU54" s="766">
        <v>61.047032708000003</v>
      </c>
      <c r="AV54" s="766">
        <v>51.387192495999997</v>
      </c>
      <c r="AW54" s="766">
        <v>50.813447312000001</v>
      </c>
      <c r="AX54" s="766">
        <v>53.640480818</v>
      </c>
      <c r="AY54" s="766">
        <v>54.481628798999999</v>
      </c>
      <c r="AZ54" s="766">
        <v>50.928879999999999</v>
      </c>
      <c r="BA54" s="766">
        <v>46.214939999999999</v>
      </c>
      <c r="BB54" s="767">
        <v>46.993139999999997</v>
      </c>
      <c r="BC54" s="767">
        <v>56.645890000000001</v>
      </c>
      <c r="BD54" s="767">
        <v>60.19811</v>
      </c>
      <c r="BE54" s="767">
        <v>66.849720000000005</v>
      </c>
      <c r="BF54" s="767">
        <v>64.542910000000006</v>
      </c>
      <c r="BG54" s="767">
        <v>53.672849999999997</v>
      </c>
      <c r="BH54" s="767">
        <v>49.58034</v>
      </c>
      <c r="BI54" s="767">
        <v>48.784529999999997</v>
      </c>
      <c r="BJ54" s="767">
        <v>55.651389999999999</v>
      </c>
      <c r="BK54" s="767">
        <v>58.096179999999997</v>
      </c>
      <c r="BL54" s="767">
        <v>49.668480000000002</v>
      </c>
      <c r="BM54" s="767">
        <v>46.739910000000002</v>
      </c>
      <c r="BN54" s="767">
        <v>46.444139999999997</v>
      </c>
      <c r="BO54" s="767">
        <v>56.847470000000001</v>
      </c>
      <c r="BP54" s="767">
        <v>60.461970000000001</v>
      </c>
      <c r="BQ54" s="767">
        <v>67.455200000000005</v>
      </c>
      <c r="BR54" s="767">
        <v>65.017840000000007</v>
      </c>
      <c r="BS54" s="767">
        <v>53.319899999999997</v>
      </c>
      <c r="BT54" s="767">
        <v>49.534889999999997</v>
      </c>
      <c r="BU54" s="767">
        <v>48.627160000000003</v>
      </c>
      <c r="BV54" s="767">
        <v>56.853029999999997</v>
      </c>
    </row>
    <row r="55" spans="1:74" ht="11.15" customHeight="1" x14ac:dyDescent="0.25">
      <c r="A55" s="545" t="s">
        <v>1297</v>
      </c>
      <c r="B55" s="546" t="s">
        <v>1372</v>
      </c>
      <c r="C55" s="766">
        <v>62.101066177</v>
      </c>
      <c r="D55" s="766">
        <v>53.938259307999999</v>
      </c>
      <c r="E55" s="766">
        <v>48.612791841000004</v>
      </c>
      <c r="F55" s="766">
        <v>46.557834866999997</v>
      </c>
      <c r="G55" s="766">
        <v>51.881134907000003</v>
      </c>
      <c r="H55" s="766">
        <v>61.745434690000003</v>
      </c>
      <c r="I55" s="766">
        <v>68.345205114999999</v>
      </c>
      <c r="J55" s="766">
        <v>68.273587769000002</v>
      </c>
      <c r="K55" s="766">
        <v>58.802512554000003</v>
      </c>
      <c r="L55" s="766">
        <v>49.158822688000001</v>
      </c>
      <c r="M55" s="766">
        <v>47.468506748000003</v>
      </c>
      <c r="N55" s="766">
        <v>55.642136417000003</v>
      </c>
      <c r="O55" s="766">
        <v>54.973880571999999</v>
      </c>
      <c r="P55" s="766">
        <v>45.791451166000002</v>
      </c>
      <c r="Q55" s="766">
        <v>51.330941903000003</v>
      </c>
      <c r="R55" s="766">
        <v>47.428033093000003</v>
      </c>
      <c r="S55" s="766">
        <v>53.186758976</v>
      </c>
      <c r="T55" s="766">
        <v>57.670295181999997</v>
      </c>
      <c r="U55" s="766">
        <v>66.079586481000007</v>
      </c>
      <c r="V55" s="766">
        <v>63.399504923000002</v>
      </c>
      <c r="W55" s="766">
        <v>53.357776186000002</v>
      </c>
      <c r="X55" s="766">
        <v>50.935297831</v>
      </c>
      <c r="Y55" s="766">
        <v>49.664775945000002</v>
      </c>
      <c r="Z55" s="766">
        <v>58.472621232999998</v>
      </c>
      <c r="AA55" s="766">
        <v>67.221347326</v>
      </c>
      <c r="AB55" s="766">
        <v>47.851167775</v>
      </c>
      <c r="AC55" s="766">
        <v>51.990997493000002</v>
      </c>
      <c r="AD55" s="766">
        <v>46.991646652</v>
      </c>
      <c r="AE55" s="766">
        <v>56.521757123999997</v>
      </c>
      <c r="AF55" s="766">
        <v>63.074536610999999</v>
      </c>
      <c r="AG55" s="766">
        <v>66.340978492999994</v>
      </c>
      <c r="AH55" s="766">
        <v>65.346085220999996</v>
      </c>
      <c r="AI55" s="766">
        <v>60.104251570000002</v>
      </c>
      <c r="AJ55" s="766">
        <v>52.042356955000002</v>
      </c>
      <c r="AK55" s="766">
        <v>52.228137064999999</v>
      </c>
      <c r="AL55" s="766">
        <v>55.948861837999999</v>
      </c>
      <c r="AM55" s="766">
        <v>59.267967444999996</v>
      </c>
      <c r="AN55" s="766">
        <v>49.247057658999999</v>
      </c>
      <c r="AO55" s="766">
        <v>55.42569812</v>
      </c>
      <c r="AP55" s="766">
        <v>46.65936756</v>
      </c>
      <c r="AQ55" s="766">
        <v>55.384473841999998</v>
      </c>
      <c r="AR55" s="766">
        <v>56.470754937999999</v>
      </c>
      <c r="AS55" s="766">
        <v>66.925759606</v>
      </c>
      <c r="AT55" s="766">
        <v>67.386957664999997</v>
      </c>
      <c r="AU55" s="766">
        <v>63.576511349999997</v>
      </c>
      <c r="AV55" s="766">
        <v>52.736431723000003</v>
      </c>
      <c r="AW55" s="766">
        <v>51.160672175999999</v>
      </c>
      <c r="AX55" s="766">
        <v>53.378419237000003</v>
      </c>
      <c r="AY55" s="766">
        <v>54.14461</v>
      </c>
      <c r="AZ55" s="766">
        <v>52.222380000000001</v>
      </c>
      <c r="BA55" s="766">
        <v>49.512509999999999</v>
      </c>
      <c r="BB55" s="767">
        <v>46.991799999999998</v>
      </c>
      <c r="BC55" s="767">
        <v>54.219889999999999</v>
      </c>
      <c r="BD55" s="767">
        <v>58.693260000000002</v>
      </c>
      <c r="BE55" s="767">
        <v>67.221379999999996</v>
      </c>
      <c r="BF55" s="767">
        <v>64.995469999999997</v>
      </c>
      <c r="BG55" s="767">
        <v>54.14855</v>
      </c>
      <c r="BH55" s="767">
        <v>49.30583</v>
      </c>
      <c r="BI55" s="767">
        <v>48.010739999999998</v>
      </c>
      <c r="BJ55" s="767">
        <v>56.319540000000003</v>
      </c>
      <c r="BK55" s="767">
        <v>58.677509999999998</v>
      </c>
      <c r="BL55" s="767">
        <v>51.296860000000002</v>
      </c>
      <c r="BM55" s="767">
        <v>50.972940000000001</v>
      </c>
      <c r="BN55" s="767">
        <v>46.323920000000001</v>
      </c>
      <c r="BO55" s="767">
        <v>53.803019999999997</v>
      </c>
      <c r="BP55" s="767">
        <v>58.910469999999997</v>
      </c>
      <c r="BQ55" s="767">
        <v>67.734279999999998</v>
      </c>
      <c r="BR55" s="767">
        <v>65.702789999999993</v>
      </c>
      <c r="BS55" s="767">
        <v>54.892629999999997</v>
      </c>
      <c r="BT55" s="767">
        <v>50.086759999999998</v>
      </c>
      <c r="BU55" s="767">
        <v>48.783029999999997</v>
      </c>
      <c r="BV55" s="767">
        <v>57.184649999999998</v>
      </c>
    </row>
    <row r="56" spans="1:74" ht="11.15" customHeight="1" x14ac:dyDescent="0.25">
      <c r="A56" s="539"/>
      <c r="B56" s="131" t="s">
        <v>1298</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360"/>
      <c r="BC56" s="360"/>
      <c r="BD56" s="360"/>
      <c r="BE56" s="360"/>
      <c r="BF56" s="360"/>
      <c r="BG56" s="360"/>
      <c r="BH56" s="360"/>
      <c r="BI56" s="360"/>
      <c r="BJ56" s="360"/>
      <c r="BK56" s="360"/>
      <c r="BL56" s="360"/>
      <c r="BM56" s="360"/>
      <c r="BN56" s="360"/>
      <c r="BO56" s="360"/>
      <c r="BP56" s="360"/>
      <c r="BQ56" s="360"/>
      <c r="BR56" s="360"/>
      <c r="BS56" s="360"/>
      <c r="BT56" s="360"/>
      <c r="BU56" s="360"/>
      <c r="BV56" s="360"/>
    </row>
    <row r="57" spans="1:74" ht="11.15" customHeight="1" x14ac:dyDescent="0.25">
      <c r="A57" s="545" t="s">
        <v>1299</v>
      </c>
      <c r="B57" s="546" t="s">
        <v>86</v>
      </c>
      <c r="C57" s="766">
        <v>11.144365841000001</v>
      </c>
      <c r="D57" s="766">
        <v>10.408722696</v>
      </c>
      <c r="E57" s="766">
        <v>11.253617881</v>
      </c>
      <c r="F57" s="766">
        <v>12.510749446</v>
      </c>
      <c r="G57" s="766">
        <v>13.265055987</v>
      </c>
      <c r="H57" s="766">
        <v>14.436631579</v>
      </c>
      <c r="I57" s="766">
        <v>15.617176013</v>
      </c>
      <c r="J57" s="766">
        <v>15.696608917000001</v>
      </c>
      <c r="K57" s="766">
        <v>14.242105703</v>
      </c>
      <c r="L57" s="766">
        <v>13.099575761000001</v>
      </c>
      <c r="M57" s="766">
        <v>10.01723269</v>
      </c>
      <c r="N57" s="766">
        <v>10.274669609</v>
      </c>
      <c r="O57" s="766">
        <v>10.358896862</v>
      </c>
      <c r="P57" s="766">
        <v>9.7268409780000002</v>
      </c>
      <c r="Q57" s="766">
        <v>11.365432492</v>
      </c>
      <c r="R57" s="766">
        <v>11.991657621</v>
      </c>
      <c r="S57" s="766">
        <v>14.079647325</v>
      </c>
      <c r="T57" s="766">
        <v>13.940949749</v>
      </c>
      <c r="U57" s="766">
        <v>16.036507297</v>
      </c>
      <c r="V57" s="766">
        <v>16.651808118000002</v>
      </c>
      <c r="W57" s="766">
        <v>14.400463351000001</v>
      </c>
      <c r="X57" s="766">
        <v>13.927178537</v>
      </c>
      <c r="Y57" s="766">
        <v>11.029162264</v>
      </c>
      <c r="Z57" s="766">
        <v>10.873257008</v>
      </c>
      <c r="AA57" s="766">
        <v>11.67024627</v>
      </c>
      <c r="AB57" s="766">
        <v>10.852148785000001</v>
      </c>
      <c r="AC57" s="766">
        <v>11.647886418000001</v>
      </c>
      <c r="AD57" s="766">
        <v>12.420406678999999</v>
      </c>
      <c r="AE57" s="766">
        <v>13.612432969</v>
      </c>
      <c r="AF57" s="766">
        <v>15.35300713</v>
      </c>
      <c r="AG57" s="766">
        <v>16.482280360000001</v>
      </c>
      <c r="AH57" s="766">
        <v>16.745342182000002</v>
      </c>
      <c r="AI57" s="766">
        <v>16.771030188000001</v>
      </c>
      <c r="AJ57" s="766">
        <v>15.826186211</v>
      </c>
      <c r="AK57" s="766">
        <v>12.235906895999999</v>
      </c>
      <c r="AL57" s="766">
        <v>11.222797577</v>
      </c>
      <c r="AM57" s="766">
        <v>11.883701715000001</v>
      </c>
      <c r="AN57" s="766">
        <v>11.236760059</v>
      </c>
      <c r="AO57" s="766">
        <v>12.413098612000001</v>
      </c>
      <c r="AP57" s="766">
        <v>13.055233660000001</v>
      </c>
      <c r="AQ57" s="766">
        <v>16.490435376000001</v>
      </c>
      <c r="AR57" s="766">
        <v>16.868926950999999</v>
      </c>
      <c r="AS57" s="766">
        <v>17.533872409000001</v>
      </c>
      <c r="AT57" s="766">
        <v>17.909336274000001</v>
      </c>
      <c r="AU57" s="766">
        <v>17.141315286000001</v>
      </c>
      <c r="AV57" s="766">
        <v>16.162803630999999</v>
      </c>
      <c r="AW57" s="766">
        <v>11.755203635999999</v>
      </c>
      <c r="AX57" s="766">
        <v>11.979226031</v>
      </c>
      <c r="AY57" s="766">
        <v>12.761970914000001</v>
      </c>
      <c r="AZ57" s="766">
        <v>11.59876</v>
      </c>
      <c r="BA57" s="766">
        <v>12.07479</v>
      </c>
      <c r="BB57" s="767">
        <v>14.33123</v>
      </c>
      <c r="BC57" s="767">
        <v>16.056470000000001</v>
      </c>
      <c r="BD57" s="767">
        <v>17.629629999999999</v>
      </c>
      <c r="BE57" s="767">
        <v>17.096530000000001</v>
      </c>
      <c r="BF57" s="767">
        <v>17.28848</v>
      </c>
      <c r="BG57" s="767">
        <v>15.91859</v>
      </c>
      <c r="BH57" s="767">
        <v>14.946899999999999</v>
      </c>
      <c r="BI57" s="767">
        <v>11.50065</v>
      </c>
      <c r="BJ57" s="767">
        <v>11.464729999999999</v>
      </c>
      <c r="BK57" s="767">
        <v>10.998469999999999</v>
      </c>
      <c r="BL57" s="767">
        <v>9.7639279999999999</v>
      </c>
      <c r="BM57" s="767">
        <v>9.6029309999999999</v>
      </c>
      <c r="BN57" s="767">
        <v>13.241899999999999</v>
      </c>
      <c r="BO57" s="767">
        <v>16.241630000000001</v>
      </c>
      <c r="BP57" s="767">
        <v>17.139209999999999</v>
      </c>
      <c r="BQ57" s="767">
        <v>16.551349999999999</v>
      </c>
      <c r="BR57" s="767">
        <v>16.748719999999999</v>
      </c>
      <c r="BS57" s="767">
        <v>14.549149999999999</v>
      </c>
      <c r="BT57" s="767">
        <v>14.283060000000001</v>
      </c>
      <c r="BU57" s="767">
        <v>11.322010000000001</v>
      </c>
      <c r="BV57" s="767">
        <v>11.656359999999999</v>
      </c>
    </row>
    <row r="58" spans="1:74" ht="11.15" customHeight="1" x14ac:dyDescent="0.25">
      <c r="A58" s="545" t="s">
        <v>1300</v>
      </c>
      <c r="B58" s="548" t="s">
        <v>85</v>
      </c>
      <c r="C58" s="766">
        <v>2.2950097120000001</v>
      </c>
      <c r="D58" s="766">
        <v>2.152566143</v>
      </c>
      <c r="E58" s="766">
        <v>2.0051359990000002</v>
      </c>
      <c r="F58" s="766">
        <v>2.296301653</v>
      </c>
      <c r="G58" s="766">
        <v>2.7952287130000002</v>
      </c>
      <c r="H58" s="766">
        <v>3.6199175320000001</v>
      </c>
      <c r="I58" s="766">
        <v>4.310834399</v>
      </c>
      <c r="J58" s="766">
        <v>4.1250851910000002</v>
      </c>
      <c r="K58" s="766">
        <v>3.679938376</v>
      </c>
      <c r="L58" s="766">
        <v>3.2448665879999998</v>
      </c>
      <c r="M58" s="766">
        <v>2.8174715620000002</v>
      </c>
      <c r="N58" s="766">
        <v>3.273680996</v>
      </c>
      <c r="O58" s="766">
        <v>3.0212466560000002</v>
      </c>
      <c r="P58" s="766">
        <v>2.4939706500000001</v>
      </c>
      <c r="Q58" s="766">
        <v>2.7592360230000001</v>
      </c>
      <c r="R58" s="766">
        <v>2.997461661</v>
      </c>
      <c r="S58" s="766">
        <v>3.1750902239999998</v>
      </c>
      <c r="T58" s="766">
        <v>3.3441934249999998</v>
      </c>
      <c r="U58" s="766">
        <v>3.4963205629999998</v>
      </c>
      <c r="V58" s="766">
        <v>3.2023226390000001</v>
      </c>
      <c r="W58" s="766">
        <v>2.5075506910000001</v>
      </c>
      <c r="X58" s="766">
        <v>3.0379125789999999</v>
      </c>
      <c r="Y58" s="766">
        <v>2.1902409459999999</v>
      </c>
      <c r="Z58" s="766">
        <v>2.1787367010000001</v>
      </c>
      <c r="AA58" s="766">
        <v>3.114699281</v>
      </c>
      <c r="AB58" s="766">
        <v>1.737625703</v>
      </c>
      <c r="AC58" s="766">
        <v>1.5220968909999999</v>
      </c>
      <c r="AD58" s="766">
        <v>1.960638441</v>
      </c>
      <c r="AE58" s="766">
        <v>2.2408358979999998</v>
      </c>
      <c r="AF58" s="766">
        <v>2.5152366800000001</v>
      </c>
      <c r="AG58" s="766">
        <v>2.4736096019999998</v>
      </c>
      <c r="AH58" s="766">
        <v>2.8997226989999998</v>
      </c>
      <c r="AI58" s="766">
        <v>2.470995668</v>
      </c>
      <c r="AJ58" s="766">
        <v>2.1342549790000001</v>
      </c>
      <c r="AK58" s="766">
        <v>1.8814072900000001</v>
      </c>
      <c r="AL58" s="766">
        <v>2.0974131690000002</v>
      </c>
      <c r="AM58" s="766">
        <v>1.7345724629999999</v>
      </c>
      <c r="AN58" s="766">
        <v>0.92068753400000003</v>
      </c>
      <c r="AO58" s="766">
        <v>1.087805044</v>
      </c>
      <c r="AP58" s="766">
        <v>1.167952192</v>
      </c>
      <c r="AQ58" s="766">
        <v>1.7305873510000001</v>
      </c>
      <c r="AR58" s="766">
        <v>1.8876953400000001</v>
      </c>
      <c r="AS58" s="766">
        <v>1.928923977</v>
      </c>
      <c r="AT58" s="766">
        <v>1.712507166</v>
      </c>
      <c r="AU58" s="766">
        <v>1.662759554</v>
      </c>
      <c r="AV58" s="766">
        <v>1.9560435650000001</v>
      </c>
      <c r="AW58" s="766">
        <v>1.808206744</v>
      </c>
      <c r="AX58" s="766">
        <v>1.034348912</v>
      </c>
      <c r="AY58" s="766">
        <v>0.96290076099999999</v>
      </c>
      <c r="AZ58" s="766">
        <v>0.90509989999999996</v>
      </c>
      <c r="BA58" s="766">
        <v>1.362965</v>
      </c>
      <c r="BB58" s="767">
        <v>-0.46522350000000001</v>
      </c>
      <c r="BC58" s="767">
        <v>0.92232860000000005</v>
      </c>
      <c r="BD58" s="767">
        <v>0.60244339999999996</v>
      </c>
      <c r="BE58" s="767">
        <v>1.643008</v>
      </c>
      <c r="BF58" s="767">
        <v>1.5806739999999999</v>
      </c>
      <c r="BG58" s="767">
        <v>0.52288369999999995</v>
      </c>
      <c r="BH58" s="767">
        <v>1.1992419999999999</v>
      </c>
      <c r="BI58" s="767">
        <v>1.0223279999999999</v>
      </c>
      <c r="BJ58" s="767">
        <v>1.7020090000000001</v>
      </c>
      <c r="BK58" s="767">
        <v>3.021188</v>
      </c>
      <c r="BL58" s="767">
        <v>1.443873</v>
      </c>
      <c r="BM58" s="767">
        <v>1.8681639999999999</v>
      </c>
      <c r="BN58" s="767">
        <v>0.15788579999999999</v>
      </c>
      <c r="BO58" s="767">
        <v>0.86587349999999996</v>
      </c>
      <c r="BP58" s="767">
        <v>1.037409</v>
      </c>
      <c r="BQ58" s="767">
        <v>2.1655440000000001</v>
      </c>
      <c r="BR58" s="767">
        <v>2.2281360000000001</v>
      </c>
      <c r="BS58" s="767">
        <v>2.2447089999999998</v>
      </c>
      <c r="BT58" s="767">
        <v>2.2798699999999998</v>
      </c>
      <c r="BU58" s="767">
        <v>1.4044430000000001</v>
      </c>
      <c r="BV58" s="767">
        <v>1.5810569999999999</v>
      </c>
    </row>
    <row r="59" spans="1:74" ht="11.15" customHeight="1" x14ac:dyDescent="0.25">
      <c r="A59" s="545" t="s">
        <v>1301</v>
      </c>
      <c r="B59" s="548" t="s">
        <v>88</v>
      </c>
      <c r="C59" s="766">
        <v>2.74871</v>
      </c>
      <c r="D59" s="766">
        <v>2.5857749999999999</v>
      </c>
      <c r="E59" s="766">
        <v>2.6758920000000002</v>
      </c>
      <c r="F59" s="766">
        <v>2.0504730000000002</v>
      </c>
      <c r="G59" s="766">
        <v>2.699532</v>
      </c>
      <c r="H59" s="766">
        <v>2.613753</v>
      </c>
      <c r="I59" s="766">
        <v>2.645505</v>
      </c>
      <c r="J59" s="766">
        <v>1.970869</v>
      </c>
      <c r="K59" s="766">
        <v>2.4762219999999999</v>
      </c>
      <c r="L59" s="766">
        <v>1.70394</v>
      </c>
      <c r="M59" s="766">
        <v>2.4022070000000002</v>
      </c>
      <c r="N59" s="766">
        <v>2.747144</v>
      </c>
      <c r="O59" s="766">
        <v>2.7358039999999999</v>
      </c>
      <c r="P59" s="766">
        <v>2.0829119999999999</v>
      </c>
      <c r="Q59" s="766">
        <v>1.857086</v>
      </c>
      <c r="R59" s="766">
        <v>2.09057</v>
      </c>
      <c r="S59" s="766">
        <v>2.7230810000000001</v>
      </c>
      <c r="T59" s="766">
        <v>2.6348250000000002</v>
      </c>
      <c r="U59" s="766">
        <v>2.7092109999999998</v>
      </c>
      <c r="V59" s="766">
        <v>2.700717</v>
      </c>
      <c r="W59" s="766">
        <v>2.3546369999999999</v>
      </c>
      <c r="X59" s="766">
        <v>2.0694750000000002</v>
      </c>
      <c r="Y59" s="766">
        <v>2.432776</v>
      </c>
      <c r="Z59" s="766">
        <v>2.755125</v>
      </c>
      <c r="AA59" s="766">
        <v>2.7718669999999999</v>
      </c>
      <c r="AB59" s="766">
        <v>2.4831750000000001</v>
      </c>
      <c r="AC59" s="766">
        <v>2.2617859999999999</v>
      </c>
      <c r="AD59" s="766">
        <v>2.3624079999999998</v>
      </c>
      <c r="AE59" s="766">
        <v>2.7343489999999999</v>
      </c>
      <c r="AF59" s="766">
        <v>2.622598</v>
      </c>
      <c r="AG59" s="766">
        <v>2.687157</v>
      </c>
      <c r="AH59" s="766">
        <v>2.4485920000000001</v>
      </c>
      <c r="AI59" s="766">
        <v>1.8734170000000001</v>
      </c>
      <c r="AJ59" s="766">
        <v>1.816878</v>
      </c>
      <c r="AK59" s="766">
        <v>2.4661360000000001</v>
      </c>
      <c r="AL59" s="766">
        <v>2.7839860000000001</v>
      </c>
      <c r="AM59" s="766">
        <v>2.7848850000000001</v>
      </c>
      <c r="AN59" s="766">
        <v>2.5095320000000001</v>
      </c>
      <c r="AO59" s="766">
        <v>2.3357999999999999</v>
      </c>
      <c r="AP59" s="766">
        <v>2.2938939999999999</v>
      </c>
      <c r="AQ59" s="766">
        <v>1.9673590000000001</v>
      </c>
      <c r="AR59" s="766">
        <v>2.1528749999999999</v>
      </c>
      <c r="AS59" s="766">
        <v>2.7412879999999999</v>
      </c>
      <c r="AT59" s="766">
        <v>2.7347519999999998</v>
      </c>
      <c r="AU59" s="766">
        <v>2.2733889999999999</v>
      </c>
      <c r="AV59" s="766">
        <v>2.3089050000000002</v>
      </c>
      <c r="AW59" s="766">
        <v>2.2236530000000001</v>
      </c>
      <c r="AX59" s="766">
        <v>2.7817340000000002</v>
      </c>
      <c r="AY59" s="766">
        <v>2.785361</v>
      </c>
      <c r="AZ59" s="766">
        <v>2.2570700000000001</v>
      </c>
      <c r="BA59" s="766">
        <v>2.2350500000000002</v>
      </c>
      <c r="BB59" s="767">
        <v>1.91353</v>
      </c>
      <c r="BC59" s="767">
        <v>2.5065200000000001</v>
      </c>
      <c r="BD59" s="767">
        <v>2.57836</v>
      </c>
      <c r="BE59" s="767">
        <v>2.6586099999999999</v>
      </c>
      <c r="BF59" s="767">
        <v>2.61131</v>
      </c>
      <c r="BG59" s="767">
        <v>2.1110500000000001</v>
      </c>
      <c r="BH59" s="767">
        <v>2.4355000000000002</v>
      </c>
      <c r="BI59" s="767">
        <v>2.5856400000000002</v>
      </c>
      <c r="BJ59" s="767">
        <v>2.7047699999999999</v>
      </c>
      <c r="BK59" s="767">
        <v>2.7111000000000001</v>
      </c>
      <c r="BL59" s="767">
        <v>2.4466399999999999</v>
      </c>
      <c r="BM59" s="767">
        <v>2.77671</v>
      </c>
      <c r="BN59" s="767">
        <v>2.08229</v>
      </c>
      <c r="BO59" s="767">
        <v>2.2052999999999998</v>
      </c>
      <c r="BP59" s="767">
        <v>2.57836</v>
      </c>
      <c r="BQ59" s="767">
        <v>2.6586099999999999</v>
      </c>
      <c r="BR59" s="767">
        <v>2.4703499999999998</v>
      </c>
      <c r="BS59" s="767">
        <v>1.8287</v>
      </c>
      <c r="BT59" s="767">
        <v>1.9954799999999999</v>
      </c>
      <c r="BU59" s="767">
        <v>2.40978</v>
      </c>
      <c r="BV59" s="767">
        <v>2.7047699999999999</v>
      </c>
    </row>
    <row r="60" spans="1:74" ht="11.15" customHeight="1" x14ac:dyDescent="0.25">
      <c r="A60" s="545" t="s">
        <v>1302</v>
      </c>
      <c r="B60" s="548" t="s">
        <v>1267</v>
      </c>
      <c r="C60" s="766">
        <v>3.5240887999999998E-2</v>
      </c>
      <c r="D60" s="766">
        <v>2.5956166999999999E-2</v>
      </c>
      <c r="E60" s="766">
        <v>2.0033068000000001E-2</v>
      </c>
      <c r="F60" s="766">
        <v>1.2362677000000001E-2</v>
      </c>
      <c r="G60" s="766">
        <v>1.5191995E-2</v>
      </c>
      <c r="H60" s="766">
        <v>1.0095299E-2</v>
      </c>
      <c r="I60" s="766">
        <v>9.613356E-3</v>
      </c>
      <c r="J60" s="766">
        <v>1.0596578000000001E-2</v>
      </c>
      <c r="K60" s="766">
        <v>7.6419349999999999E-3</v>
      </c>
      <c r="L60" s="766">
        <v>1.0878377999999999E-2</v>
      </c>
      <c r="M60" s="766">
        <v>6.8804230000000001E-3</v>
      </c>
      <c r="N60" s="766">
        <v>1.0060236E-2</v>
      </c>
      <c r="O60" s="766">
        <v>2.3294117999999999E-2</v>
      </c>
      <c r="P60" s="766">
        <v>1.9630505999999999E-2</v>
      </c>
      <c r="Q60" s="766">
        <v>2.0958880999999999E-2</v>
      </c>
      <c r="R60" s="766">
        <v>2.5552844000000002E-2</v>
      </c>
      <c r="S60" s="766">
        <v>2.6227668999999999E-2</v>
      </c>
      <c r="T60" s="766">
        <v>2.1091854E-2</v>
      </c>
      <c r="U60" s="766">
        <v>1.8160875999999999E-2</v>
      </c>
      <c r="V60" s="766">
        <v>1.4844748E-2</v>
      </c>
      <c r="W60" s="766">
        <v>1.0513012E-2</v>
      </c>
      <c r="X60" s="766">
        <v>1.0674751999999999E-2</v>
      </c>
      <c r="Y60" s="766">
        <v>1.6284218E-2</v>
      </c>
      <c r="Z60" s="766">
        <v>1.1065522E-2</v>
      </c>
      <c r="AA60" s="766">
        <v>1.4669313E-2</v>
      </c>
      <c r="AB60" s="766">
        <v>1.7589282000000001E-2</v>
      </c>
      <c r="AC60" s="766">
        <v>1.5322136E-2</v>
      </c>
      <c r="AD60" s="766">
        <v>2.0510703000000002E-2</v>
      </c>
      <c r="AE60" s="766">
        <v>2.0323805E-2</v>
      </c>
      <c r="AF60" s="766">
        <v>1.37316E-2</v>
      </c>
      <c r="AG60" s="766">
        <v>1.4107952999999999E-2</v>
      </c>
      <c r="AH60" s="766">
        <v>2.0838812000000002E-2</v>
      </c>
      <c r="AI60" s="766">
        <v>2.0121963999999999E-2</v>
      </c>
      <c r="AJ60" s="766">
        <v>2.2375274000000001E-2</v>
      </c>
      <c r="AK60" s="766">
        <v>2.4389589999999999E-2</v>
      </c>
      <c r="AL60" s="766">
        <v>2.8593568E-2</v>
      </c>
      <c r="AM60" s="766">
        <v>2.3278818999999999E-2</v>
      </c>
      <c r="AN60" s="766">
        <v>1.8877358E-2</v>
      </c>
      <c r="AO60" s="766">
        <v>2.1315824000000001E-2</v>
      </c>
      <c r="AP60" s="766">
        <v>1.9047323000000001E-2</v>
      </c>
      <c r="AQ60" s="766">
        <v>2.0006921E-2</v>
      </c>
      <c r="AR60" s="766">
        <v>1.8508785999999999E-2</v>
      </c>
      <c r="AS60" s="766">
        <v>1.9693222E-2</v>
      </c>
      <c r="AT60" s="766">
        <v>1.4661113999999999E-2</v>
      </c>
      <c r="AU60" s="766">
        <v>1.2679121999999999E-2</v>
      </c>
      <c r="AV60" s="766">
        <v>1.276468E-2</v>
      </c>
      <c r="AW60" s="766">
        <v>1.7773374000000002E-2</v>
      </c>
      <c r="AX60" s="766">
        <v>2.1198274E-2</v>
      </c>
      <c r="AY60" s="766">
        <v>2.1533152E-2</v>
      </c>
      <c r="AZ60" s="766">
        <v>1.9207100000000001E-2</v>
      </c>
      <c r="BA60" s="766">
        <v>1.78186E-2</v>
      </c>
      <c r="BB60" s="767">
        <v>1.8306900000000001E-2</v>
      </c>
      <c r="BC60" s="767">
        <v>2.0471900000000001E-2</v>
      </c>
      <c r="BD60" s="767">
        <v>1.7667499999999999E-2</v>
      </c>
      <c r="BE60" s="767">
        <v>1.8894600000000001E-2</v>
      </c>
      <c r="BF60" s="767">
        <v>1.5480499999999999E-2</v>
      </c>
      <c r="BG60" s="767">
        <v>1.3729399999999999E-2</v>
      </c>
      <c r="BH60" s="767">
        <v>1.3687700000000001E-2</v>
      </c>
      <c r="BI60" s="767">
        <v>1.7003500000000001E-2</v>
      </c>
      <c r="BJ60" s="767">
        <v>2.0349900000000001E-2</v>
      </c>
      <c r="BK60" s="767">
        <v>2.1911799999999999E-2</v>
      </c>
      <c r="BL60" s="767">
        <v>1.8570099999999999E-2</v>
      </c>
      <c r="BM60" s="767">
        <v>1.6732799999999999E-2</v>
      </c>
      <c r="BN60" s="767">
        <v>1.7918400000000001E-2</v>
      </c>
      <c r="BO60" s="767">
        <v>1.83631E-2</v>
      </c>
      <c r="BP60" s="767">
        <v>1.64318E-2</v>
      </c>
      <c r="BQ60" s="767">
        <v>1.8120899999999999E-2</v>
      </c>
      <c r="BR60" s="767">
        <v>1.4285600000000001E-2</v>
      </c>
      <c r="BS60" s="767">
        <v>1.30093E-2</v>
      </c>
      <c r="BT60" s="767">
        <v>1.3264E-2</v>
      </c>
      <c r="BU60" s="767">
        <v>1.6200200000000001E-2</v>
      </c>
      <c r="BV60" s="767">
        <v>1.94842E-2</v>
      </c>
    </row>
    <row r="61" spans="1:74" ht="11.15" customHeight="1" x14ac:dyDescent="0.25">
      <c r="A61" s="545" t="s">
        <v>1303</v>
      </c>
      <c r="B61" s="548" t="s">
        <v>1370</v>
      </c>
      <c r="C61" s="766">
        <v>0.231585398</v>
      </c>
      <c r="D61" s="766">
        <v>0.228564347</v>
      </c>
      <c r="E61" s="766">
        <v>0.215857509</v>
      </c>
      <c r="F61" s="766">
        <v>0.21867958900000001</v>
      </c>
      <c r="G61" s="766">
        <v>0.23896745999999999</v>
      </c>
      <c r="H61" s="766">
        <v>0.22124923599999999</v>
      </c>
      <c r="I61" s="766">
        <v>0.22606453200000001</v>
      </c>
      <c r="J61" s="766">
        <v>0.230274379</v>
      </c>
      <c r="K61" s="766">
        <v>0.21813218700000001</v>
      </c>
      <c r="L61" s="766">
        <v>0.21223341300000001</v>
      </c>
      <c r="M61" s="766">
        <v>0.222823359</v>
      </c>
      <c r="N61" s="766">
        <v>0.244382339</v>
      </c>
      <c r="O61" s="766">
        <v>0.31924698200000001</v>
      </c>
      <c r="P61" s="766">
        <v>0.293151461</v>
      </c>
      <c r="Q61" s="766">
        <v>0.32641483999999998</v>
      </c>
      <c r="R61" s="766">
        <v>0.33217134700000001</v>
      </c>
      <c r="S61" s="766">
        <v>0.32672215199999999</v>
      </c>
      <c r="T61" s="766">
        <v>0.25830676400000002</v>
      </c>
      <c r="U61" s="766">
        <v>0.26751617900000002</v>
      </c>
      <c r="V61" s="766">
        <v>0.27249363300000001</v>
      </c>
      <c r="W61" s="766">
        <v>0.27587152199999998</v>
      </c>
      <c r="X61" s="766">
        <v>0.30431004900000003</v>
      </c>
      <c r="Y61" s="766">
        <v>0.34708858999999997</v>
      </c>
      <c r="Z61" s="766">
        <v>0.401562111</v>
      </c>
      <c r="AA61" s="766">
        <v>0.43221969300000002</v>
      </c>
      <c r="AB61" s="766">
        <v>0.418596089</v>
      </c>
      <c r="AC61" s="766">
        <v>0.49259858699999998</v>
      </c>
      <c r="AD61" s="766">
        <v>0.45300236500000002</v>
      </c>
      <c r="AE61" s="766">
        <v>0.41204839799999998</v>
      </c>
      <c r="AF61" s="766">
        <v>0.46489594499999998</v>
      </c>
      <c r="AG61" s="766">
        <v>0.42358074400000001</v>
      </c>
      <c r="AH61" s="766">
        <v>0.42605112299999998</v>
      </c>
      <c r="AI61" s="766">
        <v>0.40338457500000002</v>
      </c>
      <c r="AJ61" s="766">
        <v>0.44182218600000001</v>
      </c>
      <c r="AK61" s="766">
        <v>0.42019799400000002</v>
      </c>
      <c r="AL61" s="766">
        <v>0.408380464</v>
      </c>
      <c r="AM61" s="766">
        <v>0.47453203700000002</v>
      </c>
      <c r="AN61" s="766">
        <v>0.44681322400000001</v>
      </c>
      <c r="AO61" s="766">
        <v>0.54778360299999995</v>
      </c>
      <c r="AP61" s="766">
        <v>0.55282690099999998</v>
      </c>
      <c r="AQ61" s="766">
        <v>0.61130742800000004</v>
      </c>
      <c r="AR61" s="766">
        <v>0.54122941999999996</v>
      </c>
      <c r="AS61" s="766">
        <v>0.54363801300000003</v>
      </c>
      <c r="AT61" s="766">
        <v>0.51700404499999997</v>
      </c>
      <c r="AU61" s="766">
        <v>0.55610677500000005</v>
      </c>
      <c r="AV61" s="766">
        <v>0.50959023699999995</v>
      </c>
      <c r="AW61" s="766">
        <v>0.41019671800000002</v>
      </c>
      <c r="AX61" s="766">
        <v>0.43975164100000003</v>
      </c>
      <c r="AY61" s="766">
        <v>0.54366256599999996</v>
      </c>
      <c r="AZ61" s="766">
        <v>0.52049509999999999</v>
      </c>
      <c r="BA61" s="766">
        <v>0.67834649999999996</v>
      </c>
      <c r="BB61" s="767">
        <v>0.6976057</v>
      </c>
      <c r="BC61" s="767">
        <v>0.79703619999999997</v>
      </c>
      <c r="BD61" s="767">
        <v>0.69214339999999996</v>
      </c>
      <c r="BE61" s="767">
        <v>0.71078750000000002</v>
      </c>
      <c r="BF61" s="767">
        <v>0.70190419999999998</v>
      </c>
      <c r="BG61" s="767">
        <v>0.68082480000000001</v>
      </c>
      <c r="BH61" s="767">
        <v>0.6872878</v>
      </c>
      <c r="BI61" s="767">
        <v>0.50774629999999998</v>
      </c>
      <c r="BJ61" s="767">
        <v>0.61157170000000005</v>
      </c>
      <c r="BK61" s="767">
        <v>0.70714480000000002</v>
      </c>
      <c r="BL61" s="767">
        <v>0.64940140000000002</v>
      </c>
      <c r="BM61" s="767">
        <v>0.90410020000000002</v>
      </c>
      <c r="BN61" s="767">
        <v>0.90554420000000002</v>
      </c>
      <c r="BO61" s="767">
        <v>1.0546690000000001</v>
      </c>
      <c r="BP61" s="767">
        <v>0.9023158</v>
      </c>
      <c r="BQ61" s="767">
        <v>0.92958819999999998</v>
      </c>
      <c r="BR61" s="767">
        <v>0.93947510000000001</v>
      </c>
      <c r="BS61" s="767">
        <v>0.88923700000000006</v>
      </c>
      <c r="BT61" s="767">
        <v>0.91280099999999997</v>
      </c>
      <c r="BU61" s="767">
        <v>0.66818999999999995</v>
      </c>
      <c r="BV61" s="767">
        <v>0.75062099999999998</v>
      </c>
    </row>
    <row r="62" spans="1:74" ht="11.15" customHeight="1" x14ac:dyDescent="0.25">
      <c r="A62" s="545" t="s">
        <v>1304</v>
      </c>
      <c r="B62" s="546" t="s">
        <v>1371</v>
      </c>
      <c r="C62" s="766">
        <v>0.353156256</v>
      </c>
      <c r="D62" s="766">
        <v>0.24322039500000001</v>
      </c>
      <c r="E62" s="766">
        <v>0.35191929399999999</v>
      </c>
      <c r="F62" s="766">
        <v>0.36236035100000002</v>
      </c>
      <c r="G62" s="766">
        <v>0.365608129</v>
      </c>
      <c r="H62" s="766">
        <v>0.39438652800000001</v>
      </c>
      <c r="I62" s="766">
        <v>0.57202864200000003</v>
      </c>
      <c r="J62" s="766">
        <v>0.50986425199999996</v>
      </c>
      <c r="K62" s="766">
        <v>0.342803211</v>
      </c>
      <c r="L62" s="766">
        <v>0.239489179</v>
      </c>
      <c r="M62" s="766">
        <v>0.222190427</v>
      </c>
      <c r="N62" s="766">
        <v>0.277486913</v>
      </c>
      <c r="O62" s="766">
        <v>0.27589156500000001</v>
      </c>
      <c r="P62" s="766">
        <v>0.25668819999999998</v>
      </c>
      <c r="Q62" s="766">
        <v>0.19430915000000001</v>
      </c>
      <c r="R62" s="766">
        <v>0.20476687900000001</v>
      </c>
      <c r="S62" s="766">
        <v>0.208422722</v>
      </c>
      <c r="T62" s="766">
        <v>0.29644658200000001</v>
      </c>
      <c r="U62" s="766">
        <v>0.23121444299999999</v>
      </c>
      <c r="V62" s="766">
        <v>0.27246383400000002</v>
      </c>
      <c r="W62" s="766">
        <v>0.248594181</v>
      </c>
      <c r="X62" s="766">
        <v>0.245637775</v>
      </c>
      <c r="Y62" s="766">
        <v>0.18302042199999999</v>
      </c>
      <c r="Z62" s="766">
        <v>0.26083365200000003</v>
      </c>
      <c r="AA62" s="766">
        <v>0.47530421099999998</v>
      </c>
      <c r="AB62" s="766">
        <v>0.25676259400000001</v>
      </c>
      <c r="AC62" s="766">
        <v>0.218893579</v>
      </c>
      <c r="AD62" s="766">
        <v>0.23075362799999999</v>
      </c>
      <c r="AE62" s="766">
        <v>0.22717443200000001</v>
      </c>
      <c r="AF62" s="766">
        <v>0.33799332599999998</v>
      </c>
      <c r="AG62" s="766">
        <v>0.35617348100000001</v>
      </c>
      <c r="AH62" s="766">
        <v>0.36540869399999998</v>
      </c>
      <c r="AI62" s="766">
        <v>0.40646457499999999</v>
      </c>
      <c r="AJ62" s="766">
        <v>0.25227106100000002</v>
      </c>
      <c r="AK62" s="766">
        <v>0.16104269700000001</v>
      </c>
      <c r="AL62" s="766">
        <v>0.263396293</v>
      </c>
      <c r="AM62" s="766">
        <v>0.30136763900000002</v>
      </c>
      <c r="AN62" s="766">
        <v>0.27160494800000001</v>
      </c>
      <c r="AO62" s="766">
        <v>0.25392495799999998</v>
      </c>
      <c r="AP62" s="766">
        <v>0.247508961</v>
      </c>
      <c r="AQ62" s="766">
        <v>0.30685889900000002</v>
      </c>
      <c r="AR62" s="766">
        <v>0.29911631300000002</v>
      </c>
      <c r="AS62" s="766">
        <v>0.26158471799999999</v>
      </c>
      <c r="AT62" s="766">
        <v>0.254773256</v>
      </c>
      <c r="AU62" s="766">
        <v>0.25333699300000001</v>
      </c>
      <c r="AV62" s="766">
        <v>0.178635772</v>
      </c>
      <c r="AW62" s="766">
        <v>0.24075734900000001</v>
      </c>
      <c r="AX62" s="766">
        <v>0.26337421999999999</v>
      </c>
      <c r="AY62" s="766">
        <v>0.326662279</v>
      </c>
      <c r="AZ62" s="766">
        <v>0.27459600000000001</v>
      </c>
      <c r="BA62" s="766">
        <v>0.25333339999999999</v>
      </c>
      <c r="BB62" s="767">
        <v>0.23942939999999999</v>
      </c>
      <c r="BC62" s="767">
        <v>0.33093309999999998</v>
      </c>
      <c r="BD62" s="767">
        <v>0.3268585</v>
      </c>
      <c r="BE62" s="767">
        <v>0.29822019999999999</v>
      </c>
      <c r="BF62" s="767">
        <v>0.2853366</v>
      </c>
      <c r="BG62" s="767">
        <v>0.23390559999999999</v>
      </c>
      <c r="BH62" s="767">
        <v>0.1702226</v>
      </c>
      <c r="BI62" s="767">
        <v>0.23898929999999999</v>
      </c>
      <c r="BJ62" s="767">
        <v>0.27962310000000001</v>
      </c>
      <c r="BK62" s="767">
        <v>0.33787610000000001</v>
      </c>
      <c r="BL62" s="767">
        <v>0.25703799999999999</v>
      </c>
      <c r="BM62" s="767">
        <v>0.2347544</v>
      </c>
      <c r="BN62" s="767">
        <v>0.2375864</v>
      </c>
      <c r="BO62" s="767">
        <v>0.30043950000000003</v>
      </c>
      <c r="BP62" s="767">
        <v>0.3019405</v>
      </c>
      <c r="BQ62" s="767">
        <v>0.2566869</v>
      </c>
      <c r="BR62" s="767">
        <v>0.24948480000000001</v>
      </c>
      <c r="BS62" s="767">
        <v>0.22848570000000001</v>
      </c>
      <c r="BT62" s="767">
        <v>0.1661126</v>
      </c>
      <c r="BU62" s="767">
        <v>0.23466290000000001</v>
      </c>
      <c r="BV62" s="767">
        <v>0.27045799999999998</v>
      </c>
    </row>
    <row r="63" spans="1:74" ht="11.15" customHeight="1" x14ac:dyDescent="0.25">
      <c r="A63" s="545" t="s">
        <v>1305</v>
      </c>
      <c r="B63" s="548" t="s">
        <v>1271</v>
      </c>
      <c r="C63" s="766">
        <v>16.808068094999999</v>
      </c>
      <c r="D63" s="766">
        <v>15.644804748</v>
      </c>
      <c r="E63" s="766">
        <v>16.522455750999999</v>
      </c>
      <c r="F63" s="766">
        <v>17.450926716000001</v>
      </c>
      <c r="G63" s="766">
        <v>19.379584284</v>
      </c>
      <c r="H63" s="766">
        <v>21.296033174000002</v>
      </c>
      <c r="I63" s="766">
        <v>23.381221942</v>
      </c>
      <c r="J63" s="766">
        <v>22.543298317000001</v>
      </c>
      <c r="K63" s="766">
        <v>20.966843411999999</v>
      </c>
      <c r="L63" s="766">
        <v>18.510983319000001</v>
      </c>
      <c r="M63" s="766">
        <v>15.688805460999999</v>
      </c>
      <c r="N63" s="766">
        <v>16.827424093000001</v>
      </c>
      <c r="O63" s="766">
        <v>16.734380182999999</v>
      </c>
      <c r="P63" s="766">
        <v>14.873193795000001</v>
      </c>
      <c r="Q63" s="766">
        <v>16.523437386000001</v>
      </c>
      <c r="R63" s="766">
        <v>17.642180352</v>
      </c>
      <c r="S63" s="766">
        <v>20.539191091999999</v>
      </c>
      <c r="T63" s="766">
        <v>20.495813374000001</v>
      </c>
      <c r="U63" s="766">
        <v>22.758930358000001</v>
      </c>
      <c r="V63" s="766">
        <v>23.114649971999999</v>
      </c>
      <c r="W63" s="766">
        <v>19.797629756999999</v>
      </c>
      <c r="X63" s="766">
        <v>19.595188692000001</v>
      </c>
      <c r="Y63" s="766">
        <v>16.19857244</v>
      </c>
      <c r="Z63" s="766">
        <v>16.480579993999999</v>
      </c>
      <c r="AA63" s="766">
        <v>18.479005768</v>
      </c>
      <c r="AB63" s="766">
        <v>15.765897452999999</v>
      </c>
      <c r="AC63" s="766">
        <v>16.158583611000001</v>
      </c>
      <c r="AD63" s="766">
        <v>17.447719815999999</v>
      </c>
      <c r="AE63" s="766">
        <v>19.247164502</v>
      </c>
      <c r="AF63" s="766">
        <v>21.307462681000001</v>
      </c>
      <c r="AG63" s="766">
        <v>22.436909140000001</v>
      </c>
      <c r="AH63" s="766">
        <v>22.905955509999998</v>
      </c>
      <c r="AI63" s="766">
        <v>21.945413970000001</v>
      </c>
      <c r="AJ63" s="766">
        <v>20.493787711</v>
      </c>
      <c r="AK63" s="766">
        <v>17.189080467</v>
      </c>
      <c r="AL63" s="766">
        <v>16.804567071000001</v>
      </c>
      <c r="AM63" s="766">
        <v>17.202337672999999</v>
      </c>
      <c r="AN63" s="766">
        <v>15.404275123</v>
      </c>
      <c r="AO63" s="766">
        <v>16.659728041000001</v>
      </c>
      <c r="AP63" s="766">
        <v>17.336463037000001</v>
      </c>
      <c r="AQ63" s="766">
        <v>21.126554975000001</v>
      </c>
      <c r="AR63" s="766">
        <v>21.768351809999999</v>
      </c>
      <c r="AS63" s="766">
        <v>23.029000339</v>
      </c>
      <c r="AT63" s="766">
        <v>23.143033854999999</v>
      </c>
      <c r="AU63" s="766">
        <v>21.899586729999999</v>
      </c>
      <c r="AV63" s="766">
        <v>21.128742885000001</v>
      </c>
      <c r="AW63" s="766">
        <v>16.455790821000001</v>
      </c>
      <c r="AX63" s="766">
        <v>16.519633077999998</v>
      </c>
      <c r="AY63" s="766">
        <v>17.402090672</v>
      </c>
      <c r="AZ63" s="766">
        <v>15.575229999999999</v>
      </c>
      <c r="BA63" s="766">
        <v>16.622309999999999</v>
      </c>
      <c r="BB63" s="767">
        <v>16.734870000000001</v>
      </c>
      <c r="BC63" s="767">
        <v>20.633759999999999</v>
      </c>
      <c r="BD63" s="767">
        <v>21.847100000000001</v>
      </c>
      <c r="BE63" s="767">
        <v>22.42605</v>
      </c>
      <c r="BF63" s="767">
        <v>22.483180000000001</v>
      </c>
      <c r="BG63" s="767">
        <v>19.480979999999999</v>
      </c>
      <c r="BH63" s="767">
        <v>19.452839999999998</v>
      </c>
      <c r="BI63" s="767">
        <v>15.87236</v>
      </c>
      <c r="BJ63" s="767">
        <v>16.783049999999999</v>
      </c>
      <c r="BK63" s="767">
        <v>17.797689999999999</v>
      </c>
      <c r="BL63" s="767">
        <v>14.57945</v>
      </c>
      <c r="BM63" s="767">
        <v>15.40339</v>
      </c>
      <c r="BN63" s="767">
        <v>16.643129999999999</v>
      </c>
      <c r="BO63" s="767">
        <v>20.68628</v>
      </c>
      <c r="BP63" s="767">
        <v>21.975660000000001</v>
      </c>
      <c r="BQ63" s="767">
        <v>22.579899999999999</v>
      </c>
      <c r="BR63" s="767">
        <v>22.650459999999999</v>
      </c>
      <c r="BS63" s="767">
        <v>19.75329</v>
      </c>
      <c r="BT63" s="767">
        <v>19.650590000000001</v>
      </c>
      <c r="BU63" s="767">
        <v>16.05528</v>
      </c>
      <c r="BV63" s="767">
        <v>16.982749999999999</v>
      </c>
    </row>
    <row r="64" spans="1:74" ht="11.15" customHeight="1" x14ac:dyDescent="0.25">
      <c r="A64" s="550" t="s">
        <v>1306</v>
      </c>
      <c r="B64" s="551" t="s">
        <v>1372</v>
      </c>
      <c r="C64" s="569">
        <v>17.113896128</v>
      </c>
      <c r="D64" s="569">
        <v>15.826545349</v>
      </c>
      <c r="E64" s="569">
        <v>17.391233572000001</v>
      </c>
      <c r="F64" s="569">
        <v>17.685286927</v>
      </c>
      <c r="G64" s="569">
        <v>20.506842556999999</v>
      </c>
      <c r="H64" s="569">
        <v>22.321435974</v>
      </c>
      <c r="I64" s="569">
        <v>24.581145646</v>
      </c>
      <c r="J64" s="569">
        <v>23.762218617999999</v>
      </c>
      <c r="K64" s="569">
        <v>21.945320205000002</v>
      </c>
      <c r="L64" s="569">
        <v>19.396570694000001</v>
      </c>
      <c r="M64" s="569">
        <v>16.089402827000001</v>
      </c>
      <c r="N64" s="569">
        <v>17.330080615</v>
      </c>
      <c r="O64" s="569">
        <v>16.823447470000001</v>
      </c>
      <c r="P64" s="569">
        <v>14.98316601</v>
      </c>
      <c r="Q64" s="569">
        <v>17.065512067</v>
      </c>
      <c r="R64" s="569">
        <v>18.320815844999998</v>
      </c>
      <c r="S64" s="569">
        <v>21.441499699000001</v>
      </c>
      <c r="T64" s="569">
        <v>21.093067093999998</v>
      </c>
      <c r="U64" s="569">
        <v>23.428810235</v>
      </c>
      <c r="V64" s="569">
        <v>24.013025023000001</v>
      </c>
      <c r="W64" s="569">
        <v>20.486595274999999</v>
      </c>
      <c r="X64" s="569">
        <v>20.224705996000001</v>
      </c>
      <c r="Y64" s="569">
        <v>16.375203117000002</v>
      </c>
      <c r="Z64" s="569">
        <v>16.880265138999999</v>
      </c>
      <c r="AA64" s="569">
        <v>18.485920368999999</v>
      </c>
      <c r="AB64" s="569">
        <v>15.929644918999999</v>
      </c>
      <c r="AC64" s="569">
        <v>16.383449012</v>
      </c>
      <c r="AD64" s="569">
        <v>17.821868577</v>
      </c>
      <c r="AE64" s="569">
        <v>19.51273561</v>
      </c>
      <c r="AF64" s="569">
        <v>21.985608963000001</v>
      </c>
      <c r="AG64" s="569">
        <v>23.242968677</v>
      </c>
      <c r="AH64" s="569">
        <v>23.563721987000001</v>
      </c>
      <c r="AI64" s="569">
        <v>22.565885587</v>
      </c>
      <c r="AJ64" s="569">
        <v>20.926136410000002</v>
      </c>
      <c r="AK64" s="569">
        <v>17.487549419</v>
      </c>
      <c r="AL64" s="569">
        <v>16.848236802999999</v>
      </c>
      <c r="AM64" s="569">
        <v>16.808980447</v>
      </c>
      <c r="AN64" s="569">
        <v>15.567119294999999</v>
      </c>
      <c r="AO64" s="569">
        <v>15.669389899</v>
      </c>
      <c r="AP64" s="569">
        <v>17.260845732</v>
      </c>
      <c r="AQ64" s="569">
        <v>20.337284796999999</v>
      </c>
      <c r="AR64" s="569">
        <v>20.782737152999999</v>
      </c>
      <c r="AS64" s="569">
        <v>23.323556228000001</v>
      </c>
      <c r="AT64" s="569">
        <v>23.182622419000001</v>
      </c>
      <c r="AU64" s="569">
        <v>22.940844946999999</v>
      </c>
      <c r="AV64" s="569">
        <v>20.661531720999999</v>
      </c>
      <c r="AW64" s="569">
        <v>16.355637524999999</v>
      </c>
      <c r="AX64" s="569">
        <v>16.117778916999999</v>
      </c>
      <c r="AY64" s="569">
        <v>15.891579999999999</v>
      </c>
      <c r="AZ64" s="569">
        <v>15.704789999999999</v>
      </c>
      <c r="BA64" s="569">
        <v>17.622630000000001</v>
      </c>
      <c r="BB64" s="570">
        <v>16.617979999999999</v>
      </c>
      <c r="BC64" s="570">
        <v>19.858160000000002</v>
      </c>
      <c r="BD64" s="570">
        <v>20.843150000000001</v>
      </c>
      <c r="BE64" s="570">
        <v>22.75254</v>
      </c>
      <c r="BF64" s="570">
        <v>22.64311</v>
      </c>
      <c r="BG64" s="570">
        <v>20.6097</v>
      </c>
      <c r="BH64" s="570">
        <v>18.985250000000001</v>
      </c>
      <c r="BI64" s="570">
        <v>15.69394</v>
      </c>
      <c r="BJ64" s="570">
        <v>16.313749999999999</v>
      </c>
      <c r="BK64" s="570">
        <v>16.336749999999999</v>
      </c>
      <c r="BL64" s="570">
        <v>14.728210000000001</v>
      </c>
      <c r="BM64" s="570">
        <v>16.358280000000001</v>
      </c>
      <c r="BN64" s="570">
        <v>16.650079999999999</v>
      </c>
      <c r="BO64" s="570">
        <v>19.995889999999999</v>
      </c>
      <c r="BP64" s="570">
        <v>21.10558</v>
      </c>
      <c r="BQ64" s="570">
        <v>23.127179999999999</v>
      </c>
      <c r="BR64" s="570">
        <v>23.029699999999998</v>
      </c>
      <c r="BS64" s="570">
        <v>20.994420000000002</v>
      </c>
      <c r="BT64" s="570">
        <v>19.359539999999999</v>
      </c>
      <c r="BU64" s="570">
        <v>16.0001</v>
      </c>
      <c r="BV64" s="570">
        <v>16.602340000000002</v>
      </c>
    </row>
    <row r="65" spans="1:74" ht="10.5" customHeight="1" x14ac:dyDescent="0.3">
      <c r="A65" s="539"/>
      <c r="B65" s="857" t="s">
        <v>1375</v>
      </c>
      <c r="C65" s="858"/>
      <c r="D65" s="858"/>
      <c r="E65" s="858"/>
      <c r="F65" s="858"/>
      <c r="G65" s="858"/>
      <c r="H65" s="858"/>
      <c r="I65" s="858"/>
      <c r="J65" s="858"/>
      <c r="K65" s="858"/>
      <c r="L65" s="858"/>
      <c r="M65" s="858"/>
      <c r="N65" s="858"/>
      <c r="O65" s="858"/>
      <c r="P65" s="858"/>
      <c r="Q65" s="858"/>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6"/>
      <c r="BE65" s="676"/>
      <c r="BF65" s="676"/>
      <c r="BG65" s="553"/>
      <c r="BH65" s="553"/>
      <c r="BI65" s="553"/>
      <c r="BJ65" s="553"/>
      <c r="BK65" s="553"/>
      <c r="BL65" s="553"/>
      <c r="BM65" s="553"/>
      <c r="BN65" s="553"/>
      <c r="BO65" s="553"/>
      <c r="BP65" s="553"/>
      <c r="BQ65" s="553"/>
      <c r="BR65" s="553"/>
      <c r="BS65" s="553"/>
      <c r="BT65" s="553"/>
      <c r="BU65" s="553"/>
      <c r="BV65" s="553"/>
    </row>
    <row r="66" spans="1:74" ht="10.5" customHeight="1" x14ac:dyDescent="0.3">
      <c r="A66" s="539"/>
      <c r="B66" s="859" t="s">
        <v>1376</v>
      </c>
      <c r="C66" s="858"/>
      <c r="D66" s="858"/>
      <c r="E66" s="858"/>
      <c r="F66" s="858"/>
      <c r="G66" s="858"/>
      <c r="H66" s="858"/>
      <c r="I66" s="858"/>
      <c r="J66" s="858"/>
      <c r="K66" s="858"/>
      <c r="L66" s="858"/>
      <c r="M66" s="858"/>
      <c r="N66" s="858"/>
      <c r="O66" s="858"/>
      <c r="P66" s="858"/>
      <c r="Q66" s="858"/>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6"/>
      <c r="BE66" s="676"/>
      <c r="BF66" s="676"/>
      <c r="BG66" s="553"/>
      <c r="BH66" s="553"/>
      <c r="BI66" s="553"/>
      <c r="BJ66" s="553"/>
      <c r="BK66" s="553"/>
      <c r="BL66" s="553"/>
      <c r="BM66" s="553"/>
      <c r="BN66" s="553"/>
      <c r="BO66" s="553"/>
      <c r="BP66" s="553"/>
      <c r="BQ66" s="553"/>
      <c r="BR66" s="553"/>
      <c r="BS66" s="553"/>
      <c r="BT66" s="553"/>
      <c r="BU66" s="553"/>
      <c r="BV66" s="553"/>
    </row>
    <row r="67" spans="1:74" ht="10.5" customHeight="1" x14ac:dyDescent="0.3">
      <c r="A67" s="539"/>
      <c r="B67" s="853" t="s">
        <v>1409</v>
      </c>
      <c r="C67" s="854"/>
      <c r="D67" s="854"/>
      <c r="E67" s="854"/>
      <c r="F67" s="854"/>
      <c r="G67" s="854"/>
      <c r="H67" s="854"/>
      <c r="I67" s="854"/>
      <c r="J67" s="854"/>
      <c r="K67" s="854"/>
      <c r="L67" s="854"/>
      <c r="M67" s="854"/>
      <c r="N67" s="854"/>
      <c r="O67" s="854"/>
      <c r="P67" s="854"/>
      <c r="Q67" s="854"/>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6"/>
      <c r="BE67" s="676"/>
      <c r="BF67" s="676"/>
      <c r="BG67" s="553"/>
      <c r="BH67" s="553"/>
      <c r="BI67" s="553"/>
      <c r="BJ67" s="553"/>
      <c r="BK67" s="553"/>
      <c r="BL67" s="553"/>
      <c r="BM67" s="553"/>
      <c r="BN67" s="553"/>
      <c r="BO67" s="553"/>
      <c r="BP67" s="553"/>
      <c r="BQ67" s="553"/>
      <c r="BR67" s="553"/>
      <c r="BS67" s="553"/>
      <c r="BT67" s="553"/>
      <c r="BU67" s="553"/>
      <c r="BV67" s="553"/>
    </row>
    <row r="68" spans="1:74" ht="10.5" customHeight="1" x14ac:dyDescent="0.3">
      <c r="A68" s="539"/>
      <c r="B68" s="853" t="s">
        <v>1378</v>
      </c>
      <c r="C68" s="854"/>
      <c r="D68" s="854"/>
      <c r="E68" s="854"/>
      <c r="F68" s="854"/>
      <c r="G68" s="854"/>
      <c r="H68" s="854"/>
      <c r="I68" s="854"/>
      <c r="J68" s="854"/>
      <c r="K68" s="854"/>
      <c r="L68" s="854"/>
      <c r="M68" s="854"/>
      <c r="N68" s="854"/>
      <c r="O68" s="854"/>
      <c r="P68" s="854"/>
      <c r="Q68" s="854"/>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6"/>
      <c r="BE68" s="676"/>
      <c r="BF68" s="676"/>
      <c r="BG68" s="553"/>
      <c r="BH68" s="553"/>
      <c r="BI68" s="553"/>
      <c r="BJ68" s="553"/>
      <c r="BK68" s="553"/>
      <c r="BL68" s="553"/>
      <c r="BM68" s="553"/>
      <c r="BN68" s="553"/>
      <c r="BO68" s="553"/>
      <c r="BP68" s="553"/>
      <c r="BQ68" s="553"/>
      <c r="BR68" s="553"/>
      <c r="BS68" s="553"/>
      <c r="BT68" s="553"/>
      <c r="BU68" s="553"/>
      <c r="BV68" s="553"/>
    </row>
    <row r="69" spans="1:74" ht="10.5" customHeight="1" x14ac:dyDescent="0.3">
      <c r="A69" s="554"/>
      <c r="B69" s="853" t="s">
        <v>1379</v>
      </c>
      <c r="C69" s="854"/>
      <c r="D69" s="854"/>
      <c r="E69" s="854"/>
      <c r="F69" s="854"/>
      <c r="G69" s="854"/>
      <c r="H69" s="854"/>
      <c r="I69" s="854"/>
      <c r="J69" s="854"/>
      <c r="K69" s="854"/>
      <c r="L69" s="854"/>
      <c r="M69" s="854"/>
      <c r="N69" s="854"/>
      <c r="O69" s="854"/>
      <c r="P69" s="854"/>
      <c r="Q69" s="854"/>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7"/>
      <c r="BE69" s="677"/>
      <c r="BF69" s="677"/>
      <c r="BG69" s="555"/>
      <c r="BH69" s="555"/>
      <c r="BI69" s="555"/>
      <c r="BJ69" s="555"/>
      <c r="BK69" s="555"/>
      <c r="BL69" s="555"/>
      <c r="BM69" s="555"/>
      <c r="BN69" s="555"/>
      <c r="BO69" s="555"/>
      <c r="BP69" s="555"/>
      <c r="BQ69" s="555"/>
      <c r="BR69" s="555"/>
      <c r="BS69" s="555"/>
      <c r="BT69" s="555"/>
      <c r="BU69" s="555"/>
      <c r="BV69" s="555"/>
    </row>
    <row r="70" spans="1:74" ht="10.5" customHeight="1" x14ac:dyDescent="0.3">
      <c r="A70" s="554"/>
      <c r="B70" s="853" t="s">
        <v>1380</v>
      </c>
      <c r="C70" s="854"/>
      <c r="D70" s="854"/>
      <c r="E70" s="854"/>
      <c r="F70" s="854"/>
      <c r="G70" s="854"/>
      <c r="H70" s="854"/>
      <c r="I70" s="854"/>
      <c r="J70" s="854"/>
      <c r="K70" s="854"/>
      <c r="L70" s="854"/>
      <c r="M70" s="854"/>
      <c r="N70" s="854"/>
      <c r="O70" s="854"/>
      <c r="P70" s="854"/>
      <c r="Q70" s="854"/>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7"/>
      <c r="BE70" s="677"/>
      <c r="BF70" s="677"/>
      <c r="BG70" s="555"/>
      <c r="BH70" s="555"/>
      <c r="BI70" s="555"/>
      <c r="BJ70" s="555"/>
      <c r="BK70" s="555"/>
      <c r="BL70" s="555"/>
      <c r="BM70" s="555"/>
      <c r="BN70" s="555"/>
      <c r="BO70" s="555"/>
      <c r="BP70" s="555"/>
      <c r="BQ70" s="555"/>
      <c r="BR70" s="555"/>
      <c r="BS70" s="555"/>
      <c r="BT70" s="555"/>
      <c r="BU70" s="555"/>
      <c r="BV70" s="555"/>
    </row>
    <row r="71" spans="1:74" ht="10.5" customHeight="1" x14ac:dyDescent="0.3">
      <c r="A71" s="554"/>
      <c r="B71" s="853" t="s">
        <v>1381</v>
      </c>
      <c r="C71" s="854"/>
      <c r="D71" s="854"/>
      <c r="E71" s="854"/>
      <c r="F71" s="854"/>
      <c r="G71" s="854"/>
      <c r="H71" s="854"/>
      <c r="I71" s="854"/>
      <c r="J71" s="854"/>
      <c r="K71" s="854"/>
      <c r="L71" s="854"/>
      <c r="M71" s="854"/>
      <c r="N71" s="854"/>
      <c r="O71" s="854"/>
      <c r="P71" s="854"/>
      <c r="Q71" s="854"/>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7"/>
      <c r="BE71" s="677"/>
      <c r="BF71" s="677"/>
      <c r="BG71" s="555"/>
      <c r="BH71" s="555"/>
      <c r="BI71" s="555"/>
      <c r="BJ71" s="555"/>
      <c r="BK71" s="555"/>
      <c r="BL71" s="555"/>
      <c r="BM71" s="555"/>
      <c r="BN71" s="555"/>
      <c r="BO71" s="555"/>
      <c r="BP71" s="555"/>
      <c r="BQ71" s="555"/>
      <c r="BR71" s="555"/>
      <c r="BS71" s="555"/>
      <c r="BT71" s="555"/>
      <c r="BU71" s="555"/>
      <c r="BV71" s="555"/>
    </row>
    <row r="72" spans="1:74" ht="10.5" customHeight="1" x14ac:dyDescent="0.3">
      <c r="A72" s="554"/>
      <c r="B72" s="853" t="s">
        <v>1382</v>
      </c>
      <c r="C72" s="854"/>
      <c r="D72" s="854"/>
      <c r="E72" s="854"/>
      <c r="F72" s="854"/>
      <c r="G72" s="854"/>
      <c r="H72" s="854"/>
      <c r="I72" s="854"/>
      <c r="J72" s="854"/>
      <c r="K72" s="854"/>
      <c r="L72" s="854"/>
      <c r="M72" s="854"/>
      <c r="N72" s="854"/>
      <c r="O72" s="854"/>
      <c r="P72" s="854"/>
      <c r="Q72" s="854"/>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7"/>
      <c r="BE72" s="677"/>
      <c r="BF72" s="677"/>
      <c r="BG72" s="555"/>
      <c r="BH72" s="555"/>
      <c r="BI72" s="555"/>
      <c r="BJ72" s="555"/>
      <c r="BK72" s="555"/>
      <c r="BL72" s="555"/>
      <c r="BM72" s="555"/>
      <c r="BN72" s="555"/>
      <c r="BO72" s="555"/>
      <c r="BP72" s="555"/>
      <c r="BQ72" s="555"/>
      <c r="BR72" s="555"/>
      <c r="BS72" s="555"/>
      <c r="BT72" s="555"/>
      <c r="BU72" s="555"/>
      <c r="BV72" s="555"/>
    </row>
    <row r="73" spans="1:74" ht="10.5" customHeight="1" x14ac:dyDescent="0.3">
      <c r="A73" s="554"/>
      <c r="B73" s="855" t="s">
        <v>1384</v>
      </c>
      <c r="C73" s="854"/>
      <c r="D73" s="854"/>
      <c r="E73" s="854"/>
      <c r="F73" s="854"/>
      <c r="G73" s="854"/>
      <c r="H73" s="854"/>
      <c r="I73" s="854"/>
      <c r="J73" s="854"/>
      <c r="K73" s="854"/>
      <c r="L73" s="854"/>
      <c r="M73" s="854"/>
      <c r="N73" s="854"/>
      <c r="O73" s="854"/>
      <c r="P73" s="854"/>
      <c r="Q73" s="854"/>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7"/>
      <c r="BE73" s="677"/>
      <c r="BF73" s="677"/>
      <c r="BG73" s="555"/>
      <c r="BH73" s="555"/>
      <c r="BI73" s="555"/>
      <c r="BJ73" s="555"/>
      <c r="BK73" s="555"/>
      <c r="BL73" s="555"/>
      <c r="BM73" s="555"/>
      <c r="BN73" s="555"/>
      <c r="BO73" s="555"/>
      <c r="BP73" s="555"/>
      <c r="BQ73" s="555"/>
      <c r="BR73" s="555"/>
      <c r="BS73" s="555"/>
      <c r="BT73" s="555"/>
      <c r="BU73" s="555"/>
      <c r="BV73" s="555"/>
    </row>
    <row r="74" spans="1:74" ht="10.5" customHeight="1" x14ac:dyDescent="0.3">
      <c r="A74" s="554"/>
      <c r="B74" s="853" t="s">
        <v>1385</v>
      </c>
      <c r="C74" s="854"/>
      <c r="D74" s="854"/>
      <c r="E74" s="854"/>
      <c r="F74" s="854"/>
      <c r="G74" s="854"/>
      <c r="H74" s="854"/>
      <c r="I74" s="854"/>
      <c r="J74" s="854"/>
      <c r="K74" s="854"/>
      <c r="L74" s="854"/>
      <c r="M74" s="854"/>
      <c r="N74" s="854"/>
      <c r="O74" s="854"/>
      <c r="P74" s="854"/>
      <c r="Q74" s="854"/>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7"/>
      <c r="BE74" s="677"/>
      <c r="BF74" s="677"/>
      <c r="BG74" s="555"/>
      <c r="BH74" s="555"/>
      <c r="BI74" s="555"/>
      <c r="BJ74" s="555"/>
      <c r="BK74" s="555"/>
      <c r="BL74" s="555"/>
      <c r="BM74" s="555"/>
      <c r="BN74" s="555"/>
      <c r="BO74" s="555"/>
      <c r="BP74" s="555"/>
      <c r="BQ74" s="555"/>
      <c r="BR74" s="555"/>
      <c r="BS74" s="555"/>
      <c r="BT74" s="555"/>
      <c r="BU74" s="555"/>
      <c r="BV74" s="555"/>
    </row>
    <row r="75" spans="1:74" x14ac:dyDescent="0.25">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0"/>
      <c r="BE75" s="660"/>
      <c r="BF75" s="660"/>
      <c r="BG75" s="559"/>
      <c r="BH75" s="559"/>
      <c r="BI75" s="559"/>
      <c r="BJ75" s="559"/>
      <c r="BK75" s="558"/>
      <c r="BL75" s="559"/>
      <c r="BM75" s="559"/>
      <c r="BN75" s="559"/>
      <c r="BO75" s="559"/>
      <c r="BP75" s="559"/>
      <c r="BQ75" s="559"/>
      <c r="BR75" s="559"/>
      <c r="BS75" s="559"/>
      <c r="BT75" s="559"/>
      <c r="BU75" s="559"/>
      <c r="BV75" s="559"/>
    </row>
    <row r="76" spans="1:74" x14ac:dyDescent="0.25">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79"/>
      <c r="BE76" s="679"/>
      <c r="BF76" s="679"/>
      <c r="BG76" s="561"/>
      <c r="BH76" s="561"/>
      <c r="BI76" s="561"/>
      <c r="BJ76" s="561"/>
      <c r="BK76" s="561"/>
      <c r="BL76" s="561"/>
      <c r="BM76" s="561"/>
      <c r="BN76" s="561"/>
      <c r="BO76" s="561"/>
      <c r="BP76" s="561"/>
      <c r="BQ76" s="561"/>
      <c r="BR76" s="561"/>
      <c r="BS76" s="561"/>
      <c r="BT76" s="561"/>
      <c r="BU76" s="561"/>
      <c r="BV76" s="561"/>
    </row>
    <row r="77" spans="1:74" x14ac:dyDescent="0.25">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79"/>
      <c r="BE77" s="679"/>
      <c r="BF77" s="679"/>
      <c r="BG77" s="561"/>
      <c r="BH77" s="561"/>
      <c r="BI77" s="561"/>
      <c r="BJ77" s="561"/>
      <c r="BK77" s="561"/>
      <c r="BL77" s="561"/>
      <c r="BM77" s="561"/>
      <c r="BN77" s="561"/>
      <c r="BO77" s="561"/>
      <c r="BP77" s="561"/>
      <c r="BQ77" s="561"/>
      <c r="BR77" s="561"/>
      <c r="BS77" s="561"/>
      <c r="BT77" s="561"/>
      <c r="BU77" s="561"/>
      <c r="BV77" s="561"/>
    </row>
    <row r="78" spans="1:74" x14ac:dyDescent="0.25">
      <c r="A78" s="559"/>
      <c r="B78" s="558"/>
      <c r="C78" s="561">
        <f t="shared" ref="C78:AH78" si="0">C11-SUM(C12:C16)</f>
        <v>11.059093181000001</v>
      </c>
      <c r="D78" s="561">
        <f t="shared" si="0"/>
        <v>12.386672400000002</v>
      </c>
      <c r="E78" s="561">
        <f t="shared" si="0"/>
        <v>14.097505349</v>
      </c>
      <c r="F78" s="561">
        <f t="shared" si="0"/>
        <v>13.063190547000001</v>
      </c>
      <c r="G78" s="561">
        <f t="shared" si="0"/>
        <v>10.089185725</v>
      </c>
      <c r="H78" s="561">
        <f t="shared" si="0"/>
        <v>7.6607314350000006</v>
      </c>
      <c r="I78" s="561">
        <f t="shared" si="0"/>
        <v>8.2289150800000002</v>
      </c>
      <c r="J78" s="561">
        <f t="shared" si="0"/>
        <v>4.1681857449999988</v>
      </c>
      <c r="K78" s="561">
        <f t="shared" si="0"/>
        <v>7.7310871639999998</v>
      </c>
      <c r="L78" s="561">
        <f t="shared" si="0"/>
        <v>12.572114326999998</v>
      </c>
      <c r="M78" s="561">
        <f t="shared" si="0"/>
        <v>11.521516539</v>
      </c>
      <c r="N78" s="561">
        <f t="shared" si="0"/>
        <v>15.261542107000002</v>
      </c>
      <c r="O78" s="561">
        <f t="shared" si="0"/>
        <v>12.081224004999999</v>
      </c>
      <c r="P78" s="561">
        <f t="shared" si="0"/>
        <v>13.946875941000002</v>
      </c>
      <c r="Q78" s="561">
        <f t="shared" si="0"/>
        <v>15.625071367</v>
      </c>
      <c r="R78" s="561">
        <f t="shared" si="0"/>
        <v>15.428364076000001</v>
      </c>
      <c r="S78" s="561">
        <f t="shared" si="0"/>
        <v>11.712377450999998</v>
      </c>
      <c r="T78" s="561">
        <f t="shared" si="0"/>
        <v>8.6348164710000006</v>
      </c>
      <c r="U78" s="561">
        <f t="shared" si="0"/>
        <v>5.2236550799999986</v>
      </c>
      <c r="V78" s="561">
        <f t="shared" si="0"/>
        <v>3.1419651740000027</v>
      </c>
      <c r="W78" s="561">
        <f t="shared" si="0"/>
        <v>8.0377838920000002</v>
      </c>
      <c r="X78" s="561">
        <f t="shared" si="0"/>
        <v>15.799646844</v>
      </c>
      <c r="Y78" s="561">
        <f t="shared" si="0"/>
        <v>15.674697351000001</v>
      </c>
      <c r="Z78" s="561">
        <f t="shared" si="0"/>
        <v>14.848012193000001</v>
      </c>
      <c r="AA78" s="561">
        <f t="shared" si="0"/>
        <v>12.286271473999999</v>
      </c>
      <c r="AB78" s="561">
        <f t="shared" si="0"/>
        <v>14.298548537999999</v>
      </c>
      <c r="AC78" s="561">
        <f t="shared" si="0"/>
        <v>16.445002090000003</v>
      </c>
      <c r="AD78" s="561">
        <f t="shared" si="0"/>
        <v>15.746442021</v>
      </c>
      <c r="AE78" s="561">
        <f t="shared" si="0"/>
        <v>12.203845294000002</v>
      </c>
      <c r="AF78" s="561">
        <f t="shared" si="0"/>
        <v>12.043768249000003</v>
      </c>
      <c r="AG78" s="561">
        <f t="shared" si="0"/>
        <v>4.4793414789999986</v>
      </c>
      <c r="AH78" s="561">
        <f t="shared" si="0"/>
        <v>8.046891059</v>
      </c>
      <c r="AI78" s="561">
        <f t="shared" ref="AI78:BN78" si="1">AI11-SUM(AI12:AI16)</f>
        <v>7.7177984300000002</v>
      </c>
      <c r="AJ78" s="561">
        <f t="shared" si="1"/>
        <v>11.534439194000001</v>
      </c>
      <c r="AK78" s="561">
        <f t="shared" si="1"/>
        <v>13.241988624999999</v>
      </c>
      <c r="AL78" s="561">
        <f t="shared" si="1"/>
        <v>16.115979692</v>
      </c>
      <c r="AM78" s="561">
        <f t="shared" si="1"/>
        <v>15.749276335999999</v>
      </c>
      <c r="AN78" s="561">
        <f t="shared" si="1"/>
        <v>14.554103143000001</v>
      </c>
      <c r="AO78" s="561">
        <f t="shared" si="1"/>
        <v>15.556362906</v>
      </c>
      <c r="AP78" s="561">
        <f t="shared" si="1"/>
        <v>18.555140962999999</v>
      </c>
      <c r="AQ78" s="561">
        <f t="shared" si="1"/>
        <v>13.784032034999999</v>
      </c>
      <c r="AR78" s="561">
        <f t="shared" si="1"/>
        <v>10.211939745999999</v>
      </c>
      <c r="AS78" s="561">
        <f t="shared" si="1"/>
        <v>8.9809259830000023</v>
      </c>
      <c r="AT78" s="561">
        <f t="shared" si="1"/>
        <v>6.9056530580000004</v>
      </c>
      <c r="AU78" s="561">
        <f t="shared" si="1"/>
        <v>13.108829700999998</v>
      </c>
      <c r="AV78" s="561">
        <f t="shared" si="1"/>
        <v>17.816280863000003</v>
      </c>
      <c r="AW78" s="561">
        <f t="shared" si="1"/>
        <v>17.352870940000003</v>
      </c>
      <c r="AX78" s="561">
        <f t="shared" si="1"/>
        <v>19.252715183999999</v>
      </c>
      <c r="AY78" s="561">
        <f t="shared" si="1"/>
        <v>19.109777077</v>
      </c>
      <c r="AZ78" s="561">
        <f t="shared" si="1"/>
        <v>18.5822194</v>
      </c>
      <c r="BA78" s="561">
        <f t="shared" si="1"/>
        <v>17.806735700000001</v>
      </c>
      <c r="BB78" s="561">
        <f t="shared" si="1"/>
        <v>22.6559232</v>
      </c>
      <c r="BC78" s="561">
        <f t="shared" si="1"/>
        <v>14.637439900000002</v>
      </c>
      <c r="BD78" s="679">
        <f t="shared" si="1"/>
        <v>10.274513299999999</v>
      </c>
      <c r="BE78" s="679">
        <f t="shared" si="1"/>
        <v>8.9115879000000007</v>
      </c>
      <c r="BF78" s="679">
        <f t="shared" si="1"/>
        <v>8.4472521</v>
      </c>
      <c r="BG78" s="561">
        <f t="shared" si="1"/>
        <v>11.7692321</v>
      </c>
      <c r="BH78" s="561">
        <f t="shared" si="1"/>
        <v>20.279130900000002</v>
      </c>
      <c r="BI78" s="561">
        <f t="shared" si="1"/>
        <v>19.024534200000005</v>
      </c>
      <c r="BJ78" s="561">
        <f t="shared" si="1"/>
        <v>23.986271900000002</v>
      </c>
      <c r="BK78" s="561">
        <f t="shared" si="1"/>
        <v>23.255714400000002</v>
      </c>
      <c r="BL78" s="561">
        <f t="shared" si="1"/>
        <v>20.947506600000001</v>
      </c>
      <c r="BM78" s="561">
        <f t="shared" si="1"/>
        <v>21.710929100000001</v>
      </c>
      <c r="BN78" s="561">
        <f t="shared" si="1"/>
        <v>25.230332199999999</v>
      </c>
      <c r="BO78" s="561">
        <f t="shared" ref="BO78:BV78" si="2">BO11-SUM(BO12:BO16)</f>
        <v>15.1189736</v>
      </c>
      <c r="BP78" s="561">
        <f t="shared" si="2"/>
        <v>10.824945400000001</v>
      </c>
      <c r="BQ78" s="561">
        <f t="shared" si="2"/>
        <v>9.5024930999999988</v>
      </c>
      <c r="BR78" s="561">
        <f t="shared" si="2"/>
        <v>7.6276194000000039</v>
      </c>
      <c r="BS78" s="561">
        <f t="shared" si="2"/>
        <v>12.7589553</v>
      </c>
      <c r="BT78" s="561">
        <f t="shared" si="2"/>
        <v>21.432751400000004</v>
      </c>
      <c r="BU78" s="561">
        <f t="shared" si="2"/>
        <v>20.071081800000002</v>
      </c>
      <c r="BV78" s="561">
        <f t="shared" si="2"/>
        <v>23.781499600000004</v>
      </c>
    </row>
    <row r="80" spans="1:74" x14ac:dyDescent="0.25">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79"/>
      <c r="BE80" s="679"/>
      <c r="BF80" s="679"/>
      <c r="BG80" s="561"/>
      <c r="BH80" s="561"/>
      <c r="BI80" s="561"/>
      <c r="BJ80" s="561"/>
      <c r="BK80" s="561"/>
      <c r="BL80" s="561"/>
      <c r="BM80" s="561"/>
      <c r="BN80" s="561"/>
      <c r="BO80" s="561"/>
      <c r="BP80" s="561"/>
      <c r="BQ80" s="561"/>
      <c r="BR80" s="561"/>
      <c r="BS80" s="561"/>
      <c r="BT80" s="561"/>
      <c r="BU80" s="561"/>
      <c r="BV80" s="561"/>
    </row>
    <row r="81" spans="1:74" x14ac:dyDescent="0.25">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79"/>
      <c r="BE81" s="679"/>
      <c r="BF81" s="679"/>
      <c r="BG81" s="561"/>
      <c r="BH81" s="561"/>
      <c r="BI81" s="561"/>
      <c r="BJ81" s="561"/>
      <c r="BK81" s="561"/>
      <c r="BL81" s="561"/>
      <c r="BM81" s="561"/>
      <c r="BN81" s="561"/>
      <c r="BO81" s="561"/>
      <c r="BP81" s="561"/>
      <c r="BQ81" s="561"/>
      <c r="BR81" s="561"/>
      <c r="BS81" s="561"/>
      <c r="BT81" s="561"/>
      <c r="BU81" s="561"/>
      <c r="BV81" s="561"/>
    </row>
    <row r="82" spans="1:74" x14ac:dyDescent="0.25">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79"/>
      <c r="BE82" s="679"/>
      <c r="BF82" s="679"/>
      <c r="BG82" s="561"/>
      <c r="BH82" s="561"/>
      <c r="BI82" s="561"/>
      <c r="BJ82" s="561"/>
      <c r="BK82" s="561"/>
      <c r="BL82" s="561"/>
      <c r="BM82" s="561"/>
      <c r="BN82" s="561"/>
      <c r="BO82" s="561"/>
      <c r="BP82" s="561"/>
      <c r="BQ82" s="561"/>
      <c r="BR82" s="561"/>
      <c r="BS82" s="561"/>
      <c r="BT82" s="561"/>
      <c r="BU82" s="561"/>
      <c r="BV82" s="561"/>
    </row>
    <row r="83" spans="1:74" x14ac:dyDescent="0.25">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79"/>
      <c r="BE83" s="679"/>
      <c r="BF83" s="679"/>
      <c r="BG83" s="561"/>
      <c r="BH83" s="561"/>
      <c r="BI83" s="561"/>
      <c r="BJ83" s="561"/>
      <c r="BK83" s="561"/>
      <c r="BL83" s="561"/>
      <c r="BM83" s="561"/>
      <c r="BN83" s="561"/>
      <c r="BO83" s="561"/>
      <c r="BP83" s="561"/>
      <c r="BQ83" s="561"/>
      <c r="BR83" s="561"/>
      <c r="BS83" s="561"/>
      <c r="BT83" s="561"/>
      <c r="BU83" s="561"/>
      <c r="BV83" s="561"/>
    </row>
    <row r="84" spans="1:74" x14ac:dyDescent="0.25">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79"/>
      <c r="BE84" s="679"/>
      <c r="BF84" s="679"/>
      <c r="BG84" s="561"/>
      <c r="BH84" s="561"/>
      <c r="BI84" s="561"/>
      <c r="BJ84" s="561"/>
      <c r="BK84" s="561"/>
      <c r="BL84" s="561"/>
      <c r="BM84" s="561"/>
      <c r="BN84" s="561"/>
      <c r="BO84" s="561"/>
      <c r="BP84" s="561"/>
      <c r="BQ84" s="561"/>
      <c r="BR84" s="561"/>
      <c r="BS84" s="561"/>
      <c r="BT84" s="561"/>
      <c r="BU84" s="561"/>
      <c r="BV84" s="561"/>
    </row>
    <row r="85" spans="1:74" x14ac:dyDescent="0.25">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79"/>
      <c r="BE85" s="679"/>
      <c r="BF85" s="679"/>
      <c r="BG85" s="561"/>
      <c r="BH85" s="561"/>
      <c r="BI85" s="561"/>
      <c r="BJ85" s="561"/>
      <c r="BK85" s="561"/>
      <c r="BL85" s="561"/>
      <c r="BM85" s="561"/>
      <c r="BN85" s="561"/>
      <c r="BO85" s="561"/>
      <c r="BP85" s="561"/>
      <c r="BQ85" s="561"/>
      <c r="BR85" s="561"/>
      <c r="BS85" s="561"/>
      <c r="BT85" s="561"/>
      <c r="BU85" s="561"/>
      <c r="BV85" s="561"/>
    </row>
    <row r="86" spans="1:74" x14ac:dyDescent="0.25">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79"/>
      <c r="BE86" s="679"/>
      <c r="BF86" s="679"/>
      <c r="BG86" s="561"/>
      <c r="BH86" s="561"/>
      <c r="BI86" s="561"/>
      <c r="BJ86" s="561"/>
      <c r="BK86" s="561"/>
      <c r="BL86" s="561"/>
      <c r="BM86" s="561"/>
      <c r="BN86" s="561"/>
      <c r="BO86" s="561"/>
      <c r="BP86" s="561"/>
      <c r="BQ86" s="561"/>
      <c r="BR86" s="561"/>
      <c r="BS86" s="561"/>
      <c r="BT86" s="561"/>
      <c r="BU86" s="561"/>
      <c r="BV86" s="561"/>
    </row>
    <row r="88" spans="1:74" x14ac:dyDescent="0.25">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79"/>
      <c r="BE88" s="679"/>
      <c r="BF88" s="679"/>
      <c r="BG88" s="561"/>
      <c r="BH88" s="561"/>
      <c r="BI88" s="561"/>
      <c r="BJ88" s="561"/>
      <c r="BK88" s="561"/>
      <c r="BL88" s="561"/>
      <c r="BM88" s="561"/>
      <c r="BN88" s="561"/>
      <c r="BO88" s="561"/>
      <c r="BP88" s="561"/>
      <c r="BQ88" s="561"/>
      <c r="BR88" s="561"/>
      <c r="BS88" s="561"/>
      <c r="BT88" s="561"/>
      <c r="BU88" s="561"/>
      <c r="BV88" s="561"/>
    </row>
    <row r="89" spans="1:74" x14ac:dyDescent="0.25">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79"/>
      <c r="BE89" s="679"/>
      <c r="BF89" s="679"/>
      <c r="BG89" s="561"/>
      <c r="BH89" s="561"/>
      <c r="BI89" s="561"/>
      <c r="BJ89" s="561"/>
      <c r="BK89" s="561"/>
      <c r="BL89" s="561"/>
      <c r="BM89" s="561"/>
      <c r="BN89" s="561"/>
      <c r="BO89" s="561"/>
      <c r="BP89" s="561"/>
      <c r="BQ89" s="561"/>
      <c r="BR89" s="561"/>
      <c r="BS89" s="561"/>
      <c r="BT89" s="561"/>
      <c r="BU89" s="561"/>
      <c r="BV89" s="561"/>
    </row>
    <row r="90" spans="1:74" x14ac:dyDescent="0.25">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79"/>
      <c r="BE90" s="679"/>
      <c r="BF90" s="679"/>
      <c r="BG90" s="561"/>
      <c r="BH90" s="561"/>
      <c r="BI90" s="561"/>
      <c r="BJ90" s="561"/>
      <c r="BK90" s="561"/>
      <c r="BL90" s="561"/>
      <c r="BM90" s="561"/>
      <c r="BN90" s="561"/>
      <c r="BO90" s="561"/>
      <c r="BP90" s="561"/>
      <c r="BQ90" s="561"/>
      <c r="BR90" s="561"/>
      <c r="BS90" s="561"/>
      <c r="BT90" s="561"/>
      <c r="BU90" s="561"/>
      <c r="BV90" s="561"/>
    </row>
    <row r="92" spans="1:74" x14ac:dyDescent="0.25">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0"/>
      <c r="BE92" s="680"/>
      <c r="BF92" s="680"/>
      <c r="BG92" s="562"/>
      <c r="BH92" s="562"/>
      <c r="BI92" s="562"/>
      <c r="BJ92" s="562"/>
      <c r="BK92" s="562"/>
      <c r="BL92" s="562"/>
      <c r="BM92" s="562"/>
      <c r="BN92" s="562"/>
      <c r="BO92" s="562"/>
      <c r="BP92" s="562"/>
      <c r="BQ92" s="562"/>
      <c r="BR92" s="562"/>
      <c r="BS92" s="562"/>
      <c r="BT92" s="562"/>
      <c r="BU92" s="562"/>
      <c r="BV92" s="562"/>
    </row>
    <row r="93" spans="1:74" x14ac:dyDescent="0.25">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0"/>
      <c r="BE93" s="680"/>
      <c r="BF93" s="680"/>
      <c r="BG93" s="562"/>
      <c r="BH93" s="562"/>
      <c r="BI93" s="562"/>
      <c r="BJ93" s="562"/>
      <c r="BK93" s="562"/>
      <c r="BL93" s="562"/>
      <c r="BM93" s="562"/>
      <c r="BN93" s="562"/>
      <c r="BO93" s="562"/>
      <c r="BP93" s="562"/>
      <c r="BQ93" s="562"/>
      <c r="BR93" s="562"/>
      <c r="BS93" s="562"/>
      <c r="BT93" s="562"/>
      <c r="BU93" s="562"/>
      <c r="BV93" s="562"/>
    </row>
    <row r="94" spans="1:74" x14ac:dyDescent="0.25">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79"/>
      <c r="BE94" s="679"/>
      <c r="BF94" s="679"/>
      <c r="BG94" s="561"/>
      <c r="BH94" s="561"/>
      <c r="BI94" s="561"/>
      <c r="BJ94" s="561"/>
      <c r="BK94" s="561"/>
      <c r="BL94" s="561"/>
      <c r="BM94" s="561"/>
      <c r="BN94" s="561"/>
      <c r="BO94" s="561"/>
      <c r="BP94" s="561"/>
      <c r="BQ94" s="561"/>
      <c r="BR94" s="561"/>
      <c r="BS94" s="561"/>
      <c r="BT94" s="561"/>
      <c r="BU94" s="561"/>
      <c r="BV94" s="561"/>
    </row>
    <row r="96" spans="1:74" x14ac:dyDescent="0.25">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1"/>
      <c r="BE96" s="681"/>
      <c r="BF96" s="681"/>
      <c r="BG96" s="563"/>
      <c r="BH96" s="563"/>
      <c r="BI96" s="563"/>
      <c r="BJ96" s="563"/>
      <c r="BK96" s="563"/>
      <c r="BL96" s="563"/>
      <c r="BM96" s="563"/>
      <c r="BN96" s="563"/>
      <c r="BO96" s="563"/>
      <c r="BP96" s="563"/>
      <c r="BQ96" s="563"/>
      <c r="BR96" s="563"/>
      <c r="BS96" s="563"/>
      <c r="BT96" s="563"/>
      <c r="BU96" s="563"/>
      <c r="BV96" s="563"/>
    </row>
    <row r="97" spans="2:74" x14ac:dyDescent="0.25">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2"/>
      <c r="BE97" s="682"/>
      <c r="BF97" s="682"/>
      <c r="BG97" s="564"/>
      <c r="BH97" s="564"/>
      <c r="BI97" s="564"/>
      <c r="BJ97" s="564"/>
      <c r="BK97" s="564"/>
      <c r="BL97" s="564"/>
      <c r="BM97" s="564"/>
      <c r="BN97" s="564"/>
      <c r="BO97" s="564"/>
      <c r="BP97" s="564"/>
      <c r="BQ97" s="564"/>
      <c r="BR97" s="564"/>
      <c r="BS97" s="564"/>
      <c r="BT97" s="564"/>
      <c r="BU97" s="564"/>
      <c r="BV97" s="564"/>
    </row>
    <row r="98" spans="2:74" x14ac:dyDescent="0.25">
      <c r="B98" s="558"/>
    </row>
  </sheetData>
  <mergeCells count="17">
    <mergeCell ref="A1:A2"/>
    <mergeCell ref="C3:N3"/>
    <mergeCell ref="O3:Z3"/>
    <mergeCell ref="AA3:AL3"/>
    <mergeCell ref="AM3:AX3"/>
    <mergeCell ref="B71:Q71"/>
    <mergeCell ref="B73:Q73"/>
    <mergeCell ref="B74:Q74"/>
    <mergeCell ref="B72:Q72"/>
    <mergeCell ref="BK3:BV3"/>
    <mergeCell ref="AY3:BJ3"/>
    <mergeCell ref="B65:Q65"/>
    <mergeCell ref="B66:Q66"/>
    <mergeCell ref="B67:Q67"/>
    <mergeCell ref="B68:Q68"/>
    <mergeCell ref="B69:Q69"/>
    <mergeCell ref="B70:Q70"/>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BA6" sqref="BA6:BA58"/>
    </sheetView>
  </sheetViews>
  <sheetFormatPr defaultColWidth="11" defaultRowHeight="10.5" x14ac:dyDescent="0.25"/>
  <cols>
    <col min="1" max="1" width="11.54296875" style="537" customWidth="1"/>
    <col min="2" max="2" width="26.08984375" style="537" customWidth="1"/>
    <col min="3" max="55" width="6.54296875" style="537" customWidth="1"/>
    <col min="56" max="58" width="6.54296875" style="683" customWidth="1"/>
    <col min="59" max="74" width="6.54296875" style="537" customWidth="1"/>
    <col min="75" max="249" width="11" style="537"/>
    <col min="250" max="250" width="1.54296875" style="537" customWidth="1"/>
    <col min="251" max="16384" width="11" style="537"/>
  </cols>
  <sheetData>
    <row r="1" spans="1:74" ht="12.75" customHeight="1" x14ac:dyDescent="0.3">
      <c r="A1" s="791" t="s">
        <v>812</v>
      </c>
      <c r="B1" s="536" t="s">
        <v>1387</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3">
      <c r="A2" s="792"/>
      <c r="B2" s="532" t="str">
        <f>"U.S. Energy Information Administration  |  Short-Term Energy Outlook  - "&amp;Dates!D1</f>
        <v>U.S. Energy Information Administration  |  Short-Term Energy Outlook  - April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5">
      <c r="A3" s="565"/>
      <c r="B3" s="540"/>
      <c r="C3" s="796">
        <f>Dates!D3</f>
        <v>2016</v>
      </c>
      <c r="D3" s="797"/>
      <c r="E3" s="797"/>
      <c r="F3" s="797"/>
      <c r="G3" s="797"/>
      <c r="H3" s="797"/>
      <c r="I3" s="797"/>
      <c r="J3" s="797"/>
      <c r="K3" s="797"/>
      <c r="L3" s="797"/>
      <c r="M3" s="797"/>
      <c r="N3" s="856"/>
      <c r="O3" s="796">
        <f>C3+1</f>
        <v>2017</v>
      </c>
      <c r="P3" s="797"/>
      <c r="Q3" s="797"/>
      <c r="R3" s="797"/>
      <c r="S3" s="797"/>
      <c r="T3" s="797"/>
      <c r="U3" s="797"/>
      <c r="V3" s="797"/>
      <c r="W3" s="797"/>
      <c r="X3" s="797"/>
      <c r="Y3" s="797"/>
      <c r="Z3" s="856"/>
      <c r="AA3" s="796">
        <f>O3+1</f>
        <v>2018</v>
      </c>
      <c r="AB3" s="797"/>
      <c r="AC3" s="797"/>
      <c r="AD3" s="797"/>
      <c r="AE3" s="797"/>
      <c r="AF3" s="797"/>
      <c r="AG3" s="797"/>
      <c r="AH3" s="797"/>
      <c r="AI3" s="797"/>
      <c r="AJ3" s="797"/>
      <c r="AK3" s="797"/>
      <c r="AL3" s="856"/>
      <c r="AM3" s="796">
        <f>AA3+1</f>
        <v>2019</v>
      </c>
      <c r="AN3" s="797"/>
      <c r="AO3" s="797"/>
      <c r="AP3" s="797"/>
      <c r="AQ3" s="797"/>
      <c r="AR3" s="797"/>
      <c r="AS3" s="797"/>
      <c r="AT3" s="797"/>
      <c r="AU3" s="797"/>
      <c r="AV3" s="797"/>
      <c r="AW3" s="797"/>
      <c r="AX3" s="856"/>
      <c r="AY3" s="796">
        <f>AM3+1</f>
        <v>2020</v>
      </c>
      <c r="AZ3" s="797"/>
      <c r="BA3" s="797"/>
      <c r="BB3" s="797"/>
      <c r="BC3" s="797"/>
      <c r="BD3" s="797"/>
      <c r="BE3" s="797"/>
      <c r="BF3" s="797"/>
      <c r="BG3" s="797"/>
      <c r="BH3" s="797"/>
      <c r="BI3" s="797"/>
      <c r="BJ3" s="856"/>
      <c r="BK3" s="796">
        <f>AY3+1</f>
        <v>2021</v>
      </c>
      <c r="BL3" s="797"/>
      <c r="BM3" s="797"/>
      <c r="BN3" s="797"/>
      <c r="BO3" s="797"/>
      <c r="BP3" s="797"/>
      <c r="BQ3" s="797"/>
      <c r="BR3" s="797"/>
      <c r="BS3" s="797"/>
      <c r="BT3" s="797"/>
      <c r="BU3" s="797"/>
      <c r="BV3" s="856"/>
    </row>
    <row r="4" spans="1:74" ht="12.75" customHeight="1" x14ac:dyDescent="0.25">
      <c r="A4" s="565"/>
      <c r="B4" s="541"/>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565"/>
      <c r="B5" s="131" t="s">
        <v>1410</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4"/>
      <c r="BE5" s="684"/>
      <c r="BF5" s="684"/>
      <c r="BG5" s="684"/>
      <c r="BH5" s="684"/>
      <c r="BI5" s="684"/>
      <c r="BJ5" s="542"/>
      <c r="BK5" s="542"/>
      <c r="BL5" s="542"/>
      <c r="BM5" s="542"/>
      <c r="BN5" s="542"/>
      <c r="BO5" s="542"/>
      <c r="BP5" s="542"/>
      <c r="BQ5" s="542"/>
      <c r="BR5" s="542"/>
      <c r="BS5" s="542"/>
      <c r="BT5" s="542"/>
      <c r="BU5" s="542"/>
      <c r="BV5" s="542"/>
    </row>
    <row r="6" spans="1:74" ht="11.15" customHeight="1" x14ac:dyDescent="0.25">
      <c r="A6" s="545" t="s">
        <v>1307</v>
      </c>
      <c r="B6" s="546" t="s">
        <v>86</v>
      </c>
      <c r="C6" s="766">
        <v>34.025919123000001</v>
      </c>
      <c r="D6" s="766">
        <v>10.711766933</v>
      </c>
      <c r="E6" s="766">
        <v>12.73594696</v>
      </c>
      <c r="F6" s="766">
        <v>11.747345891</v>
      </c>
      <c r="G6" s="766">
        <v>13.076180303999999</v>
      </c>
      <c r="H6" s="766">
        <v>14.241234392000001</v>
      </c>
      <c r="I6" s="766">
        <v>16.279461104999999</v>
      </c>
      <c r="J6" s="766">
        <v>16.711047429000001</v>
      </c>
      <c r="K6" s="766">
        <v>11.830589895999999</v>
      </c>
      <c r="L6" s="766">
        <v>10.358074909999999</v>
      </c>
      <c r="M6" s="766">
        <v>10.125780722</v>
      </c>
      <c r="N6" s="766">
        <v>9.2284127940000005</v>
      </c>
      <c r="O6" s="766">
        <v>8.4897370619999997</v>
      </c>
      <c r="P6" s="766">
        <v>7.0327794839999997</v>
      </c>
      <c r="Q6" s="766">
        <v>10.457677449</v>
      </c>
      <c r="R6" s="766">
        <v>9.5948950750000002</v>
      </c>
      <c r="S6" s="766">
        <v>9.5720115660000005</v>
      </c>
      <c r="T6" s="766">
        <v>11.549784954</v>
      </c>
      <c r="U6" s="766">
        <v>15.101966707000001</v>
      </c>
      <c r="V6" s="766">
        <v>12.743937075</v>
      </c>
      <c r="W6" s="766">
        <v>11.343688671000001</v>
      </c>
      <c r="X6" s="766">
        <v>10.402173348</v>
      </c>
      <c r="Y6" s="766">
        <v>8.8856967709999992</v>
      </c>
      <c r="Z6" s="766">
        <v>12.138699162</v>
      </c>
      <c r="AA6" s="766">
        <v>12.682475276</v>
      </c>
      <c r="AB6" s="766">
        <v>10.579841371000001</v>
      </c>
      <c r="AC6" s="766">
        <v>12.218776676999999</v>
      </c>
      <c r="AD6" s="766">
        <v>12.101627088000001</v>
      </c>
      <c r="AE6" s="766">
        <v>15.440127674999999</v>
      </c>
      <c r="AF6" s="766">
        <v>15.045772139</v>
      </c>
      <c r="AG6" s="766">
        <v>17.864246377000001</v>
      </c>
      <c r="AH6" s="766">
        <v>16.532675281</v>
      </c>
      <c r="AI6" s="766">
        <v>13.788222940000001</v>
      </c>
      <c r="AJ6" s="766">
        <v>12.314887725</v>
      </c>
      <c r="AK6" s="766">
        <v>9.3283249690000005</v>
      </c>
      <c r="AL6" s="766">
        <v>9.3882858670000005</v>
      </c>
      <c r="AM6" s="766">
        <v>12.200584858999999</v>
      </c>
      <c r="AN6" s="766">
        <v>11.704919218000001</v>
      </c>
      <c r="AO6" s="766">
        <v>11.968813387999999</v>
      </c>
      <c r="AP6" s="766">
        <v>12.491137725</v>
      </c>
      <c r="AQ6" s="766">
        <v>12.961838935999999</v>
      </c>
      <c r="AR6" s="766">
        <v>15.430456503</v>
      </c>
      <c r="AS6" s="766">
        <v>21.049541141999999</v>
      </c>
      <c r="AT6" s="766">
        <v>20.883807783000002</v>
      </c>
      <c r="AU6" s="766">
        <v>16.138102643</v>
      </c>
      <c r="AV6" s="766">
        <v>15.911533424</v>
      </c>
      <c r="AW6" s="766">
        <v>12.669949731000001</v>
      </c>
      <c r="AX6" s="766">
        <v>13.766151023999999</v>
      </c>
      <c r="AY6" s="766">
        <v>15.882352749000001</v>
      </c>
      <c r="AZ6" s="766">
        <v>15.107849999999999</v>
      </c>
      <c r="BA6" s="766">
        <v>14.72743</v>
      </c>
      <c r="BB6" s="767">
        <v>14.85575</v>
      </c>
      <c r="BC6" s="767">
        <v>15.542070000000001</v>
      </c>
      <c r="BD6" s="767">
        <v>17.22307</v>
      </c>
      <c r="BE6" s="767">
        <v>20.989460000000001</v>
      </c>
      <c r="BF6" s="767">
        <v>19.56221</v>
      </c>
      <c r="BG6" s="767">
        <v>15.141970000000001</v>
      </c>
      <c r="BH6" s="767">
        <v>14.97395</v>
      </c>
      <c r="BI6" s="767">
        <v>13.97912</v>
      </c>
      <c r="BJ6" s="767">
        <v>13.12665</v>
      </c>
      <c r="BK6" s="767">
        <v>13.066850000000001</v>
      </c>
      <c r="BL6" s="767">
        <v>12.242520000000001</v>
      </c>
      <c r="BM6" s="767">
        <v>11.407830000000001</v>
      </c>
      <c r="BN6" s="767">
        <v>12.70636</v>
      </c>
      <c r="BO6" s="767">
        <v>12.563599999999999</v>
      </c>
      <c r="BP6" s="767">
        <v>15.474119999999999</v>
      </c>
      <c r="BQ6" s="767">
        <v>19.44482</v>
      </c>
      <c r="BR6" s="767">
        <v>18.94509</v>
      </c>
      <c r="BS6" s="767">
        <v>14.0197</v>
      </c>
      <c r="BT6" s="767">
        <v>13.81129</v>
      </c>
      <c r="BU6" s="767">
        <v>13.137460000000001</v>
      </c>
      <c r="BV6" s="767">
        <v>12.897030000000001</v>
      </c>
    </row>
    <row r="7" spans="1:74" ht="11.15" customHeight="1" x14ac:dyDescent="0.25">
      <c r="A7" s="545" t="s">
        <v>1308</v>
      </c>
      <c r="B7" s="546" t="s">
        <v>85</v>
      </c>
      <c r="C7" s="766">
        <v>82.539251460000003</v>
      </c>
      <c r="D7" s="766">
        <v>25.450394343999999</v>
      </c>
      <c r="E7" s="766">
        <v>21.001770036</v>
      </c>
      <c r="F7" s="766">
        <v>18.966985133000001</v>
      </c>
      <c r="G7" s="766">
        <v>20.708416637999999</v>
      </c>
      <c r="H7" s="766">
        <v>29.182616931999998</v>
      </c>
      <c r="I7" s="766">
        <v>33.27405555</v>
      </c>
      <c r="J7" s="766">
        <v>32.56595299</v>
      </c>
      <c r="K7" s="766">
        <v>27.859006948000001</v>
      </c>
      <c r="L7" s="766">
        <v>24.507146729999999</v>
      </c>
      <c r="M7" s="766">
        <v>21.894835775000001</v>
      </c>
      <c r="N7" s="766">
        <v>30.174490417000001</v>
      </c>
      <c r="O7" s="766">
        <v>32.207767830999998</v>
      </c>
      <c r="P7" s="766">
        <v>24.146972636000001</v>
      </c>
      <c r="Q7" s="766">
        <v>22.737011014</v>
      </c>
      <c r="R7" s="766">
        <v>22.048587721000001</v>
      </c>
      <c r="S7" s="766">
        <v>25.360741220000001</v>
      </c>
      <c r="T7" s="766">
        <v>29.246865969000002</v>
      </c>
      <c r="U7" s="766">
        <v>33.583942360999998</v>
      </c>
      <c r="V7" s="766">
        <v>30.888354226000001</v>
      </c>
      <c r="W7" s="766">
        <v>26.091083626</v>
      </c>
      <c r="X7" s="766">
        <v>24.448737812000001</v>
      </c>
      <c r="Y7" s="766">
        <v>26.568895692000002</v>
      </c>
      <c r="Z7" s="766">
        <v>29.199017700999999</v>
      </c>
      <c r="AA7" s="766">
        <v>32.768404087999997</v>
      </c>
      <c r="AB7" s="766">
        <v>25.680286255999999</v>
      </c>
      <c r="AC7" s="766">
        <v>24.134606596000001</v>
      </c>
      <c r="AD7" s="766">
        <v>22.608627373000001</v>
      </c>
      <c r="AE7" s="766">
        <v>25.306330289000002</v>
      </c>
      <c r="AF7" s="766">
        <v>29.888795932000001</v>
      </c>
      <c r="AG7" s="766">
        <v>33.005789204999999</v>
      </c>
      <c r="AH7" s="766">
        <v>32.634280216999997</v>
      </c>
      <c r="AI7" s="766">
        <v>27.832301411</v>
      </c>
      <c r="AJ7" s="766">
        <v>25.760542934</v>
      </c>
      <c r="AK7" s="766">
        <v>28.573866748</v>
      </c>
      <c r="AL7" s="766">
        <v>26.035060667</v>
      </c>
      <c r="AM7" s="766">
        <v>29.445250698999999</v>
      </c>
      <c r="AN7" s="766">
        <v>24.759411715999999</v>
      </c>
      <c r="AO7" s="766">
        <v>23.270797503000001</v>
      </c>
      <c r="AP7" s="766">
        <v>17.658480276999999</v>
      </c>
      <c r="AQ7" s="766">
        <v>20.997013290999998</v>
      </c>
      <c r="AR7" s="766">
        <v>22.505609349</v>
      </c>
      <c r="AS7" s="766">
        <v>28.243954721000001</v>
      </c>
      <c r="AT7" s="766">
        <v>25.459827759</v>
      </c>
      <c r="AU7" s="766">
        <v>22.520992535000001</v>
      </c>
      <c r="AV7" s="766">
        <v>18.179875613</v>
      </c>
      <c r="AW7" s="766">
        <v>22.011152902999999</v>
      </c>
      <c r="AX7" s="766">
        <v>21.114944860000001</v>
      </c>
      <c r="AY7" s="766">
        <v>19.300497665000002</v>
      </c>
      <c r="AZ7" s="766">
        <v>18.644950000000001</v>
      </c>
      <c r="BA7" s="766">
        <v>18.38861</v>
      </c>
      <c r="BB7" s="767">
        <v>14.90719</v>
      </c>
      <c r="BC7" s="767">
        <v>18.236460000000001</v>
      </c>
      <c r="BD7" s="767">
        <v>19.57507</v>
      </c>
      <c r="BE7" s="767">
        <v>26.584900000000001</v>
      </c>
      <c r="BF7" s="767">
        <v>25.57573</v>
      </c>
      <c r="BG7" s="767">
        <v>18.86103</v>
      </c>
      <c r="BH7" s="767">
        <v>16.663309999999999</v>
      </c>
      <c r="BI7" s="767">
        <v>16.221309999999999</v>
      </c>
      <c r="BJ7" s="767">
        <v>23.027529999999999</v>
      </c>
      <c r="BK7" s="767">
        <v>25.119599999999998</v>
      </c>
      <c r="BL7" s="767">
        <v>19.96536</v>
      </c>
      <c r="BM7" s="767">
        <v>20.85671</v>
      </c>
      <c r="BN7" s="767">
        <v>14.320119999999999</v>
      </c>
      <c r="BO7" s="767">
        <v>19.81382</v>
      </c>
      <c r="BP7" s="767">
        <v>20.257390000000001</v>
      </c>
      <c r="BQ7" s="767">
        <v>28.161449999999999</v>
      </c>
      <c r="BR7" s="767">
        <v>27.093409999999999</v>
      </c>
      <c r="BS7" s="767">
        <v>21.191179999999999</v>
      </c>
      <c r="BT7" s="767">
        <v>19.738520000000001</v>
      </c>
      <c r="BU7" s="767">
        <v>18.386880000000001</v>
      </c>
      <c r="BV7" s="767">
        <v>25.20505</v>
      </c>
    </row>
    <row r="8" spans="1:74" ht="11.15" customHeight="1" x14ac:dyDescent="0.25">
      <c r="A8" s="545" t="s">
        <v>1309</v>
      </c>
      <c r="B8" s="548" t="s">
        <v>88</v>
      </c>
      <c r="C8" s="766">
        <v>26.421645000000002</v>
      </c>
      <c r="D8" s="766">
        <v>7.9551059999999998</v>
      </c>
      <c r="E8" s="766">
        <v>8.2531230000000004</v>
      </c>
      <c r="F8" s="766">
        <v>8.3797829999999998</v>
      </c>
      <c r="G8" s="766">
        <v>8.7261240000000004</v>
      </c>
      <c r="H8" s="766">
        <v>8.5925720000000005</v>
      </c>
      <c r="I8" s="766">
        <v>8.8946480000000001</v>
      </c>
      <c r="J8" s="766">
        <v>9.5656459999999992</v>
      </c>
      <c r="K8" s="766">
        <v>8.1033919999999995</v>
      </c>
      <c r="L8" s="766">
        <v>6.5511439999999999</v>
      </c>
      <c r="M8" s="766">
        <v>7.3302670000000001</v>
      </c>
      <c r="N8" s="766">
        <v>8.4945559999999993</v>
      </c>
      <c r="O8" s="766">
        <v>8.5580499999999997</v>
      </c>
      <c r="P8" s="766">
        <v>7.9098740000000003</v>
      </c>
      <c r="Q8" s="766">
        <v>8.1775160000000007</v>
      </c>
      <c r="R8" s="766">
        <v>6.0110739999999998</v>
      </c>
      <c r="S8" s="766">
        <v>6.3005550000000001</v>
      </c>
      <c r="T8" s="766">
        <v>8.1147869999999998</v>
      </c>
      <c r="U8" s="766">
        <v>8.7635290000000001</v>
      </c>
      <c r="V8" s="766">
        <v>9.3251659999999994</v>
      </c>
      <c r="W8" s="766">
        <v>8.3040149999999997</v>
      </c>
      <c r="X8" s="766">
        <v>8.175535</v>
      </c>
      <c r="Y8" s="766">
        <v>7.7500359999999997</v>
      </c>
      <c r="Z8" s="766">
        <v>8.2838279999999997</v>
      </c>
      <c r="AA8" s="766">
        <v>8.7423920000000006</v>
      </c>
      <c r="AB8" s="766">
        <v>8.3149309999999996</v>
      </c>
      <c r="AC8" s="766">
        <v>9.3643219999999996</v>
      </c>
      <c r="AD8" s="766">
        <v>7.5869109999999997</v>
      </c>
      <c r="AE8" s="766">
        <v>7.2682719999999996</v>
      </c>
      <c r="AF8" s="766">
        <v>8.0426129999999993</v>
      </c>
      <c r="AG8" s="766">
        <v>8.5099830000000001</v>
      </c>
      <c r="AH8" s="766">
        <v>9.2652090000000005</v>
      </c>
      <c r="AI8" s="766">
        <v>7.9223990000000004</v>
      </c>
      <c r="AJ8" s="766">
        <v>7.0841339999999997</v>
      </c>
      <c r="AK8" s="766">
        <v>8.0397770000000008</v>
      </c>
      <c r="AL8" s="766">
        <v>8.1476240000000004</v>
      </c>
      <c r="AM8" s="766">
        <v>8.7238349999999993</v>
      </c>
      <c r="AN8" s="766">
        <v>7.7350099999999999</v>
      </c>
      <c r="AO8" s="766">
        <v>8.7955830000000006</v>
      </c>
      <c r="AP8" s="766">
        <v>7.1550209999999996</v>
      </c>
      <c r="AQ8" s="766">
        <v>7.5885829999999999</v>
      </c>
      <c r="AR8" s="766">
        <v>8.459816</v>
      </c>
      <c r="AS8" s="766">
        <v>8.9073829999999994</v>
      </c>
      <c r="AT8" s="766">
        <v>9.3191249999999997</v>
      </c>
      <c r="AU8" s="766">
        <v>8.877815</v>
      </c>
      <c r="AV8" s="766">
        <v>8.3179180000000006</v>
      </c>
      <c r="AW8" s="766">
        <v>8.6663490000000003</v>
      </c>
      <c r="AX8" s="766">
        <v>9.7175049999999992</v>
      </c>
      <c r="AY8" s="766">
        <v>9.8692480000000007</v>
      </c>
      <c r="AZ8" s="766">
        <v>8.9858399999999996</v>
      </c>
      <c r="BA8" s="766">
        <v>7.7174500000000004</v>
      </c>
      <c r="BB8" s="767">
        <v>6.1727100000000004</v>
      </c>
      <c r="BC8" s="767">
        <v>7.4908999999999999</v>
      </c>
      <c r="BD8" s="767">
        <v>8.6965000000000003</v>
      </c>
      <c r="BE8" s="767">
        <v>9.0056200000000004</v>
      </c>
      <c r="BF8" s="767">
        <v>9.1540800000000004</v>
      </c>
      <c r="BG8" s="767">
        <v>8.7416400000000003</v>
      </c>
      <c r="BH8" s="767">
        <v>7.2635100000000001</v>
      </c>
      <c r="BI8" s="767">
        <v>8.4753799999999995</v>
      </c>
      <c r="BJ8" s="767">
        <v>9.2287499999999998</v>
      </c>
      <c r="BK8" s="767">
        <v>8.7518499999999992</v>
      </c>
      <c r="BL8" s="767">
        <v>7.7555300000000003</v>
      </c>
      <c r="BM8" s="767">
        <v>8.1010299999999997</v>
      </c>
      <c r="BN8" s="767">
        <v>7.5042099999999996</v>
      </c>
      <c r="BO8" s="767">
        <v>7.9960100000000001</v>
      </c>
      <c r="BP8" s="767">
        <v>8.3891600000000004</v>
      </c>
      <c r="BQ8" s="767">
        <v>8.5749099999999991</v>
      </c>
      <c r="BR8" s="767">
        <v>8.72227</v>
      </c>
      <c r="BS8" s="767">
        <v>7.5950899999999999</v>
      </c>
      <c r="BT8" s="767">
        <v>6.5381999999999998</v>
      </c>
      <c r="BU8" s="767">
        <v>7.2026599999999998</v>
      </c>
      <c r="BV8" s="767">
        <v>8.67089</v>
      </c>
    </row>
    <row r="9" spans="1:74" ht="11.15" customHeight="1" x14ac:dyDescent="0.25">
      <c r="A9" s="545" t="s">
        <v>1310</v>
      </c>
      <c r="B9" s="548" t="s">
        <v>1267</v>
      </c>
      <c r="C9" s="766">
        <v>2.71876206</v>
      </c>
      <c r="D9" s="766">
        <v>0.82997862499999997</v>
      </c>
      <c r="E9" s="766">
        <v>0.98235752399999998</v>
      </c>
      <c r="F9" s="766">
        <v>0.95506548999999996</v>
      </c>
      <c r="G9" s="766">
        <v>0.78837928700000004</v>
      </c>
      <c r="H9" s="766">
        <v>0.816600518</v>
      </c>
      <c r="I9" s="766">
        <v>0.87682680700000004</v>
      </c>
      <c r="J9" s="766">
        <v>0.85230850400000002</v>
      </c>
      <c r="K9" s="766">
        <v>0.70300870400000004</v>
      </c>
      <c r="L9" s="766">
        <v>0.81650328800000005</v>
      </c>
      <c r="M9" s="766">
        <v>0.67493580799999997</v>
      </c>
      <c r="N9" s="766">
        <v>0.67445264199999999</v>
      </c>
      <c r="O9" s="766">
        <v>0.779732651</v>
      </c>
      <c r="P9" s="766">
        <v>0.68079292599999996</v>
      </c>
      <c r="Q9" s="766">
        <v>0.77315661599999996</v>
      </c>
      <c r="R9" s="766">
        <v>0.8493404</v>
      </c>
      <c r="S9" s="766">
        <v>0.81884271099999995</v>
      </c>
      <c r="T9" s="766">
        <v>0.83283584399999999</v>
      </c>
      <c r="U9" s="766">
        <v>0.94323286299999998</v>
      </c>
      <c r="V9" s="766">
        <v>0.85341465000000005</v>
      </c>
      <c r="W9" s="766">
        <v>0.73248724899999995</v>
      </c>
      <c r="X9" s="766">
        <v>0.82353308599999997</v>
      </c>
      <c r="Y9" s="766">
        <v>0.78919013100000002</v>
      </c>
      <c r="Z9" s="766">
        <v>0.74748394299999998</v>
      </c>
      <c r="AA9" s="766">
        <v>0.74260077199999996</v>
      </c>
      <c r="AB9" s="766">
        <v>0.676423263</v>
      </c>
      <c r="AC9" s="766">
        <v>0.70815714699999999</v>
      </c>
      <c r="AD9" s="766">
        <v>0.76303041400000005</v>
      </c>
      <c r="AE9" s="766">
        <v>0.82066013800000004</v>
      </c>
      <c r="AF9" s="766">
        <v>0.79759728500000004</v>
      </c>
      <c r="AG9" s="766">
        <v>0.84546830799999995</v>
      </c>
      <c r="AH9" s="766">
        <v>0.67577277599999996</v>
      </c>
      <c r="AI9" s="766">
        <v>0.663708195</v>
      </c>
      <c r="AJ9" s="766">
        <v>0.79972047800000001</v>
      </c>
      <c r="AK9" s="766">
        <v>0.84180094299999997</v>
      </c>
      <c r="AL9" s="766">
        <v>0.84821750100000004</v>
      </c>
      <c r="AM9" s="766">
        <v>0.80853283899999995</v>
      </c>
      <c r="AN9" s="766">
        <v>0.67980232299999999</v>
      </c>
      <c r="AO9" s="766">
        <v>0.72003353199999998</v>
      </c>
      <c r="AP9" s="766">
        <v>0.69458526399999998</v>
      </c>
      <c r="AQ9" s="766">
        <v>0.85312280900000004</v>
      </c>
      <c r="AR9" s="766">
        <v>0.71542151600000004</v>
      </c>
      <c r="AS9" s="766">
        <v>0.67560637700000004</v>
      </c>
      <c r="AT9" s="766">
        <v>0.57509136699999996</v>
      </c>
      <c r="AU9" s="766">
        <v>0.40820632099999998</v>
      </c>
      <c r="AV9" s="766">
        <v>0.43718989600000002</v>
      </c>
      <c r="AW9" s="766">
        <v>0.68320773000000001</v>
      </c>
      <c r="AX9" s="766">
        <v>0.71109123799999996</v>
      </c>
      <c r="AY9" s="766">
        <v>0.78523202599999997</v>
      </c>
      <c r="AZ9" s="766">
        <v>0.71890120000000002</v>
      </c>
      <c r="BA9" s="766">
        <v>0.72035260000000001</v>
      </c>
      <c r="BB9" s="767">
        <v>0.70063039999999999</v>
      </c>
      <c r="BC9" s="767">
        <v>0.91026149999999995</v>
      </c>
      <c r="BD9" s="767">
        <v>0.71110300000000004</v>
      </c>
      <c r="BE9" s="767">
        <v>0.68960520000000003</v>
      </c>
      <c r="BF9" s="767">
        <v>0.57681110000000002</v>
      </c>
      <c r="BG9" s="767">
        <v>0.44065759999999998</v>
      </c>
      <c r="BH9" s="767">
        <v>0.46718500000000002</v>
      </c>
      <c r="BI9" s="767">
        <v>0.67089430000000005</v>
      </c>
      <c r="BJ9" s="767">
        <v>0.69423570000000001</v>
      </c>
      <c r="BK9" s="767">
        <v>0.80822000000000005</v>
      </c>
      <c r="BL9" s="767">
        <v>0.70448599999999995</v>
      </c>
      <c r="BM9" s="767">
        <v>0.69074020000000003</v>
      </c>
      <c r="BN9" s="767">
        <v>0.69910700000000003</v>
      </c>
      <c r="BO9" s="767">
        <v>0.82003269999999995</v>
      </c>
      <c r="BP9" s="767">
        <v>0.67985479999999998</v>
      </c>
      <c r="BQ9" s="767">
        <v>0.66770989999999997</v>
      </c>
      <c r="BR9" s="767">
        <v>0.55694279999999996</v>
      </c>
      <c r="BS9" s="767">
        <v>0.42104469999999999</v>
      </c>
      <c r="BT9" s="767">
        <v>0.45569470000000001</v>
      </c>
      <c r="BU9" s="767">
        <v>0.63488840000000002</v>
      </c>
      <c r="BV9" s="767">
        <v>0.6711028</v>
      </c>
    </row>
    <row r="10" spans="1:74" ht="11.15" customHeight="1" x14ac:dyDescent="0.25">
      <c r="A10" s="545" t="s">
        <v>1311</v>
      </c>
      <c r="B10" s="548" t="s">
        <v>1370</v>
      </c>
      <c r="C10" s="766">
        <v>18.050050650999999</v>
      </c>
      <c r="D10" s="766">
        <v>4.9860334210000001</v>
      </c>
      <c r="E10" s="766">
        <v>4.9623096350000004</v>
      </c>
      <c r="F10" s="766">
        <v>5.6427892440000003</v>
      </c>
      <c r="G10" s="766">
        <v>3.90699576</v>
      </c>
      <c r="H10" s="766">
        <v>3.7033912839999998</v>
      </c>
      <c r="I10" s="766">
        <v>3.0493171889999999</v>
      </c>
      <c r="J10" s="766">
        <v>2.6589697179999998</v>
      </c>
      <c r="K10" s="766">
        <v>4.2288911799999997</v>
      </c>
      <c r="L10" s="766">
        <v>4.8421920150000002</v>
      </c>
      <c r="M10" s="766">
        <v>5.3417526679999998</v>
      </c>
      <c r="N10" s="766">
        <v>6.40139412</v>
      </c>
      <c r="O10" s="766">
        <v>4.5510876490000003</v>
      </c>
      <c r="P10" s="766">
        <v>5.1498658749999997</v>
      </c>
      <c r="Q10" s="766">
        <v>5.771295318</v>
      </c>
      <c r="R10" s="766">
        <v>5.308944254</v>
      </c>
      <c r="S10" s="766">
        <v>4.9750758599999996</v>
      </c>
      <c r="T10" s="766">
        <v>4.3414912259999996</v>
      </c>
      <c r="U10" s="766">
        <v>2.9489492789999998</v>
      </c>
      <c r="V10" s="766">
        <v>2.6273848649999998</v>
      </c>
      <c r="W10" s="766">
        <v>3.9639207600000002</v>
      </c>
      <c r="X10" s="766">
        <v>6.4340382859999998</v>
      </c>
      <c r="Y10" s="766">
        <v>6.3675284599999999</v>
      </c>
      <c r="Z10" s="766">
        <v>6.9749074550000003</v>
      </c>
      <c r="AA10" s="766">
        <v>6.5712519069999997</v>
      </c>
      <c r="AB10" s="766">
        <v>5.132838456</v>
      </c>
      <c r="AC10" s="766">
        <v>5.7939865729999998</v>
      </c>
      <c r="AD10" s="766">
        <v>5.5365633289999998</v>
      </c>
      <c r="AE10" s="766">
        <v>4.3779558400000003</v>
      </c>
      <c r="AF10" s="766">
        <v>4.4878497959999999</v>
      </c>
      <c r="AG10" s="766">
        <v>3.2729811190000002</v>
      </c>
      <c r="AH10" s="766">
        <v>3.5157323659999999</v>
      </c>
      <c r="AI10" s="766">
        <v>4.4523159730000001</v>
      </c>
      <c r="AJ10" s="766">
        <v>5.1174406479999996</v>
      </c>
      <c r="AK10" s="766">
        <v>5.1136131149999997</v>
      </c>
      <c r="AL10" s="766">
        <v>5.6301649720000002</v>
      </c>
      <c r="AM10" s="766">
        <v>5.740953566</v>
      </c>
      <c r="AN10" s="766">
        <v>4.8445417659999999</v>
      </c>
      <c r="AO10" s="766">
        <v>6.1270091449999997</v>
      </c>
      <c r="AP10" s="766">
        <v>6.7766511319999996</v>
      </c>
      <c r="AQ10" s="766">
        <v>5.4944530250000003</v>
      </c>
      <c r="AR10" s="766">
        <v>5.0417184820000003</v>
      </c>
      <c r="AS10" s="766">
        <v>4.3851983250000002</v>
      </c>
      <c r="AT10" s="766">
        <v>3.8527498320000002</v>
      </c>
      <c r="AU10" s="766">
        <v>5.2460281670000004</v>
      </c>
      <c r="AV10" s="766">
        <v>6.3889902440000004</v>
      </c>
      <c r="AW10" s="766">
        <v>5.849321475</v>
      </c>
      <c r="AX10" s="766">
        <v>6.3395388090000004</v>
      </c>
      <c r="AY10" s="766">
        <v>6.1537263800000002</v>
      </c>
      <c r="AZ10" s="766">
        <v>5.8738989999999998</v>
      </c>
      <c r="BA10" s="766">
        <v>6.7481999999999998</v>
      </c>
      <c r="BB10" s="767">
        <v>7.673044</v>
      </c>
      <c r="BC10" s="767">
        <v>6.4349350000000003</v>
      </c>
      <c r="BD10" s="767">
        <v>5.6735559999999996</v>
      </c>
      <c r="BE10" s="767">
        <v>5.0230550000000003</v>
      </c>
      <c r="BF10" s="767">
        <v>5.1077680000000001</v>
      </c>
      <c r="BG10" s="767">
        <v>5.6757749999999998</v>
      </c>
      <c r="BH10" s="767">
        <v>7.5718649999999998</v>
      </c>
      <c r="BI10" s="767">
        <v>6.7163769999999996</v>
      </c>
      <c r="BJ10" s="767">
        <v>8.3450450000000007</v>
      </c>
      <c r="BK10" s="767">
        <v>7.7787980000000001</v>
      </c>
      <c r="BL10" s="767">
        <v>6.8338400000000004</v>
      </c>
      <c r="BM10" s="767">
        <v>7.8600630000000002</v>
      </c>
      <c r="BN10" s="767">
        <v>8.9310159999999996</v>
      </c>
      <c r="BO10" s="767">
        <v>7.4057069999999996</v>
      </c>
      <c r="BP10" s="767">
        <v>6.7744819999999999</v>
      </c>
      <c r="BQ10" s="767">
        <v>5.9050669999999998</v>
      </c>
      <c r="BR10" s="767">
        <v>5.8947430000000001</v>
      </c>
      <c r="BS10" s="767">
        <v>6.630293</v>
      </c>
      <c r="BT10" s="767">
        <v>8.4385250000000003</v>
      </c>
      <c r="BU10" s="767">
        <v>7.313008</v>
      </c>
      <c r="BV10" s="767">
        <v>8.6990230000000004</v>
      </c>
    </row>
    <row r="11" spans="1:74" ht="11.15" customHeight="1" x14ac:dyDescent="0.25">
      <c r="A11" s="545" t="s">
        <v>1312</v>
      </c>
      <c r="B11" s="546" t="s">
        <v>1371</v>
      </c>
      <c r="C11" s="766">
        <v>2.00833394</v>
      </c>
      <c r="D11" s="766">
        <v>0.81358732199999995</v>
      </c>
      <c r="E11" s="766">
        <v>0.71082857099999996</v>
      </c>
      <c r="F11" s="766">
        <v>0.80808441099999995</v>
      </c>
      <c r="G11" s="766">
        <v>0.73924501399999998</v>
      </c>
      <c r="H11" s="766">
        <v>0.74990705300000005</v>
      </c>
      <c r="I11" s="766">
        <v>0.66478049900000002</v>
      </c>
      <c r="J11" s="766">
        <v>0.70015450999999995</v>
      </c>
      <c r="K11" s="766">
        <v>0.74167205899999999</v>
      </c>
      <c r="L11" s="766">
        <v>0.42026472399999998</v>
      </c>
      <c r="M11" s="766">
        <v>0.74370916600000003</v>
      </c>
      <c r="N11" s="766">
        <v>0.73420559500000004</v>
      </c>
      <c r="O11" s="766">
        <v>0.803342903</v>
      </c>
      <c r="P11" s="766">
        <v>0.62931200300000001</v>
      </c>
      <c r="Q11" s="766">
        <v>0.71167445600000001</v>
      </c>
      <c r="R11" s="766">
        <v>0.37433354600000002</v>
      </c>
      <c r="S11" s="766">
        <v>0.83242768599999994</v>
      </c>
      <c r="T11" s="766">
        <v>0.68874354800000004</v>
      </c>
      <c r="U11" s="766">
        <v>0.69374177000000004</v>
      </c>
      <c r="V11" s="766">
        <v>0.56629291000000004</v>
      </c>
      <c r="W11" s="766">
        <v>0.55419663900000005</v>
      </c>
      <c r="X11" s="766">
        <v>0.441765358</v>
      </c>
      <c r="Y11" s="766">
        <v>0.67469379799999996</v>
      </c>
      <c r="Z11" s="766">
        <v>0.654717259</v>
      </c>
      <c r="AA11" s="766">
        <v>0.72981700599999999</v>
      </c>
      <c r="AB11" s="766">
        <v>0.62538171200000003</v>
      </c>
      <c r="AC11" s="766">
        <v>0.62290398499999999</v>
      </c>
      <c r="AD11" s="766">
        <v>0.58601746499999996</v>
      </c>
      <c r="AE11" s="766">
        <v>0.44374851500000001</v>
      </c>
      <c r="AF11" s="766">
        <v>0.65435142700000004</v>
      </c>
      <c r="AG11" s="766">
        <v>0.62267478300000001</v>
      </c>
      <c r="AH11" s="766">
        <v>0.60604478100000003</v>
      </c>
      <c r="AI11" s="766">
        <v>0.616115262</v>
      </c>
      <c r="AJ11" s="766">
        <v>0.37546125499999999</v>
      </c>
      <c r="AK11" s="766">
        <v>0.60913320199999998</v>
      </c>
      <c r="AL11" s="766">
        <v>0.66831875299999999</v>
      </c>
      <c r="AM11" s="766">
        <v>0.72328856600000002</v>
      </c>
      <c r="AN11" s="766">
        <v>0.63262703099999995</v>
      </c>
      <c r="AO11" s="766">
        <v>0.59903679099999996</v>
      </c>
      <c r="AP11" s="766">
        <v>0.32251686000000002</v>
      </c>
      <c r="AQ11" s="766">
        <v>0.63599439800000002</v>
      </c>
      <c r="AR11" s="766">
        <v>0.479371406</v>
      </c>
      <c r="AS11" s="766">
        <v>0.62814062800000003</v>
      </c>
      <c r="AT11" s="766">
        <v>0.56906248000000004</v>
      </c>
      <c r="AU11" s="766">
        <v>0.480099516</v>
      </c>
      <c r="AV11" s="766">
        <v>0.212198252</v>
      </c>
      <c r="AW11" s="766">
        <v>0.34018732000000002</v>
      </c>
      <c r="AX11" s="766">
        <v>0.38847414600000002</v>
      </c>
      <c r="AY11" s="766">
        <v>0.494414627</v>
      </c>
      <c r="AZ11" s="766">
        <v>0.82538040000000001</v>
      </c>
      <c r="BA11" s="766">
        <v>0.79519110000000004</v>
      </c>
      <c r="BB11" s="767">
        <v>0.49875249999999999</v>
      </c>
      <c r="BC11" s="767">
        <v>0.61828309999999997</v>
      </c>
      <c r="BD11" s="767">
        <v>0.58043089999999997</v>
      </c>
      <c r="BE11" s="767">
        <v>0.6787801</v>
      </c>
      <c r="BF11" s="767">
        <v>0.54807819999999996</v>
      </c>
      <c r="BG11" s="767">
        <v>0.46665390000000001</v>
      </c>
      <c r="BH11" s="767">
        <v>0.52939460000000005</v>
      </c>
      <c r="BI11" s="767">
        <v>0.22349769999999999</v>
      </c>
      <c r="BJ11" s="767">
        <v>0.12844430000000001</v>
      </c>
      <c r="BK11" s="767">
        <v>0.2647235</v>
      </c>
      <c r="BL11" s="767">
        <v>0.44109809999999999</v>
      </c>
      <c r="BM11" s="767">
        <v>0.7216534</v>
      </c>
      <c r="BN11" s="767">
        <v>0.43752360000000001</v>
      </c>
      <c r="BO11" s="767">
        <v>0.68432680000000001</v>
      </c>
      <c r="BP11" s="767">
        <v>0.52162249999999999</v>
      </c>
      <c r="BQ11" s="767">
        <v>0.64428289999999999</v>
      </c>
      <c r="BR11" s="767">
        <v>0.51648810000000001</v>
      </c>
      <c r="BS11" s="767">
        <v>0.41796090000000002</v>
      </c>
      <c r="BT11" s="767">
        <v>0.48827350000000003</v>
      </c>
      <c r="BU11" s="767">
        <v>0.3797663</v>
      </c>
      <c r="BV11" s="767">
        <v>0.2998093</v>
      </c>
    </row>
    <row r="12" spans="1:74" ht="11.15" customHeight="1" x14ac:dyDescent="0.25">
      <c r="A12" s="545" t="s">
        <v>1313</v>
      </c>
      <c r="B12" s="546" t="s">
        <v>1271</v>
      </c>
      <c r="C12" s="766">
        <v>165.76396223</v>
      </c>
      <c r="D12" s="766">
        <v>50.746866644999997</v>
      </c>
      <c r="E12" s="766">
        <v>48.646335725999997</v>
      </c>
      <c r="F12" s="766">
        <v>46.500053168999997</v>
      </c>
      <c r="G12" s="766">
        <v>47.945341003000003</v>
      </c>
      <c r="H12" s="766">
        <v>57.286322179000003</v>
      </c>
      <c r="I12" s="766">
        <v>63.039089150000002</v>
      </c>
      <c r="J12" s="766">
        <v>63.054079151000003</v>
      </c>
      <c r="K12" s="766">
        <v>53.466560786999999</v>
      </c>
      <c r="L12" s="766">
        <v>47.495325667000003</v>
      </c>
      <c r="M12" s="766">
        <v>46.111281138999999</v>
      </c>
      <c r="N12" s="766">
        <v>55.707511568000001</v>
      </c>
      <c r="O12" s="766">
        <v>55.389718096000003</v>
      </c>
      <c r="P12" s="766">
        <v>45.549596923999999</v>
      </c>
      <c r="Q12" s="766">
        <v>48.628330853000001</v>
      </c>
      <c r="R12" s="766">
        <v>44.187174996000003</v>
      </c>
      <c r="S12" s="766">
        <v>47.859654042999999</v>
      </c>
      <c r="T12" s="766">
        <v>54.774508541000003</v>
      </c>
      <c r="U12" s="766">
        <v>62.035361979999998</v>
      </c>
      <c r="V12" s="766">
        <v>57.004549726</v>
      </c>
      <c r="W12" s="766">
        <v>50.989391945000001</v>
      </c>
      <c r="X12" s="766">
        <v>50.725782889999998</v>
      </c>
      <c r="Y12" s="766">
        <v>51.036040851999999</v>
      </c>
      <c r="Z12" s="766">
        <v>57.998653519999998</v>
      </c>
      <c r="AA12" s="766">
        <v>62.236941049000002</v>
      </c>
      <c r="AB12" s="766">
        <v>51.009702058000002</v>
      </c>
      <c r="AC12" s="766">
        <v>52.842752978</v>
      </c>
      <c r="AD12" s="766">
        <v>49.182776668999999</v>
      </c>
      <c r="AE12" s="766">
        <v>53.657094456999999</v>
      </c>
      <c r="AF12" s="766">
        <v>58.916979578999999</v>
      </c>
      <c r="AG12" s="766">
        <v>64.121142792000001</v>
      </c>
      <c r="AH12" s="766">
        <v>63.229714420999997</v>
      </c>
      <c r="AI12" s="766">
        <v>55.275062781000003</v>
      </c>
      <c r="AJ12" s="766">
        <v>51.452187039999998</v>
      </c>
      <c r="AK12" s="766">
        <v>52.506515976999999</v>
      </c>
      <c r="AL12" s="766">
        <v>50.717671760000002</v>
      </c>
      <c r="AM12" s="766">
        <v>57.642445529</v>
      </c>
      <c r="AN12" s="766">
        <v>50.356312054</v>
      </c>
      <c r="AO12" s="766">
        <v>51.481273358999999</v>
      </c>
      <c r="AP12" s="766">
        <v>45.098392257999997</v>
      </c>
      <c r="AQ12" s="766">
        <v>48.531005458999999</v>
      </c>
      <c r="AR12" s="766">
        <v>52.632393256</v>
      </c>
      <c r="AS12" s="766">
        <v>63.889824193000003</v>
      </c>
      <c r="AT12" s="766">
        <v>60.659664221</v>
      </c>
      <c r="AU12" s="766">
        <v>53.671244182000002</v>
      </c>
      <c r="AV12" s="766">
        <v>49.447705429000003</v>
      </c>
      <c r="AW12" s="766">
        <v>50.220168159000004</v>
      </c>
      <c r="AX12" s="766">
        <v>52.037705076999998</v>
      </c>
      <c r="AY12" s="766">
        <v>52.485471447000002</v>
      </c>
      <c r="AZ12" s="766">
        <v>50.156820000000003</v>
      </c>
      <c r="BA12" s="766">
        <v>49.097239999999999</v>
      </c>
      <c r="BB12" s="767">
        <v>44.808079999999997</v>
      </c>
      <c r="BC12" s="767">
        <v>49.232909999999997</v>
      </c>
      <c r="BD12" s="767">
        <v>52.45973</v>
      </c>
      <c r="BE12" s="767">
        <v>62.971420000000002</v>
      </c>
      <c r="BF12" s="767">
        <v>60.524679999999996</v>
      </c>
      <c r="BG12" s="767">
        <v>49.327730000000003</v>
      </c>
      <c r="BH12" s="767">
        <v>47.469209999999997</v>
      </c>
      <c r="BI12" s="767">
        <v>46.286569999999998</v>
      </c>
      <c r="BJ12" s="767">
        <v>54.550649999999997</v>
      </c>
      <c r="BK12" s="767">
        <v>55.790039999999998</v>
      </c>
      <c r="BL12" s="767">
        <v>47.942839999999997</v>
      </c>
      <c r="BM12" s="767">
        <v>49.638030000000001</v>
      </c>
      <c r="BN12" s="767">
        <v>44.598329999999997</v>
      </c>
      <c r="BO12" s="767">
        <v>49.283499999999997</v>
      </c>
      <c r="BP12" s="767">
        <v>52.096629999999998</v>
      </c>
      <c r="BQ12" s="767">
        <v>63.398240000000001</v>
      </c>
      <c r="BR12" s="767">
        <v>61.728940000000001</v>
      </c>
      <c r="BS12" s="767">
        <v>50.275269999999999</v>
      </c>
      <c r="BT12" s="767">
        <v>49.470509999999997</v>
      </c>
      <c r="BU12" s="767">
        <v>47.054659999999998</v>
      </c>
      <c r="BV12" s="767">
        <v>56.442909999999998</v>
      </c>
    </row>
    <row r="13" spans="1:74" ht="11.15" customHeight="1" x14ac:dyDescent="0.25">
      <c r="A13" s="545" t="s">
        <v>1314</v>
      </c>
      <c r="B13" s="546" t="s">
        <v>1372</v>
      </c>
      <c r="C13" s="766">
        <v>161.98675231999999</v>
      </c>
      <c r="D13" s="766">
        <v>49.558733099999998</v>
      </c>
      <c r="E13" s="766">
        <v>46.927284299999997</v>
      </c>
      <c r="F13" s="766">
        <v>46.106594068</v>
      </c>
      <c r="G13" s="766">
        <v>49.415899885999998</v>
      </c>
      <c r="H13" s="766">
        <v>57.974695265999998</v>
      </c>
      <c r="I13" s="766">
        <v>63.330537565</v>
      </c>
      <c r="J13" s="766">
        <v>63.444750845000002</v>
      </c>
      <c r="K13" s="766">
        <v>54.677818500000001</v>
      </c>
      <c r="L13" s="766">
        <v>49.709900554000001</v>
      </c>
      <c r="M13" s="766">
        <v>46.674558116</v>
      </c>
      <c r="N13" s="766">
        <v>55.275045050000003</v>
      </c>
      <c r="O13" s="766">
        <v>54.019850591999997</v>
      </c>
      <c r="P13" s="766">
        <v>45.515019336000002</v>
      </c>
      <c r="Q13" s="766">
        <v>49.669127236000001</v>
      </c>
      <c r="R13" s="766">
        <v>45.765910959000003</v>
      </c>
      <c r="S13" s="766">
        <v>49.571356567999999</v>
      </c>
      <c r="T13" s="766">
        <v>55.586229430000003</v>
      </c>
      <c r="U13" s="766">
        <v>62.546108154999999</v>
      </c>
      <c r="V13" s="766">
        <v>57.934519729000002</v>
      </c>
      <c r="W13" s="766">
        <v>52.225578648999999</v>
      </c>
      <c r="X13" s="766">
        <v>50.704334154999998</v>
      </c>
      <c r="Y13" s="766">
        <v>50.052068650999999</v>
      </c>
      <c r="Z13" s="766">
        <v>56.603939513999997</v>
      </c>
      <c r="AA13" s="766">
        <v>60.142330704000003</v>
      </c>
      <c r="AB13" s="766">
        <v>49.822726482999997</v>
      </c>
      <c r="AC13" s="766">
        <v>50.922854690000001</v>
      </c>
      <c r="AD13" s="766">
        <v>47.624227318000003</v>
      </c>
      <c r="AE13" s="766">
        <v>54.155674114</v>
      </c>
      <c r="AF13" s="766">
        <v>59.185988328000001</v>
      </c>
      <c r="AG13" s="766">
        <v>63.444352928000001</v>
      </c>
      <c r="AH13" s="766">
        <v>62.994460764000003</v>
      </c>
      <c r="AI13" s="766">
        <v>55.296863510000001</v>
      </c>
      <c r="AJ13" s="766">
        <v>51.654477915000001</v>
      </c>
      <c r="AK13" s="766">
        <v>52.046126289</v>
      </c>
      <c r="AL13" s="766">
        <v>53.384666801999998</v>
      </c>
      <c r="AM13" s="766">
        <v>57.653622826000003</v>
      </c>
      <c r="AN13" s="766">
        <v>50.407788023000002</v>
      </c>
      <c r="AO13" s="766">
        <v>51.521276229999998</v>
      </c>
      <c r="AP13" s="766">
        <v>46.268539857999997</v>
      </c>
      <c r="AQ13" s="766">
        <v>50.592213223999998</v>
      </c>
      <c r="AR13" s="766">
        <v>54.685487512999998</v>
      </c>
      <c r="AS13" s="766">
        <v>63.882065107000003</v>
      </c>
      <c r="AT13" s="766">
        <v>61.014354283000003</v>
      </c>
      <c r="AU13" s="766">
        <v>55.732864309999997</v>
      </c>
      <c r="AV13" s="766">
        <v>50.414691726000001</v>
      </c>
      <c r="AW13" s="766">
        <v>50.417791878999999</v>
      </c>
      <c r="AX13" s="766">
        <v>52.992597363999998</v>
      </c>
      <c r="AY13" s="766">
        <v>54.074490628</v>
      </c>
      <c r="AZ13" s="766">
        <v>51.892809999999997</v>
      </c>
      <c r="BA13" s="766">
        <v>51.366230000000002</v>
      </c>
      <c r="BB13" s="767">
        <v>46.480339999999998</v>
      </c>
      <c r="BC13" s="767">
        <v>51.479939999999999</v>
      </c>
      <c r="BD13" s="767">
        <v>54.935769999999998</v>
      </c>
      <c r="BE13" s="767">
        <v>63.008969999999998</v>
      </c>
      <c r="BF13" s="767">
        <v>61.162179999999999</v>
      </c>
      <c r="BG13" s="767">
        <v>51.400820000000003</v>
      </c>
      <c r="BH13" s="767">
        <v>49.763120000000001</v>
      </c>
      <c r="BI13" s="767">
        <v>48.525080000000003</v>
      </c>
      <c r="BJ13" s="767">
        <v>54.313459999999999</v>
      </c>
      <c r="BK13" s="767">
        <v>55.102930000000001</v>
      </c>
      <c r="BL13" s="767">
        <v>48.757010000000001</v>
      </c>
      <c r="BM13" s="767">
        <v>50.61721</v>
      </c>
      <c r="BN13" s="767">
        <v>45.487259999999999</v>
      </c>
      <c r="BO13" s="767">
        <v>50.82056</v>
      </c>
      <c r="BP13" s="767">
        <v>54.57114</v>
      </c>
      <c r="BQ13" s="767">
        <v>63.11157</v>
      </c>
      <c r="BR13" s="767">
        <v>61.445729999999998</v>
      </c>
      <c r="BS13" s="767">
        <v>51.693249999999999</v>
      </c>
      <c r="BT13" s="767">
        <v>50.124510000000001</v>
      </c>
      <c r="BU13" s="767">
        <v>48.867139999999999</v>
      </c>
      <c r="BV13" s="767">
        <v>54.698929999999997</v>
      </c>
    </row>
    <row r="14" spans="1:74" ht="11.15" customHeight="1" x14ac:dyDescent="0.25">
      <c r="A14" s="565"/>
      <c r="B14" s="131" t="s">
        <v>1411</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360"/>
      <c r="BC14" s="360"/>
      <c r="BD14" s="360"/>
      <c r="BE14" s="360"/>
      <c r="BF14" s="360"/>
      <c r="BG14" s="360"/>
      <c r="BH14" s="360"/>
      <c r="BI14" s="360"/>
      <c r="BJ14" s="360"/>
      <c r="BK14" s="360"/>
      <c r="BL14" s="360"/>
      <c r="BM14" s="360"/>
      <c r="BN14" s="360"/>
      <c r="BO14" s="360"/>
      <c r="BP14" s="360"/>
      <c r="BQ14" s="360"/>
      <c r="BR14" s="360"/>
      <c r="BS14" s="360"/>
      <c r="BT14" s="360"/>
      <c r="BU14" s="360"/>
      <c r="BV14" s="360"/>
    </row>
    <row r="15" spans="1:74" ht="11.15" customHeight="1" x14ac:dyDescent="0.25">
      <c r="A15" s="545" t="s">
        <v>1315</v>
      </c>
      <c r="B15" s="546" t="s">
        <v>86</v>
      </c>
      <c r="C15" s="766">
        <v>11.854998438999999</v>
      </c>
      <c r="D15" s="766">
        <v>4.0706127790000002</v>
      </c>
      <c r="E15" s="766">
        <v>4.0435668089999997</v>
      </c>
      <c r="F15" s="766">
        <v>4.4295457210000002</v>
      </c>
      <c r="G15" s="766">
        <v>5.0669576019999996</v>
      </c>
      <c r="H15" s="766">
        <v>6.9547271899999998</v>
      </c>
      <c r="I15" s="766">
        <v>7.1604959150000003</v>
      </c>
      <c r="J15" s="766">
        <v>6.6513518950000003</v>
      </c>
      <c r="K15" s="766">
        <v>5.4629416879999999</v>
      </c>
      <c r="L15" s="766">
        <v>3.8984655940000001</v>
      </c>
      <c r="M15" s="766">
        <v>4.7758891769999998</v>
      </c>
      <c r="N15" s="766">
        <v>3.9112448529999999</v>
      </c>
      <c r="O15" s="766">
        <v>3.4642416630000001</v>
      </c>
      <c r="P15" s="766">
        <v>2.781799484</v>
      </c>
      <c r="Q15" s="766">
        <v>3.545515226</v>
      </c>
      <c r="R15" s="766">
        <v>3.8771544709999999</v>
      </c>
      <c r="S15" s="766">
        <v>4.4268766900000003</v>
      </c>
      <c r="T15" s="766">
        <v>5.1378464350000002</v>
      </c>
      <c r="U15" s="766">
        <v>6.8873949049999998</v>
      </c>
      <c r="V15" s="766">
        <v>5.375317098</v>
      </c>
      <c r="W15" s="766">
        <v>4.1292010230000002</v>
      </c>
      <c r="X15" s="766">
        <v>3.4969036529999999</v>
      </c>
      <c r="Y15" s="766">
        <v>2.9636113339999999</v>
      </c>
      <c r="Z15" s="766">
        <v>4.2786363740000004</v>
      </c>
      <c r="AA15" s="766">
        <v>4.1514628340000002</v>
      </c>
      <c r="AB15" s="766">
        <v>4.2822014450000001</v>
      </c>
      <c r="AC15" s="766">
        <v>4.0132155669999996</v>
      </c>
      <c r="AD15" s="766">
        <v>4.3955475980000003</v>
      </c>
      <c r="AE15" s="766">
        <v>6.7959650800000002</v>
      </c>
      <c r="AF15" s="766">
        <v>6.9882631330000002</v>
      </c>
      <c r="AG15" s="766">
        <v>8.3343361859999998</v>
      </c>
      <c r="AH15" s="766">
        <v>7.0700561689999999</v>
      </c>
      <c r="AI15" s="766">
        <v>5.8718693069999999</v>
      </c>
      <c r="AJ15" s="766">
        <v>4.8458548720000003</v>
      </c>
      <c r="AK15" s="766">
        <v>4.5034836010000001</v>
      </c>
      <c r="AL15" s="766">
        <v>3.8250184900000002</v>
      </c>
      <c r="AM15" s="766">
        <v>4.8773454389999999</v>
      </c>
      <c r="AN15" s="766">
        <v>4.7189343289999997</v>
      </c>
      <c r="AO15" s="766">
        <v>4.4106360220000003</v>
      </c>
      <c r="AP15" s="766">
        <v>4.2267221680000002</v>
      </c>
      <c r="AQ15" s="766">
        <v>4.9895323200000004</v>
      </c>
      <c r="AR15" s="766">
        <v>6.5531088669999997</v>
      </c>
      <c r="AS15" s="766">
        <v>8.891069517</v>
      </c>
      <c r="AT15" s="766">
        <v>9.7745037490000009</v>
      </c>
      <c r="AU15" s="766">
        <v>7.4014186630000003</v>
      </c>
      <c r="AV15" s="766">
        <v>5.5663553160000001</v>
      </c>
      <c r="AW15" s="766">
        <v>4.2516074489999998</v>
      </c>
      <c r="AX15" s="766">
        <v>5.4407457130000001</v>
      </c>
      <c r="AY15" s="766">
        <v>6.136799442</v>
      </c>
      <c r="AZ15" s="766">
        <v>5.2342570000000004</v>
      </c>
      <c r="BA15" s="766">
        <v>5.2167000000000003</v>
      </c>
      <c r="BB15" s="767">
        <v>4.3695399999999998</v>
      </c>
      <c r="BC15" s="767">
        <v>4.6110350000000002</v>
      </c>
      <c r="BD15" s="767">
        <v>5.988785</v>
      </c>
      <c r="BE15" s="767">
        <v>7.9641099999999998</v>
      </c>
      <c r="BF15" s="767">
        <v>7.6852520000000002</v>
      </c>
      <c r="BG15" s="767">
        <v>6.9943010000000001</v>
      </c>
      <c r="BH15" s="767">
        <v>4.4606760000000003</v>
      </c>
      <c r="BI15" s="767">
        <v>3.9038900000000001</v>
      </c>
      <c r="BJ15" s="767">
        <v>4.4753480000000003</v>
      </c>
      <c r="BK15" s="767">
        <v>3.8131210000000002</v>
      </c>
      <c r="BL15" s="767">
        <v>3.7614010000000002</v>
      </c>
      <c r="BM15" s="767">
        <v>3.2922539999999998</v>
      </c>
      <c r="BN15" s="767">
        <v>3.1606459999999998</v>
      </c>
      <c r="BO15" s="767">
        <v>3.6711130000000001</v>
      </c>
      <c r="BP15" s="767">
        <v>5.0570890000000004</v>
      </c>
      <c r="BQ15" s="767">
        <v>7.1070289999999998</v>
      </c>
      <c r="BR15" s="767">
        <v>7.4983430000000002</v>
      </c>
      <c r="BS15" s="767">
        <v>6.8331350000000004</v>
      </c>
      <c r="BT15" s="767">
        <v>4.0143829999999996</v>
      </c>
      <c r="BU15" s="767">
        <v>3.7530079999999999</v>
      </c>
      <c r="BV15" s="767">
        <v>4.22011</v>
      </c>
    </row>
    <row r="16" spans="1:74" ht="11.15" customHeight="1" x14ac:dyDescent="0.25">
      <c r="A16" s="545" t="s">
        <v>1316</v>
      </c>
      <c r="B16" s="546" t="s">
        <v>85</v>
      </c>
      <c r="C16" s="766">
        <v>27.883487791</v>
      </c>
      <c r="D16" s="766">
        <v>8.2739434460000005</v>
      </c>
      <c r="E16" s="766">
        <v>7.638442682</v>
      </c>
      <c r="F16" s="766">
        <v>6.654032602</v>
      </c>
      <c r="G16" s="766">
        <v>7.6784447419999999</v>
      </c>
      <c r="H16" s="766">
        <v>11.260654971999999</v>
      </c>
      <c r="I16" s="766">
        <v>13.156879756</v>
      </c>
      <c r="J16" s="766">
        <v>13.729984351000001</v>
      </c>
      <c r="K16" s="766">
        <v>11.199599387999999</v>
      </c>
      <c r="L16" s="766">
        <v>10.343265288</v>
      </c>
      <c r="M16" s="766">
        <v>8.3808849730000006</v>
      </c>
      <c r="N16" s="766">
        <v>11.575995441</v>
      </c>
      <c r="O16" s="766">
        <v>11.507872363000001</v>
      </c>
      <c r="P16" s="766">
        <v>8.6129886550000005</v>
      </c>
      <c r="Q16" s="766">
        <v>8.4159833499999994</v>
      </c>
      <c r="R16" s="766">
        <v>6.2916242220000003</v>
      </c>
      <c r="S16" s="766">
        <v>7.5730387009999998</v>
      </c>
      <c r="T16" s="766">
        <v>10.653632353000001</v>
      </c>
      <c r="U16" s="766">
        <v>13.089709005</v>
      </c>
      <c r="V16" s="766">
        <v>12.583113904999999</v>
      </c>
      <c r="W16" s="766">
        <v>10.568908331999999</v>
      </c>
      <c r="X16" s="766">
        <v>7.8388102259999997</v>
      </c>
      <c r="Y16" s="766">
        <v>8.8553502930000008</v>
      </c>
      <c r="Z16" s="766">
        <v>10.291186894000001</v>
      </c>
      <c r="AA16" s="766">
        <v>11.197939418000001</v>
      </c>
      <c r="AB16" s="766">
        <v>8.992111092</v>
      </c>
      <c r="AC16" s="766">
        <v>7.7759517530000002</v>
      </c>
      <c r="AD16" s="766">
        <v>6.8527925639999996</v>
      </c>
      <c r="AE16" s="766">
        <v>7.9820408450000002</v>
      </c>
      <c r="AF16" s="766">
        <v>9.6019945979999992</v>
      </c>
      <c r="AG16" s="766">
        <v>12.749190668000001</v>
      </c>
      <c r="AH16" s="766">
        <v>11.982065713000001</v>
      </c>
      <c r="AI16" s="766">
        <v>9.4105957670000002</v>
      </c>
      <c r="AJ16" s="766">
        <v>8.1559127230000001</v>
      </c>
      <c r="AK16" s="766">
        <v>8.6981108490000008</v>
      </c>
      <c r="AL16" s="766">
        <v>10.409163187000001</v>
      </c>
      <c r="AM16" s="766">
        <v>10.114994134</v>
      </c>
      <c r="AN16" s="766">
        <v>9.0340863200000001</v>
      </c>
      <c r="AO16" s="766">
        <v>8.1735436149999998</v>
      </c>
      <c r="AP16" s="766">
        <v>5.2223070680000001</v>
      </c>
      <c r="AQ16" s="766">
        <v>5.9939364209999999</v>
      </c>
      <c r="AR16" s="766">
        <v>7.8808760539999998</v>
      </c>
      <c r="AS16" s="766">
        <v>9.7493985100000007</v>
      </c>
      <c r="AT16" s="766">
        <v>9.4700225689999993</v>
      </c>
      <c r="AU16" s="766">
        <v>8.0722478039999999</v>
      </c>
      <c r="AV16" s="766">
        <v>5.7140428249999999</v>
      </c>
      <c r="AW16" s="766">
        <v>7.0050271339999997</v>
      </c>
      <c r="AX16" s="766">
        <v>6.8223731159999996</v>
      </c>
      <c r="AY16" s="766">
        <v>6.5116408789999998</v>
      </c>
      <c r="AZ16" s="766">
        <v>5.8102229999999997</v>
      </c>
      <c r="BA16" s="766">
        <v>6.7024049999999997</v>
      </c>
      <c r="BB16" s="767">
        <v>2.7853759999999999</v>
      </c>
      <c r="BC16" s="767">
        <v>2.6955429999999998</v>
      </c>
      <c r="BD16" s="767">
        <v>4.7312580000000004</v>
      </c>
      <c r="BE16" s="767">
        <v>8.9922590000000007</v>
      </c>
      <c r="BF16" s="767">
        <v>8.5237590000000001</v>
      </c>
      <c r="BG16" s="767">
        <v>7.9088760000000002</v>
      </c>
      <c r="BH16" s="767">
        <v>4.788564</v>
      </c>
      <c r="BI16" s="767">
        <v>5.117578</v>
      </c>
      <c r="BJ16" s="767">
        <v>4.6097869999999999</v>
      </c>
      <c r="BK16" s="767">
        <v>4.494923</v>
      </c>
      <c r="BL16" s="767">
        <v>5.3919249999999996</v>
      </c>
      <c r="BM16" s="767">
        <v>7.5761479999999999</v>
      </c>
      <c r="BN16" s="767">
        <v>3.4093990000000001</v>
      </c>
      <c r="BO16" s="767">
        <v>3.1112890000000002</v>
      </c>
      <c r="BP16" s="767">
        <v>4.9272020000000003</v>
      </c>
      <c r="BQ16" s="767">
        <v>8.8751010000000008</v>
      </c>
      <c r="BR16" s="767">
        <v>8.3362879999999997</v>
      </c>
      <c r="BS16" s="767">
        <v>7.0445529999999996</v>
      </c>
      <c r="BT16" s="767">
        <v>4.290813</v>
      </c>
      <c r="BU16" s="767">
        <v>4.5348800000000002</v>
      </c>
      <c r="BV16" s="767">
        <v>5.1740409999999999</v>
      </c>
    </row>
    <row r="17" spans="1:74" ht="11.15" customHeight="1" x14ac:dyDescent="0.25">
      <c r="A17" s="545" t="s">
        <v>1317</v>
      </c>
      <c r="B17" s="548" t="s">
        <v>88</v>
      </c>
      <c r="C17" s="766">
        <v>4.2023900000000003</v>
      </c>
      <c r="D17" s="766">
        <v>1.741344</v>
      </c>
      <c r="E17" s="766">
        <v>1.8668020000000001</v>
      </c>
      <c r="F17" s="766">
        <v>1.801183</v>
      </c>
      <c r="G17" s="766">
        <v>1.8451550000000001</v>
      </c>
      <c r="H17" s="766">
        <v>1.6985189999999999</v>
      </c>
      <c r="I17" s="766">
        <v>1.8044469999999999</v>
      </c>
      <c r="J17" s="766">
        <v>1.803796</v>
      </c>
      <c r="K17" s="766">
        <v>0.76250899999999999</v>
      </c>
      <c r="L17" s="766">
        <v>0.23666899999999999</v>
      </c>
      <c r="M17" s="766">
        <v>0.64177799999999996</v>
      </c>
      <c r="N17" s="766">
        <v>1.5140279999999999</v>
      </c>
      <c r="O17" s="766">
        <v>1.5131509999999999</v>
      </c>
      <c r="P17" s="766">
        <v>1.359829</v>
      </c>
      <c r="Q17" s="766">
        <v>1.5055099999999999</v>
      </c>
      <c r="R17" s="766">
        <v>1.4472210000000001</v>
      </c>
      <c r="S17" s="766">
        <v>1.456167</v>
      </c>
      <c r="T17" s="766">
        <v>1.4352320000000001</v>
      </c>
      <c r="U17" s="766">
        <v>1.458178</v>
      </c>
      <c r="V17" s="766">
        <v>1.4747749999999999</v>
      </c>
      <c r="W17" s="766">
        <v>1.440158</v>
      </c>
      <c r="X17" s="766">
        <v>1.5050950000000001</v>
      </c>
      <c r="Y17" s="766">
        <v>1.451654</v>
      </c>
      <c r="Z17" s="766">
        <v>1.513754</v>
      </c>
      <c r="AA17" s="766">
        <v>1.513188</v>
      </c>
      <c r="AB17" s="766">
        <v>1.343213</v>
      </c>
      <c r="AC17" s="766">
        <v>1.3459890000000001</v>
      </c>
      <c r="AD17" s="766">
        <v>0.56742400000000004</v>
      </c>
      <c r="AE17" s="766">
        <v>0.89510699999999999</v>
      </c>
      <c r="AF17" s="766">
        <v>1.3240860000000001</v>
      </c>
      <c r="AG17" s="766">
        <v>1.4608840000000001</v>
      </c>
      <c r="AH17" s="766">
        <v>1.4626920000000001</v>
      </c>
      <c r="AI17" s="766">
        <v>1.3556140000000001</v>
      </c>
      <c r="AJ17" s="766">
        <v>0.90893299999999999</v>
      </c>
      <c r="AK17" s="766">
        <v>1.1152260000000001</v>
      </c>
      <c r="AL17" s="766">
        <v>1.508073</v>
      </c>
      <c r="AM17" s="766">
        <v>1.511528</v>
      </c>
      <c r="AN17" s="766">
        <v>1.3598589999999999</v>
      </c>
      <c r="AO17" s="766">
        <v>1.5056719999999999</v>
      </c>
      <c r="AP17" s="766">
        <v>1.4533860000000001</v>
      </c>
      <c r="AQ17" s="766">
        <v>1.495071</v>
      </c>
      <c r="AR17" s="766">
        <v>1.4326239999999999</v>
      </c>
      <c r="AS17" s="766">
        <v>1.467462</v>
      </c>
      <c r="AT17" s="766">
        <v>1.4716</v>
      </c>
      <c r="AU17" s="766">
        <v>1.1383030000000001</v>
      </c>
      <c r="AV17" s="766">
        <v>0.59143800000000002</v>
      </c>
      <c r="AW17" s="766">
        <v>1.26033</v>
      </c>
      <c r="AX17" s="766">
        <v>1.5120610000000001</v>
      </c>
      <c r="AY17" s="766">
        <v>1.5105420000000001</v>
      </c>
      <c r="AZ17" s="766">
        <v>1.35328</v>
      </c>
      <c r="BA17" s="766">
        <v>1.5164200000000001</v>
      </c>
      <c r="BB17" s="767">
        <v>1.44696</v>
      </c>
      <c r="BC17" s="767">
        <v>1.47221</v>
      </c>
      <c r="BD17" s="767">
        <v>1.4288099999999999</v>
      </c>
      <c r="BE17" s="767">
        <v>1.4591700000000001</v>
      </c>
      <c r="BF17" s="767">
        <v>1.4639</v>
      </c>
      <c r="BG17" s="767">
        <v>1.41432</v>
      </c>
      <c r="BH17" s="767">
        <v>0.91127999999999998</v>
      </c>
      <c r="BI17" s="767">
        <v>1.11165</v>
      </c>
      <c r="BJ17" s="767">
        <v>1.5097799999999999</v>
      </c>
      <c r="BK17" s="767">
        <v>1.50831</v>
      </c>
      <c r="BL17" s="767">
        <v>1.3536600000000001</v>
      </c>
      <c r="BM17" s="767">
        <v>1.09802</v>
      </c>
      <c r="BN17" s="767">
        <v>0.56418000000000001</v>
      </c>
      <c r="BO17" s="767">
        <v>1.2826299999999999</v>
      </c>
      <c r="BP17" s="767">
        <v>1.4288099999999999</v>
      </c>
      <c r="BQ17" s="767">
        <v>1.4591700000000001</v>
      </c>
      <c r="BR17" s="767">
        <v>1.4639</v>
      </c>
      <c r="BS17" s="767">
        <v>1.4414</v>
      </c>
      <c r="BT17" s="767">
        <v>1.50237</v>
      </c>
      <c r="BU17" s="767">
        <v>1.4230799999999999</v>
      </c>
      <c r="BV17" s="767">
        <v>1.5097799999999999</v>
      </c>
    </row>
    <row r="18" spans="1:74" ht="11.15" customHeight="1" x14ac:dyDescent="0.25">
      <c r="A18" s="545" t="s">
        <v>1318</v>
      </c>
      <c r="B18" s="548" t="s">
        <v>1267</v>
      </c>
      <c r="C18" s="766">
        <v>3.9637749279999999</v>
      </c>
      <c r="D18" s="766">
        <v>1.1803707939999999</v>
      </c>
      <c r="E18" s="766">
        <v>1.1529923769999999</v>
      </c>
      <c r="F18" s="766">
        <v>0.97806877299999995</v>
      </c>
      <c r="G18" s="766">
        <v>1.0208596059999999</v>
      </c>
      <c r="H18" s="766">
        <v>1.227922542</v>
      </c>
      <c r="I18" s="766">
        <v>1.3065138590000001</v>
      </c>
      <c r="J18" s="766">
        <v>1.189452242</v>
      </c>
      <c r="K18" s="766">
        <v>1.0735946810000001</v>
      </c>
      <c r="L18" s="766">
        <v>0.88328593700000002</v>
      </c>
      <c r="M18" s="766">
        <v>0.67917422999999999</v>
      </c>
      <c r="N18" s="766">
        <v>0.74824627200000005</v>
      </c>
      <c r="O18" s="766">
        <v>1.012226847</v>
      </c>
      <c r="P18" s="766">
        <v>0.82221510900000006</v>
      </c>
      <c r="Q18" s="766">
        <v>0.903104554</v>
      </c>
      <c r="R18" s="766">
        <v>1.3013417860000001</v>
      </c>
      <c r="S18" s="766">
        <v>1.72582912</v>
      </c>
      <c r="T18" s="766">
        <v>1.3588962360000001</v>
      </c>
      <c r="U18" s="766">
        <v>1.6344661650000001</v>
      </c>
      <c r="V18" s="766">
        <v>1.2481675860000001</v>
      </c>
      <c r="W18" s="766">
        <v>0.96353450100000004</v>
      </c>
      <c r="X18" s="766">
        <v>1.1945750040000001</v>
      </c>
      <c r="Y18" s="766">
        <v>0.99023996000000003</v>
      </c>
      <c r="Z18" s="766">
        <v>1.043240132</v>
      </c>
      <c r="AA18" s="766">
        <v>1.121909048</v>
      </c>
      <c r="AB18" s="766">
        <v>1.044664518</v>
      </c>
      <c r="AC18" s="766">
        <v>1.1448424960000001</v>
      </c>
      <c r="AD18" s="766">
        <v>1.3152457319999999</v>
      </c>
      <c r="AE18" s="766">
        <v>1.2266688530000001</v>
      </c>
      <c r="AF18" s="766">
        <v>1.2415167</v>
      </c>
      <c r="AG18" s="766">
        <v>1.7224110859999999</v>
      </c>
      <c r="AH18" s="766">
        <v>0.95005122099999995</v>
      </c>
      <c r="AI18" s="766">
        <v>1.0326987839999999</v>
      </c>
      <c r="AJ18" s="766">
        <v>1.581065443</v>
      </c>
      <c r="AK18" s="766">
        <v>1.592087356</v>
      </c>
      <c r="AL18" s="766">
        <v>1.516608763</v>
      </c>
      <c r="AM18" s="766">
        <v>1.4547333069999999</v>
      </c>
      <c r="AN18" s="766">
        <v>1.2067236189999999</v>
      </c>
      <c r="AO18" s="766">
        <v>1.282802438</v>
      </c>
      <c r="AP18" s="766">
        <v>1.237376392</v>
      </c>
      <c r="AQ18" s="766">
        <v>1.5330575989999999</v>
      </c>
      <c r="AR18" s="766">
        <v>1.285646576</v>
      </c>
      <c r="AS18" s="766">
        <v>1.14973696</v>
      </c>
      <c r="AT18" s="766">
        <v>0.90086219599999995</v>
      </c>
      <c r="AU18" s="766">
        <v>0.62336570000000002</v>
      </c>
      <c r="AV18" s="766">
        <v>0.68184402300000002</v>
      </c>
      <c r="AW18" s="766">
        <v>1.1327829899999999</v>
      </c>
      <c r="AX18" s="766">
        <v>1.231195349</v>
      </c>
      <c r="AY18" s="766">
        <v>1.413035313</v>
      </c>
      <c r="AZ18" s="766">
        <v>1.071561</v>
      </c>
      <c r="BA18" s="766">
        <v>1.0930219999999999</v>
      </c>
      <c r="BB18" s="767">
        <v>1.2136</v>
      </c>
      <c r="BC18" s="767">
        <v>1.393313</v>
      </c>
      <c r="BD18" s="767">
        <v>1.11375</v>
      </c>
      <c r="BE18" s="767">
        <v>1.0651900000000001</v>
      </c>
      <c r="BF18" s="767">
        <v>0.81664270000000005</v>
      </c>
      <c r="BG18" s="767">
        <v>0.70231909999999997</v>
      </c>
      <c r="BH18" s="767">
        <v>0.70600050000000003</v>
      </c>
      <c r="BI18" s="767">
        <v>1.085218</v>
      </c>
      <c r="BJ18" s="767">
        <v>1.1418060000000001</v>
      </c>
      <c r="BK18" s="767">
        <v>1.3793150000000001</v>
      </c>
      <c r="BL18" s="767">
        <v>1.020448</v>
      </c>
      <c r="BM18" s="767">
        <v>1.006189</v>
      </c>
      <c r="BN18" s="767">
        <v>1.1815929999999999</v>
      </c>
      <c r="BO18" s="767">
        <v>1.2444</v>
      </c>
      <c r="BP18" s="767">
        <v>1.0525040000000001</v>
      </c>
      <c r="BQ18" s="767">
        <v>1.0050859999999999</v>
      </c>
      <c r="BR18" s="767">
        <v>0.75009119999999996</v>
      </c>
      <c r="BS18" s="767">
        <v>0.62200040000000001</v>
      </c>
      <c r="BT18" s="767">
        <v>0.68441629999999998</v>
      </c>
      <c r="BU18" s="767">
        <v>1.0226660000000001</v>
      </c>
      <c r="BV18" s="767">
        <v>1.112805</v>
      </c>
    </row>
    <row r="19" spans="1:74" ht="11.15" customHeight="1" x14ac:dyDescent="0.25">
      <c r="A19" s="545" t="s">
        <v>1319</v>
      </c>
      <c r="B19" s="548" t="s">
        <v>1370</v>
      </c>
      <c r="C19" s="766">
        <v>18.740182002000001</v>
      </c>
      <c r="D19" s="766">
        <v>4.1926124140000001</v>
      </c>
      <c r="E19" s="766">
        <v>4.6566830010000002</v>
      </c>
      <c r="F19" s="766">
        <v>4.2824081879999998</v>
      </c>
      <c r="G19" s="766">
        <v>3.9198648359999999</v>
      </c>
      <c r="H19" s="766">
        <v>3.3448619810000002</v>
      </c>
      <c r="I19" s="766">
        <v>3.829899766</v>
      </c>
      <c r="J19" s="766">
        <v>2.985386536</v>
      </c>
      <c r="K19" s="766">
        <v>3.7035848219999998</v>
      </c>
      <c r="L19" s="766">
        <v>4.7422971220000001</v>
      </c>
      <c r="M19" s="766">
        <v>4.1218652750000002</v>
      </c>
      <c r="N19" s="766">
        <v>4.6634789039999998</v>
      </c>
      <c r="O19" s="766">
        <v>4.626301862</v>
      </c>
      <c r="P19" s="766">
        <v>4.8809969329999996</v>
      </c>
      <c r="Q19" s="766">
        <v>5.9702599620000001</v>
      </c>
      <c r="R19" s="766">
        <v>5.8940326650000001</v>
      </c>
      <c r="S19" s="766">
        <v>5.1660230499999997</v>
      </c>
      <c r="T19" s="766">
        <v>4.8625161710000002</v>
      </c>
      <c r="U19" s="766">
        <v>3.922526001</v>
      </c>
      <c r="V19" s="766">
        <v>2.938646592</v>
      </c>
      <c r="W19" s="766">
        <v>4.9045390619999996</v>
      </c>
      <c r="X19" s="766">
        <v>6.3130097850000002</v>
      </c>
      <c r="Y19" s="766">
        <v>5.5057711610000002</v>
      </c>
      <c r="Z19" s="766">
        <v>5.9488138350000002</v>
      </c>
      <c r="AA19" s="766">
        <v>6.4474280159999999</v>
      </c>
      <c r="AB19" s="766">
        <v>5.5431707159999997</v>
      </c>
      <c r="AC19" s="766">
        <v>6.6648134719999996</v>
      </c>
      <c r="AD19" s="766">
        <v>6.6004418979999997</v>
      </c>
      <c r="AE19" s="766">
        <v>5.50554027</v>
      </c>
      <c r="AF19" s="766">
        <v>6.4461680250000004</v>
      </c>
      <c r="AG19" s="766">
        <v>3.282405019</v>
      </c>
      <c r="AH19" s="766">
        <v>4.8544887360000004</v>
      </c>
      <c r="AI19" s="766">
        <v>4.9882096029999996</v>
      </c>
      <c r="AJ19" s="766">
        <v>4.9476368900000001</v>
      </c>
      <c r="AK19" s="766">
        <v>5.3477310659999997</v>
      </c>
      <c r="AL19" s="766">
        <v>6.2703970590000004</v>
      </c>
      <c r="AM19" s="766">
        <v>6.1135785460000003</v>
      </c>
      <c r="AN19" s="766">
        <v>5.5162236360000003</v>
      </c>
      <c r="AO19" s="766">
        <v>6.4519688469999998</v>
      </c>
      <c r="AP19" s="766">
        <v>7.0004719360000003</v>
      </c>
      <c r="AQ19" s="766">
        <v>6.1865493220000003</v>
      </c>
      <c r="AR19" s="766">
        <v>5.2960203110000004</v>
      </c>
      <c r="AS19" s="766">
        <v>5.6169279019999996</v>
      </c>
      <c r="AT19" s="766">
        <v>5.0615202029999997</v>
      </c>
      <c r="AU19" s="766">
        <v>6.7917613079999999</v>
      </c>
      <c r="AV19" s="766">
        <v>7.4773373379999999</v>
      </c>
      <c r="AW19" s="766">
        <v>6.6062380169999999</v>
      </c>
      <c r="AX19" s="766">
        <v>6.8458944419999996</v>
      </c>
      <c r="AY19" s="766">
        <v>6.8376656899999997</v>
      </c>
      <c r="AZ19" s="766">
        <v>5.8241199999999997</v>
      </c>
      <c r="BA19" s="766">
        <v>6.5926559999999998</v>
      </c>
      <c r="BB19" s="767">
        <v>8.4702169999999999</v>
      </c>
      <c r="BC19" s="767">
        <v>6.0386379999999997</v>
      </c>
      <c r="BD19" s="767">
        <v>5.3459440000000003</v>
      </c>
      <c r="BE19" s="767">
        <v>5.5317860000000003</v>
      </c>
      <c r="BF19" s="767">
        <v>5.3208039999999999</v>
      </c>
      <c r="BG19" s="767">
        <v>6.0847160000000002</v>
      </c>
      <c r="BH19" s="767">
        <v>8.064883</v>
      </c>
      <c r="BI19" s="767">
        <v>6.9564110000000001</v>
      </c>
      <c r="BJ19" s="767">
        <v>7.98841</v>
      </c>
      <c r="BK19" s="767">
        <v>8.8132649999999995</v>
      </c>
      <c r="BL19" s="767">
        <v>6.3995680000000004</v>
      </c>
      <c r="BM19" s="767">
        <v>8.3823729999999994</v>
      </c>
      <c r="BN19" s="767">
        <v>9.926634</v>
      </c>
      <c r="BO19" s="767">
        <v>7.0479599999999998</v>
      </c>
      <c r="BP19" s="767">
        <v>6.5750500000000001</v>
      </c>
      <c r="BQ19" s="767">
        <v>6.9979719999999999</v>
      </c>
      <c r="BR19" s="767">
        <v>6.1959429999999998</v>
      </c>
      <c r="BS19" s="767">
        <v>7.7328970000000004</v>
      </c>
      <c r="BT19" s="767">
        <v>9.3049400000000002</v>
      </c>
      <c r="BU19" s="767">
        <v>8.2165590000000002</v>
      </c>
      <c r="BV19" s="767">
        <v>8.3604199999999995</v>
      </c>
    </row>
    <row r="20" spans="1:74" ht="11.15" customHeight="1" x14ac:dyDescent="0.25">
      <c r="A20" s="545" t="s">
        <v>1320</v>
      </c>
      <c r="B20" s="546" t="s">
        <v>1371</v>
      </c>
      <c r="C20" s="766">
        <v>0.22214713</v>
      </c>
      <c r="D20" s="766">
        <v>0.100614777</v>
      </c>
      <c r="E20" s="766">
        <v>6.7031726999999999E-2</v>
      </c>
      <c r="F20" s="766">
        <v>5.5989919999999999E-2</v>
      </c>
      <c r="G20" s="766">
        <v>9.8621203000000005E-2</v>
      </c>
      <c r="H20" s="766">
        <v>8.9850281000000004E-2</v>
      </c>
      <c r="I20" s="766">
        <v>6.9274500000000003E-2</v>
      </c>
      <c r="J20" s="766">
        <v>5.2866894999999997E-2</v>
      </c>
      <c r="K20" s="766">
        <v>6.0314089000000001E-2</v>
      </c>
      <c r="L20" s="766">
        <v>6.5186096999999998E-2</v>
      </c>
      <c r="M20" s="766">
        <v>5.8105417999999999E-2</v>
      </c>
      <c r="N20" s="766">
        <v>7.6603736000000006E-2</v>
      </c>
      <c r="O20" s="766">
        <v>5.7195859000000002E-2</v>
      </c>
      <c r="P20" s="766">
        <v>5.2606525000000001E-2</v>
      </c>
      <c r="Q20" s="766">
        <v>5.6870606999999997E-2</v>
      </c>
      <c r="R20" s="766">
        <v>7.8516069999999993E-2</v>
      </c>
      <c r="S20" s="766">
        <v>8.2342256000000003E-2</v>
      </c>
      <c r="T20" s="766">
        <v>8.4969394000000004E-2</v>
      </c>
      <c r="U20" s="766">
        <v>6.2306597999999998E-2</v>
      </c>
      <c r="V20" s="766">
        <v>8.6534711E-2</v>
      </c>
      <c r="W20" s="766">
        <v>6.9515562000000003E-2</v>
      </c>
      <c r="X20" s="766">
        <v>5.4480020999999997E-2</v>
      </c>
      <c r="Y20" s="766">
        <v>7.2487661999999994E-2</v>
      </c>
      <c r="Z20" s="766">
        <v>6.9500824000000003E-2</v>
      </c>
      <c r="AA20" s="766">
        <v>7.2595086000000003E-2</v>
      </c>
      <c r="AB20" s="766">
        <v>6.3828764999999996E-2</v>
      </c>
      <c r="AC20" s="766">
        <v>7.7079992E-2</v>
      </c>
      <c r="AD20" s="766">
        <v>5.7678106E-2</v>
      </c>
      <c r="AE20" s="766">
        <v>6.5053810000000004E-2</v>
      </c>
      <c r="AF20" s="766">
        <v>7.3400749000000001E-2</v>
      </c>
      <c r="AG20" s="766">
        <v>4.6648469999999997E-2</v>
      </c>
      <c r="AH20" s="766">
        <v>4.6844838E-2</v>
      </c>
      <c r="AI20" s="766">
        <v>4.6621172000000002E-2</v>
      </c>
      <c r="AJ20" s="766">
        <v>7.8715516999999999E-2</v>
      </c>
      <c r="AK20" s="766">
        <v>5.6734142000000001E-2</v>
      </c>
      <c r="AL20" s="766">
        <v>6.3329144000000004E-2</v>
      </c>
      <c r="AM20" s="766">
        <v>9.9706431999999998E-2</v>
      </c>
      <c r="AN20" s="766">
        <v>7.5588191999999998E-2</v>
      </c>
      <c r="AO20" s="766">
        <v>7.3897135000000003E-2</v>
      </c>
      <c r="AP20" s="766">
        <v>0.115205747</v>
      </c>
      <c r="AQ20" s="766">
        <v>9.3458424999999998E-2</v>
      </c>
      <c r="AR20" s="766">
        <v>0.117590264</v>
      </c>
      <c r="AS20" s="766">
        <v>3.5733089000000003E-2</v>
      </c>
      <c r="AT20" s="766">
        <v>4.2447789999999999E-2</v>
      </c>
      <c r="AU20" s="766">
        <v>3.8445135999999998E-2</v>
      </c>
      <c r="AV20" s="766">
        <v>3.3315086000000001E-2</v>
      </c>
      <c r="AW20" s="766">
        <v>4.3428104000000002E-2</v>
      </c>
      <c r="AX20" s="766">
        <v>4.9218361000000002E-2</v>
      </c>
      <c r="AY20" s="766">
        <v>4.7775877000000001E-2</v>
      </c>
      <c r="AZ20" s="766">
        <v>4.16517E-2</v>
      </c>
      <c r="BA20" s="766">
        <v>7.7914899999999995E-2</v>
      </c>
      <c r="BB20" s="767">
        <v>0.1029357</v>
      </c>
      <c r="BC20" s="767">
        <v>7.4558700000000006E-2</v>
      </c>
      <c r="BD20" s="767">
        <v>0.10037889999999999</v>
      </c>
      <c r="BE20" s="767">
        <v>4.6615200000000002E-2</v>
      </c>
      <c r="BF20" s="767">
        <v>5.2938699999999998E-2</v>
      </c>
      <c r="BG20" s="767">
        <v>2.2875599999999999E-2</v>
      </c>
      <c r="BH20" s="767">
        <v>-2.0804900000000001E-2</v>
      </c>
      <c r="BI20" s="767">
        <v>7.1153800000000003E-2</v>
      </c>
      <c r="BJ20" s="767">
        <v>4.2670699999999999E-2</v>
      </c>
      <c r="BK20" s="767">
        <v>3.4669600000000002E-2</v>
      </c>
      <c r="BL20" s="767">
        <v>4.1688599999999999E-2</v>
      </c>
      <c r="BM20" s="767">
        <v>5.4492600000000002E-2</v>
      </c>
      <c r="BN20" s="767">
        <v>8.1803500000000001E-2</v>
      </c>
      <c r="BO20" s="767">
        <v>6.1430199999999997E-2</v>
      </c>
      <c r="BP20" s="767">
        <v>8.3179299999999998E-2</v>
      </c>
      <c r="BQ20" s="767">
        <v>1.38622E-2</v>
      </c>
      <c r="BR20" s="767">
        <v>2.2612400000000001E-2</v>
      </c>
      <c r="BS20" s="767">
        <v>1.5905900000000001E-2</v>
      </c>
      <c r="BT20" s="767">
        <v>2.5541600000000001E-2</v>
      </c>
      <c r="BU20" s="767">
        <v>6.9396600000000003E-2</v>
      </c>
      <c r="BV20" s="767">
        <v>1.2449399999999999E-2</v>
      </c>
    </row>
    <row r="21" spans="1:74" ht="11.15" customHeight="1" x14ac:dyDescent="0.25">
      <c r="A21" s="545" t="s">
        <v>1321</v>
      </c>
      <c r="B21" s="546" t="s">
        <v>1271</v>
      </c>
      <c r="C21" s="766">
        <v>66.866980290000001</v>
      </c>
      <c r="D21" s="766">
        <v>19.559498210000001</v>
      </c>
      <c r="E21" s="766">
        <v>19.425518596</v>
      </c>
      <c r="F21" s="766">
        <v>18.201228204</v>
      </c>
      <c r="G21" s="766">
        <v>19.629902989000001</v>
      </c>
      <c r="H21" s="766">
        <v>24.576535966000002</v>
      </c>
      <c r="I21" s="766">
        <v>27.327510795999999</v>
      </c>
      <c r="J21" s="766">
        <v>26.412837919000001</v>
      </c>
      <c r="K21" s="766">
        <v>22.262543667999999</v>
      </c>
      <c r="L21" s="766">
        <v>20.169169038</v>
      </c>
      <c r="M21" s="766">
        <v>18.657697073000001</v>
      </c>
      <c r="N21" s="766">
        <v>22.489597205999999</v>
      </c>
      <c r="O21" s="766">
        <v>22.180989594</v>
      </c>
      <c r="P21" s="766">
        <v>18.510435705999999</v>
      </c>
      <c r="Q21" s="766">
        <v>20.397243699000001</v>
      </c>
      <c r="R21" s="766">
        <v>18.889890214000001</v>
      </c>
      <c r="S21" s="766">
        <v>20.430276816999999</v>
      </c>
      <c r="T21" s="766">
        <v>23.533092588999999</v>
      </c>
      <c r="U21" s="766">
        <v>27.054580674</v>
      </c>
      <c r="V21" s="766">
        <v>23.706554892</v>
      </c>
      <c r="W21" s="766">
        <v>22.075856479999999</v>
      </c>
      <c r="X21" s="766">
        <v>20.402873689</v>
      </c>
      <c r="Y21" s="766">
        <v>19.839114410000001</v>
      </c>
      <c r="Z21" s="766">
        <v>23.145132059000002</v>
      </c>
      <c r="AA21" s="766">
        <v>24.504522401999999</v>
      </c>
      <c r="AB21" s="766">
        <v>21.269189535999999</v>
      </c>
      <c r="AC21" s="766">
        <v>21.021892279999999</v>
      </c>
      <c r="AD21" s="766">
        <v>19.789129897999999</v>
      </c>
      <c r="AE21" s="766">
        <v>22.470375858000001</v>
      </c>
      <c r="AF21" s="766">
        <v>25.675429205</v>
      </c>
      <c r="AG21" s="766">
        <v>27.595875428999999</v>
      </c>
      <c r="AH21" s="766">
        <v>26.366198677</v>
      </c>
      <c r="AI21" s="766">
        <v>22.705608633000001</v>
      </c>
      <c r="AJ21" s="766">
        <v>20.518118444999999</v>
      </c>
      <c r="AK21" s="766">
        <v>21.313373014</v>
      </c>
      <c r="AL21" s="766">
        <v>23.592589643</v>
      </c>
      <c r="AM21" s="766">
        <v>24.171885858</v>
      </c>
      <c r="AN21" s="766">
        <v>21.911415095999999</v>
      </c>
      <c r="AO21" s="766">
        <v>21.898520056999999</v>
      </c>
      <c r="AP21" s="766">
        <v>19.255469310999999</v>
      </c>
      <c r="AQ21" s="766">
        <v>20.291605087000001</v>
      </c>
      <c r="AR21" s="766">
        <v>22.565866071999999</v>
      </c>
      <c r="AS21" s="766">
        <v>26.910327978000002</v>
      </c>
      <c r="AT21" s="766">
        <v>26.720956507</v>
      </c>
      <c r="AU21" s="766">
        <v>24.065541611</v>
      </c>
      <c r="AV21" s="766">
        <v>20.064332587999999</v>
      </c>
      <c r="AW21" s="766">
        <v>20.299413693999998</v>
      </c>
      <c r="AX21" s="766">
        <v>21.901487980999999</v>
      </c>
      <c r="AY21" s="766">
        <v>22.457459200999999</v>
      </c>
      <c r="AZ21" s="766">
        <v>19.335090000000001</v>
      </c>
      <c r="BA21" s="766">
        <v>21.199120000000001</v>
      </c>
      <c r="BB21" s="767">
        <v>18.388629999999999</v>
      </c>
      <c r="BC21" s="767">
        <v>16.285299999999999</v>
      </c>
      <c r="BD21" s="767">
        <v>18.708919999999999</v>
      </c>
      <c r="BE21" s="767">
        <v>25.05913</v>
      </c>
      <c r="BF21" s="767">
        <v>23.863299999999999</v>
      </c>
      <c r="BG21" s="767">
        <v>23.127410000000001</v>
      </c>
      <c r="BH21" s="767">
        <v>18.910599999999999</v>
      </c>
      <c r="BI21" s="767">
        <v>18.245899999999999</v>
      </c>
      <c r="BJ21" s="767">
        <v>19.767800000000001</v>
      </c>
      <c r="BK21" s="767">
        <v>20.043600000000001</v>
      </c>
      <c r="BL21" s="767">
        <v>17.968689999999999</v>
      </c>
      <c r="BM21" s="767">
        <v>21.409479999999999</v>
      </c>
      <c r="BN21" s="767">
        <v>18.324259999999999</v>
      </c>
      <c r="BO21" s="767">
        <v>16.41882</v>
      </c>
      <c r="BP21" s="767">
        <v>19.123830000000002</v>
      </c>
      <c r="BQ21" s="767">
        <v>25.458220000000001</v>
      </c>
      <c r="BR21" s="767">
        <v>24.26718</v>
      </c>
      <c r="BS21" s="767">
        <v>23.689889999999998</v>
      </c>
      <c r="BT21" s="767">
        <v>19.82246</v>
      </c>
      <c r="BU21" s="767">
        <v>19.019590000000001</v>
      </c>
      <c r="BV21" s="767">
        <v>20.389610000000001</v>
      </c>
    </row>
    <row r="22" spans="1:74" ht="11.15" customHeight="1" x14ac:dyDescent="0.25">
      <c r="A22" s="545" t="s">
        <v>1322</v>
      </c>
      <c r="B22" s="546" t="s">
        <v>1372</v>
      </c>
      <c r="C22" s="766">
        <v>60.082744071999997</v>
      </c>
      <c r="D22" s="766">
        <v>19.185384574</v>
      </c>
      <c r="E22" s="766">
        <v>18.572845633</v>
      </c>
      <c r="F22" s="766">
        <v>17.782266783000001</v>
      </c>
      <c r="G22" s="766">
        <v>19.210225701999999</v>
      </c>
      <c r="H22" s="766">
        <v>24.225868866999999</v>
      </c>
      <c r="I22" s="766">
        <v>26.980675051999999</v>
      </c>
      <c r="J22" s="766">
        <v>26.093596108</v>
      </c>
      <c r="K22" s="766">
        <v>21.494312398000002</v>
      </c>
      <c r="L22" s="766">
        <v>19.599410752000001</v>
      </c>
      <c r="M22" s="766">
        <v>18.468149707999999</v>
      </c>
      <c r="N22" s="766">
        <v>22.014225147000001</v>
      </c>
      <c r="O22" s="766">
        <v>22.181614755999998</v>
      </c>
      <c r="P22" s="766">
        <v>18.414787968999999</v>
      </c>
      <c r="Q22" s="766">
        <v>19.830927389999999</v>
      </c>
      <c r="R22" s="766">
        <v>18.235546171999999</v>
      </c>
      <c r="S22" s="766">
        <v>20.027383066999999</v>
      </c>
      <c r="T22" s="766">
        <v>23.254716533</v>
      </c>
      <c r="U22" s="766">
        <v>26.78443523</v>
      </c>
      <c r="V22" s="766">
        <v>23.595963511000001</v>
      </c>
      <c r="W22" s="766">
        <v>21.510633680000002</v>
      </c>
      <c r="X22" s="766">
        <v>19.694962619999998</v>
      </c>
      <c r="Y22" s="766">
        <v>19.25196712</v>
      </c>
      <c r="Z22" s="766">
        <v>22.156812976000001</v>
      </c>
      <c r="AA22" s="766">
        <v>23.904274247</v>
      </c>
      <c r="AB22" s="766">
        <v>20.703866903000002</v>
      </c>
      <c r="AC22" s="766">
        <v>20.167506162999999</v>
      </c>
      <c r="AD22" s="766">
        <v>19.488892280000002</v>
      </c>
      <c r="AE22" s="766">
        <v>22.412183731999999</v>
      </c>
      <c r="AF22" s="766">
        <v>25.123885715</v>
      </c>
      <c r="AG22" s="766">
        <v>27.375413607999999</v>
      </c>
      <c r="AH22" s="766">
        <v>26.207956112000002</v>
      </c>
      <c r="AI22" s="766">
        <v>21.58376732</v>
      </c>
      <c r="AJ22" s="766">
        <v>19.918589363999999</v>
      </c>
      <c r="AK22" s="766">
        <v>20.813718440999999</v>
      </c>
      <c r="AL22" s="766">
        <v>22.316353913</v>
      </c>
      <c r="AM22" s="766">
        <v>23.698183902</v>
      </c>
      <c r="AN22" s="766">
        <v>20.568476391000001</v>
      </c>
      <c r="AO22" s="766">
        <v>18.184857362999999</v>
      </c>
      <c r="AP22" s="766">
        <v>18.985259564</v>
      </c>
      <c r="AQ22" s="766">
        <v>23.475257122999999</v>
      </c>
      <c r="AR22" s="766">
        <v>25.933921984000001</v>
      </c>
      <c r="AS22" s="766">
        <v>27.576143759000001</v>
      </c>
      <c r="AT22" s="766">
        <v>25.518655411000001</v>
      </c>
      <c r="AU22" s="766">
        <v>20.494804758000001</v>
      </c>
      <c r="AV22" s="766">
        <v>19.182304531</v>
      </c>
      <c r="AW22" s="766">
        <v>20.052342054</v>
      </c>
      <c r="AX22" s="766">
        <v>22.565403618000001</v>
      </c>
      <c r="AY22" s="766">
        <v>23.775259999999999</v>
      </c>
      <c r="AZ22" s="766">
        <v>19.995830000000002</v>
      </c>
      <c r="BA22" s="766">
        <v>18.88205</v>
      </c>
      <c r="BB22" s="767">
        <v>17.081160000000001</v>
      </c>
      <c r="BC22" s="767">
        <v>19.24325</v>
      </c>
      <c r="BD22" s="767">
        <v>21.702629999999999</v>
      </c>
      <c r="BE22" s="767">
        <v>25.662379999999999</v>
      </c>
      <c r="BF22" s="767">
        <v>25.29645</v>
      </c>
      <c r="BG22" s="767">
        <v>19.98038</v>
      </c>
      <c r="BH22" s="767">
        <v>18.529910000000001</v>
      </c>
      <c r="BI22" s="767">
        <v>18.10079</v>
      </c>
      <c r="BJ22" s="767">
        <v>20.55921</v>
      </c>
      <c r="BK22" s="767">
        <v>20.905999999999999</v>
      </c>
      <c r="BL22" s="767">
        <v>18.505120000000002</v>
      </c>
      <c r="BM22" s="767">
        <v>19.12396</v>
      </c>
      <c r="BN22" s="767">
        <v>17.285139999999998</v>
      </c>
      <c r="BO22" s="767">
        <v>19.562619999999999</v>
      </c>
      <c r="BP22" s="767">
        <v>22.170999999999999</v>
      </c>
      <c r="BQ22" s="767">
        <v>26.291060000000002</v>
      </c>
      <c r="BR22" s="767">
        <v>25.971699999999998</v>
      </c>
      <c r="BS22" s="767">
        <v>20.627739999999999</v>
      </c>
      <c r="BT22" s="767">
        <v>19.17933</v>
      </c>
      <c r="BU22" s="767">
        <v>18.746790000000001</v>
      </c>
      <c r="BV22" s="767">
        <v>21.233930000000001</v>
      </c>
    </row>
    <row r="23" spans="1:74" ht="11.15" customHeight="1" x14ac:dyDescent="0.25">
      <c r="A23" s="565"/>
      <c r="B23" s="131" t="s">
        <v>1386</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360"/>
      <c r="BC23" s="360"/>
      <c r="BD23" s="360"/>
      <c r="BE23" s="360"/>
      <c r="BF23" s="360"/>
      <c r="BG23" s="360"/>
      <c r="BH23" s="360"/>
      <c r="BI23" s="360"/>
      <c r="BJ23" s="360"/>
      <c r="BK23" s="360"/>
      <c r="BL23" s="360"/>
      <c r="BM23" s="360"/>
      <c r="BN23" s="360"/>
      <c r="BO23" s="360"/>
      <c r="BP23" s="360"/>
      <c r="BQ23" s="360"/>
      <c r="BR23" s="360"/>
      <c r="BS23" s="360"/>
      <c r="BT23" s="360"/>
      <c r="BU23" s="360"/>
      <c r="BV23" s="360"/>
    </row>
    <row r="24" spans="1:74" ht="11.15" customHeight="1" x14ac:dyDescent="0.25">
      <c r="A24" s="545" t="s">
        <v>1323</v>
      </c>
      <c r="B24" s="546" t="s">
        <v>86</v>
      </c>
      <c r="C24" s="766">
        <v>33.644820269999997</v>
      </c>
      <c r="D24" s="766">
        <v>10.478334642</v>
      </c>
      <c r="E24" s="766">
        <v>12.338387632</v>
      </c>
      <c r="F24" s="766">
        <v>12.022779912000001</v>
      </c>
      <c r="G24" s="766">
        <v>13.544425284000001</v>
      </c>
      <c r="H24" s="766">
        <v>15.485434976000001</v>
      </c>
      <c r="I24" s="766">
        <v>17.693858827</v>
      </c>
      <c r="J24" s="766">
        <v>18.154360015000002</v>
      </c>
      <c r="K24" s="766">
        <v>14.936754684</v>
      </c>
      <c r="L24" s="766">
        <v>10.718724304</v>
      </c>
      <c r="M24" s="766">
        <v>9.1203523529999995</v>
      </c>
      <c r="N24" s="766">
        <v>8.2681043110000001</v>
      </c>
      <c r="O24" s="766">
        <v>8.1007372669999995</v>
      </c>
      <c r="P24" s="766">
        <v>7.2311945809999996</v>
      </c>
      <c r="Q24" s="766">
        <v>8.9717860189999996</v>
      </c>
      <c r="R24" s="766">
        <v>8.7260016040000004</v>
      </c>
      <c r="S24" s="766">
        <v>10.53015583</v>
      </c>
      <c r="T24" s="766">
        <v>15.185772160000001</v>
      </c>
      <c r="U24" s="766">
        <v>19.377884156</v>
      </c>
      <c r="V24" s="766">
        <v>18.234258376</v>
      </c>
      <c r="W24" s="766">
        <v>13.292079806</v>
      </c>
      <c r="X24" s="766">
        <v>10.750955014000001</v>
      </c>
      <c r="Y24" s="766">
        <v>8.1137963759999998</v>
      </c>
      <c r="Z24" s="766">
        <v>11.153471573999999</v>
      </c>
      <c r="AA24" s="766">
        <v>12.129506975</v>
      </c>
      <c r="AB24" s="766">
        <v>10.827260427000001</v>
      </c>
      <c r="AC24" s="766">
        <v>10.824777181</v>
      </c>
      <c r="AD24" s="766">
        <v>10.141401366</v>
      </c>
      <c r="AE24" s="766">
        <v>14.841710473999999</v>
      </c>
      <c r="AF24" s="766">
        <v>16.525805859999998</v>
      </c>
      <c r="AG24" s="766">
        <v>21.372796564000001</v>
      </c>
      <c r="AH24" s="766">
        <v>19.728402294999999</v>
      </c>
      <c r="AI24" s="766">
        <v>15.909548552</v>
      </c>
      <c r="AJ24" s="766">
        <v>12.331142767999999</v>
      </c>
      <c r="AK24" s="766">
        <v>10.219817469000001</v>
      </c>
      <c r="AL24" s="766">
        <v>11.927381418</v>
      </c>
      <c r="AM24" s="766">
        <v>13.092162310999999</v>
      </c>
      <c r="AN24" s="766">
        <v>10.427666084</v>
      </c>
      <c r="AO24" s="766">
        <v>11.149310648</v>
      </c>
      <c r="AP24" s="766">
        <v>10.684164427000001</v>
      </c>
      <c r="AQ24" s="766">
        <v>14.946708267</v>
      </c>
      <c r="AR24" s="766">
        <v>17.454854522000002</v>
      </c>
      <c r="AS24" s="766">
        <v>20.298029778</v>
      </c>
      <c r="AT24" s="766">
        <v>22.530970442000001</v>
      </c>
      <c r="AU24" s="766">
        <v>19.502986988</v>
      </c>
      <c r="AV24" s="766">
        <v>14.432059266</v>
      </c>
      <c r="AW24" s="766">
        <v>12.237832688999999</v>
      </c>
      <c r="AX24" s="766">
        <v>13.385534315999999</v>
      </c>
      <c r="AY24" s="766">
        <v>12.398704754000001</v>
      </c>
      <c r="AZ24" s="766">
        <v>11.806929999999999</v>
      </c>
      <c r="BA24" s="766">
        <v>11.638870000000001</v>
      </c>
      <c r="BB24" s="767">
        <v>10.84572</v>
      </c>
      <c r="BC24" s="767">
        <v>14.70979</v>
      </c>
      <c r="BD24" s="767">
        <v>17.872730000000001</v>
      </c>
      <c r="BE24" s="767">
        <v>18.99268</v>
      </c>
      <c r="BF24" s="767">
        <v>17.646899999999999</v>
      </c>
      <c r="BG24" s="767">
        <v>14.726559999999999</v>
      </c>
      <c r="BH24" s="767">
        <v>9.8107980000000001</v>
      </c>
      <c r="BI24" s="767">
        <v>10.15986</v>
      </c>
      <c r="BJ24" s="767">
        <v>9.0030760000000001</v>
      </c>
      <c r="BK24" s="767">
        <v>8.7644660000000005</v>
      </c>
      <c r="BL24" s="767">
        <v>8.1054069999999996</v>
      </c>
      <c r="BM24" s="767">
        <v>7.766718</v>
      </c>
      <c r="BN24" s="767">
        <v>7.0723609999999999</v>
      </c>
      <c r="BO24" s="767">
        <v>10.773009999999999</v>
      </c>
      <c r="BP24" s="767">
        <v>13.49478</v>
      </c>
      <c r="BQ24" s="767">
        <v>15.666689999999999</v>
      </c>
      <c r="BR24" s="767">
        <v>15.34211</v>
      </c>
      <c r="BS24" s="767">
        <v>12.7921</v>
      </c>
      <c r="BT24" s="767">
        <v>8.6415140000000008</v>
      </c>
      <c r="BU24" s="767">
        <v>7.8187059999999997</v>
      </c>
      <c r="BV24" s="767">
        <v>8.0329809999999995</v>
      </c>
    </row>
    <row r="25" spans="1:74" ht="11.15" customHeight="1" x14ac:dyDescent="0.25">
      <c r="A25" s="545" t="s">
        <v>1324</v>
      </c>
      <c r="B25" s="546" t="s">
        <v>85</v>
      </c>
      <c r="C25" s="766">
        <v>18.647654447000001</v>
      </c>
      <c r="D25" s="766">
        <v>4.991231558</v>
      </c>
      <c r="E25" s="766">
        <v>3.0050126189999999</v>
      </c>
      <c r="F25" s="766">
        <v>4.7372875590000003</v>
      </c>
      <c r="G25" s="766">
        <v>7.154265884</v>
      </c>
      <c r="H25" s="766">
        <v>10.605255125999999</v>
      </c>
      <c r="I25" s="766">
        <v>11.378784117</v>
      </c>
      <c r="J25" s="766">
        <v>10.898240024</v>
      </c>
      <c r="K25" s="766">
        <v>10.747678877</v>
      </c>
      <c r="L25" s="766">
        <v>10.081549580000001</v>
      </c>
      <c r="M25" s="766">
        <v>7.8533174639999999</v>
      </c>
      <c r="N25" s="766">
        <v>10.306488354000001</v>
      </c>
      <c r="O25" s="766">
        <v>9.5854840649999993</v>
      </c>
      <c r="P25" s="766">
        <v>6.8699275059999998</v>
      </c>
      <c r="Q25" s="766">
        <v>7.0599018210000004</v>
      </c>
      <c r="R25" s="766">
        <v>8.7294702449999999</v>
      </c>
      <c r="S25" s="766">
        <v>9.7714721739999995</v>
      </c>
      <c r="T25" s="766">
        <v>10.588542476000001</v>
      </c>
      <c r="U25" s="766">
        <v>11.368415361</v>
      </c>
      <c r="V25" s="766">
        <v>10.931801458000001</v>
      </c>
      <c r="W25" s="766">
        <v>10.562481379999999</v>
      </c>
      <c r="X25" s="766">
        <v>9.4070835049999992</v>
      </c>
      <c r="Y25" s="766">
        <v>9.2351229519999993</v>
      </c>
      <c r="Z25" s="766">
        <v>9.2701194269999991</v>
      </c>
      <c r="AA25" s="766">
        <v>8.5557527110000002</v>
      </c>
      <c r="AB25" s="766">
        <v>5.6156506129999997</v>
      </c>
      <c r="AC25" s="766">
        <v>4.7243304750000004</v>
      </c>
      <c r="AD25" s="766">
        <v>6.0033227929999997</v>
      </c>
      <c r="AE25" s="766">
        <v>7.5272035720000003</v>
      </c>
      <c r="AF25" s="766">
        <v>8.4202133900000007</v>
      </c>
      <c r="AG25" s="766">
        <v>8.949263942</v>
      </c>
      <c r="AH25" s="766">
        <v>9.109498662</v>
      </c>
      <c r="AI25" s="766">
        <v>8.3900522550000005</v>
      </c>
      <c r="AJ25" s="766">
        <v>7.8087316009999999</v>
      </c>
      <c r="AK25" s="766">
        <v>7.56462127</v>
      </c>
      <c r="AL25" s="766">
        <v>7.1772593149999997</v>
      </c>
      <c r="AM25" s="766">
        <v>6.4166635669999996</v>
      </c>
      <c r="AN25" s="766">
        <v>5.9263171159999999</v>
      </c>
      <c r="AO25" s="766">
        <v>5.740109092</v>
      </c>
      <c r="AP25" s="766">
        <v>5.0549516590000003</v>
      </c>
      <c r="AQ25" s="766">
        <v>6.4156106089999998</v>
      </c>
      <c r="AR25" s="766">
        <v>6.8762298949999998</v>
      </c>
      <c r="AS25" s="766">
        <v>7.4443107160000004</v>
      </c>
      <c r="AT25" s="766">
        <v>7.1081788609999998</v>
      </c>
      <c r="AU25" s="766">
        <v>7.0316616200000004</v>
      </c>
      <c r="AV25" s="766">
        <v>6.1872795859999998</v>
      </c>
      <c r="AW25" s="766">
        <v>5.6759124849999996</v>
      </c>
      <c r="AX25" s="766">
        <v>5.3712709289999996</v>
      </c>
      <c r="AY25" s="766">
        <v>4.5843615570000003</v>
      </c>
      <c r="AZ25" s="766">
        <v>4.1274069999999998</v>
      </c>
      <c r="BA25" s="766">
        <v>3.063221</v>
      </c>
      <c r="BB25" s="767">
        <v>1.8936390000000001</v>
      </c>
      <c r="BC25" s="767">
        <v>3.500658</v>
      </c>
      <c r="BD25" s="767">
        <v>4.6707799999999997</v>
      </c>
      <c r="BE25" s="767">
        <v>6.8717430000000004</v>
      </c>
      <c r="BF25" s="767">
        <v>7.5727909999999996</v>
      </c>
      <c r="BG25" s="767">
        <v>5.5135439999999996</v>
      </c>
      <c r="BH25" s="767">
        <v>5.2958400000000001</v>
      </c>
      <c r="BI25" s="767">
        <v>4.4122870000000001</v>
      </c>
      <c r="BJ25" s="767">
        <v>5.9426750000000004</v>
      </c>
      <c r="BK25" s="767">
        <v>5.5513870000000001</v>
      </c>
      <c r="BL25" s="767">
        <v>4.9596330000000002</v>
      </c>
      <c r="BM25" s="767">
        <v>4.3980090000000001</v>
      </c>
      <c r="BN25" s="767">
        <v>3.636644</v>
      </c>
      <c r="BO25" s="767">
        <v>5.7459199999999999</v>
      </c>
      <c r="BP25" s="767">
        <v>6.774349</v>
      </c>
      <c r="BQ25" s="767">
        <v>7.9682649999999997</v>
      </c>
      <c r="BR25" s="767">
        <v>8.1032960000000003</v>
      </c>
      <c r="BS25" s="767">
        <v>6.7472669999999999</v>
      </c>
      <c r="BT25" s="767">
        <v>6.5468999999999999</v>
      </c>
      <c r="BU25" s="767">
        <v>5.2831650000000003</v>
      </c>
      <c r="BV25" s="767">
        <v>6.2701349999999998</v>
      </c>
    </row>
    <row r="26" spans="1:74" ht="11.15" customHeight="1" x14ac:dyDescent="0.25">
      <c r="A26" s="545" t="s">
        <v>1325</v>
      </c>
      <c r="B26" s="548" t="s">
        <v>88</v>
      </c>
      <c r="C26" s="766">
        <v>10.778558</v>
      </c>
      <c r="D26" s="766">
        <v>3.5550929999999998</v>
      </c>
      <c r="E26" s="766">
        <v>3.7724769999999999</v>
      </c>
      <c r="F26" s="766">
        <v>3.6500880000000002</v>
      </c>
      <c r="G26" s="766">
        <v>2.6971609999999999</v>
      </c>
      <c r="H26" s="766">
        <v>3.5870199999999999</v>
      </c>
      <c r="I26" s="766">
        <v>3.7104750000000002</v>
      </c>
      <c r="J26" s="766">
        <v>3.7090049999999999</v>
      </c>
      <c r="K26" s="766">
        <v>3.6038000000000001</v>
      </c>
      <c r="L26" s="766">
        <v>3.0018129999999998</v>
      </c>
      <c r="M26" s="766">
        <v>3.303572</v>
      </c>
      <c r="N26" s="766">
        <v>3.8021280000000002</v>
      </c>
      <c r="O26" s="766">
        <v>3.8144209999999998</v>
      </c>
      <c r="P26" s="766">
        <v>3.4328650000000001</v>
      </c>
      <c r="Q26" s="766">
        <v>3.2878240000000001</v>
      </c>
      <c r="R26" s="766">
        <v>1.85107</v>
      </c>
      <c r="S26" s="766">
        <v>3.5526369999999998</v>
      </c>
      <c r="T26" s="766">
        <v>2.8256199999999998</v>
      </c>
      <c r="U26" s="766">
        <v>2.8213979999999999</v>
      </c>
      <c r="V26" s="766">
        <v>3.361116</v>
      </c>
      <c r="W26" s="766">
        <v>3.5037219999999998</v>
      </c>
      <c r="X26" s="766">
        <v>3.0472939999999999</v>
      </c>
      <c r="Y26" s="766">
        <v>3.293498</v>
      </c>
      <c r="Z26" s="766">
        <v>3.789936</v>
      </c>
      <c r="AA26" s="766">
        <v>3.8085140000000002</v>
      </c>
      <c r="AB26" s="766">
        <v>3.432375</v>
      </c>
      <c r="AC26" s="766">
        <v>3.5376690000000002</v>
      </c>
      <c r="AD26" s="766">
        <v>2.7913800000000002</v>
      </c>
      <c r="AE26" s="766">
        <v>3.7569159999999999</v>
      </c>
      <c r="AF26" s="766">
        <v>3.6040100000000002</v>
      </c>
      <c r="AG26" s="766">
        <v>3.7046139999999999</v>
      </c>
      <c r="AH26" s="766">
        <v>3.6559360000000001</v>
      </c>
      <c r="AI26" s="766">
        <v>3.5876730000000001</v>
      </c>
      <c r="AJ26" s="766">
        <v>2.90266</v>
      </c>
      <c r="AK26" s="766">
        <v>3.2945500000000001</v>
      </c>
      <c r="AL26" s="766">
        <v>3.109442</v>
      </c>
      <c r="AM26" s="766">
        <v>3.2286229999999998</v>
      </c>
      <c r="AN26" s="766">
        <v>3.4301110000000001</v>
      </c>
      <c r="AO26" s="766">
        <v>3.7206229999999998</v>
      </c>
      <c r="AP26" s="766">
        <v>3.2512400000000001</v>
      </c>
      <c r="AQ26" s="766">
        <v>2.933249</v>
      </c>
      <c r="AR26" s="766">
        <v>3.600193</v>
      </c>
      <c r="AS26" s="766">
        <v>3.7037710000000001</v>
      </c>
      <c r="AT26" s="766">
        <v>3.6901869999999999</v>
      </c>
      <c r="AU26" s="766">
        <v>3.581048</v>
      </c>
      <c r="AV26" s="766">
        <v>2.8721549999999998</v>
      </c>
      <c r="AW26" s="766">
        <v>3.497306</v>
      </c>
      <c r="AX26" s="766">
        <v>3.789501</v>
      </c>
      <c r="AY26" s="766">
        <v>3.7118679999999999</v>
      </c>
      <c r="AZ26" s="766">
        <v>3.53193</v>
      </c>
      <c r="BA26" s="766">
        <v>3.2001300000000001</v>
      </c>
      <c r="BB26" s="767">
        <v>2.0708600000000001</v>
      </c>
      <c r="BC26" s="767">
        <v>3.5914000000000001</v>
      </c>
      <c r="BD26" s="767">
        <v>3.52</v>
      </c>
      <c r="BE26" s="767">
        <v>3.6529600000000002</v>
      </c>
      <c r="BF26" s="767">
        <v>3.63178</v>
      </c>
      <c r="BG26" s="767">
        <v>3.5302600000000002</v>
      </c>
      <c r="BH26" s="767">
        <v>3.4811299999999998</v>
      </c>
      <c r="BI26" s="767">
        <v>2.9936600000000002</v>
      </c>
      <c r="BJ26" s="767">
        <v>3.7147299999999999</v>
      </c>
      <c r="BK26" s="767">
        <v>3.7357</v>
      </c>
      <c r="BL26" s="767">
        <v>3.3748200000000002</v>
      </c>
      <c r="BM26" s="767">
        <v>3.75183</v>
      </c>
      <c r="BN26" s="767">
        <v>2.6298499999999998</v>
      </c>
      <c r="BO26" s="767">
        <v>3.5074299999999998</v>
      </c>
      <c r="BP26" s="767">
        <v>3.52</v>
      </c>
      <c r="BQ26" s="767">
        <v>3.6529600000000002</v>
      </c>
      <c r="BR26" s="767">
        <v>3.63178</v>
      </c>
      <c r="BS26" s="767">
        <v>2.8829199999999999</v>
      </c>
      <c r="BT26" s="767">
        <v>2.3179699999999999</v>
      </c>
      <c r="BU26" s="767">
        <v>3.5818599999999998</v>
      </c>
      <c r="BV26" s="767">
        <v>3.7147299999999999</v>
      </c>
    </row>
    <row r="27" spans="1:74" ht="11.15" customHeight="1" x14ac:dyDescent="0.25">
      <c r="A27" s="545" t="s">
        <v>1326</v>
      </c>
      <c r="B27" s="548" t="s">
        <v>1267</v>
      </c>
      <c r="C27" s="766">
        <v>0.225843248</v>
      </c>
      <c r="D27" s="766">
        <v>5.9638857000000003E-2</v>
      </c>
      <c r="E27" s="766">
        <v>6.9587337999999999E-2</v>
      </c>
      <c r="F27" s="766">
        <v>0.14422300399999999</v>
      </c>
      <c r="G27" s="766">
        <v>0.211198097</v>
      </c>
      <c r="H27" s="766">
        <v>0.242041167</v>
      </c>
      <c r="I27" s="766">
        <v>4.3089423000000002E-2</v>
      </c>
      <c r="J27" s="766">
        <v>6.0585564000000001E-2</v>
      </c>
      <c r="K27" s="766">
        <v>5.6199482000000002E-2</v>
      </c>
      <c r="L27" s="766">
        <v>2.2816164999999999E-2</v>
      </c>
      <c r="M27" s="766">
        <v>5.3544077000000002E-2</v>
      </c>
      <c r="N27" s="766">
        <v>2.5707807999999999E-2</v>
      </c>
      <c r="O27" s="766">
        <v>7.3927754999999998E-2</v>
      </c>
      <c r="P27" s="766">
        <v>6.9500775000000001E-2</v>
      </c>
      <c r="Q27" s="766">
        <v>6.7014406999999998E-2</v>
      </c>
      <c r="R27" s="766">
        <v>5.3897896000000001E-2</v>
      </c>
      <c r="S27" s="766">
        <v>6.2060175000000002E-2</v>
      </c>
      <c r="T27" s="766">
        <v>7.0949612999999995E-2</v>
      </c>
      <c r="U27" s="766">
        <v>8.2220473000000002E-2</v>
      </c>
      <c r="V27" s="766">
        <v>6.2182614999999997E-2</v>
      </c>
      <c r="W27" s="766">
        <v>8.8684519000000003E-2</v>
      </c>
      <c r="X27" s="766">
        <v>7.2961193999999993E-2</v>
      </c>
      <c r="Y27" s="766">
        <v>6.3604964999999999E-2</v>
      </c>
      <c r="Z27" s="766">
        <v>7.0950612999999996E-2</v>
      </c>
      <c r="AA27" s="766">
        <v>7.3217634000000004E-2</v>
      </c>
      <c r="AB27" s="766">
        <v>7.2152162000000006E-2</v>
      </c>
      <c r="AC27" s="766">
        <v>7.3193202999999998E-2</v>
      </c>
      <c r="AD27" s="766">
        <v>7.7740136000000001E-2</v>
      </c>
      <c r="AE27" s="766">
        <v>8.7064186000000002E-2</v>
      </c>
      <c r="AF27" s="766">
        <v>7.9056879999999996E-2</v>
      </c>
      <c r="AG27" s="766">
        <v>6.8212685999999995E-2</v>
      </c>
      <c r="AH27" s="766">
        <v>6.0174445E-2</v>
      </c>
      <c r="AI27" s="766">
        <v>5.1038485000000001E-2</v>
      </c>
      <c r="AJ27" s="766">
        <v>4.8326088000000003E-2</v>
      </c>
      <c r="AK27" s="766">
        <v>5.6574008000000002E-2</v>
      </c>
      <c r="AL27" s="766">
        <v>6.1211086999999997E-2</v>
      </c>
      <c r="AM27" s="766">
        <v>0.123440516</v>
      </c>
      <c r="AN27" s="766">
        <v>8.2847668999999999E-2</v>
      </c>
      <c r="AO27" s="766">
        <v>9.3683667999999998E-2</v>
      </c>
      <c r="AP27" s="766">
        <v>7.9135256000000001E-2</v>
      </c>
      <c r="AQ27" s="766">
        <v>7.0538697999999997E-2</v>
      </c>
      <c r="AR27" s="766">
        <v>5.9405561000000003E-2</v>
      </c>
      <c r="AS27" s="766">
        <v>8.1005090000000002E-2</v>
      </c>
      <c r="AT27" s="766">
        <v>6.5572649999999996E-3</v>
      </c>
      <c r="AU27" s="766">
        <v>3.664137E-3</v>
      </c>
      <c r="AV27" s="766">
        <v>3.7169920000000001E-3</v>
      </c>
      <c r="AW27" s="766">
        <v>5.2658803999999997E-2</v>
      </c>
      <c r="AX27" s="766">
        <v>7.0935318999999997E-2</v>
      </c>
      <c r="AY27" s="766">
        <v>8.1754391999999995E-2</v>
      </c>
      <c r="AZ27" s="766">
        <v>0.110489</v>
      </c>
      <c r="BA27" s="766">
        <v>0.1041377</v>
      </c>
      <c r="BB27" s="767">
        <v>9.3217800000000003E-2</v>
      </c>
      <c r="BC27" s="767">
        <v>9.3810000000000004E-2</v>
      </c>
      <c r="BD27" s="767">
        <v>6.4470899999999998E-2</v>
      </c>
      <c r="BE27" s="767">
        <v>6.2658500000000006E-2</v>
      </c>
      <c r="BF27" s="767">
        <v>7.0667899999999999E-3</v>
      </c>
      <c r="BG27" s="767">
        <v>7.6101600000000004E-3</v>
      </c>
      <c r="BH27" s="767">
        <v>7.6874999999999999E-3</v>
      </c>
      <c r="BI27" s="767">
        <v>4.9856699999999997E-2</v>
      </c>
      <c r="BJ27" s="767">
        <v>6.7558199999999999E-2</v>
      </c>
      <c r="BK27" s="767">
        <v>8.6621199999999995E-2</v>
      </c>
      <c r="BL27" s="767">
        <v>9.93946E-2</v>
      </c>
      <c r="BM27" s="767">
        <v>9.5817799999999995E-2</v>
      </c>
      <c r="BN27" s="767">
        <v>9.0592300000000001E-2</v>
      </c>
      <c r="BO27" s="767">
        <v>7.6105999999999993E-2</v>
      </c>
      <c r="BP27" s="767">
        <v>5.7211400000000003E-2</v>
      </c>
      <c r="BQ27" s="767">
        <v>5.8887700000000001E-2</v>
      </c>
      <c r="BR27" s="767">
        <v>7.0265400000000004E-3</v>
      </c>
      <c r="BS27" s="767">
        <v>3.76363E-3</v>
      </c>
      <c r="BT27" s="767">
        <v>3.7942700000000002E-3</v>
      </c>
      <c r="BU27" s="767">
        <v>4.66443E-2</v>
      </c>
      <c r="BV27" s="767">
        <v>6.4715200000000001E-2</v>
      </c>
    </row>
    <row r="28" spans="1:74" ht="11.15" customHeight="1" x14ac:dyDescent="0.25">
      <c r="A28" s="545" t="s">
        <v>1327</v>
      </c>
      <c r="B28" s="548" t="s">
        <v>1370</v>
      </c>
      <c r="C28" s="766">
        <v>19.383681429999999</v>
      </c>
      <c r="D28" s="766">
        <v>4.7986444180000003</v>
      </c>
      <c r="E28" s="766">
        <v>5.2915526079999999</v>
      </c>
      <c r="F28" s="766">
        <v>4.4223549269999998</v>
      </c>
      <c r="G28" s="766">
        <v>4.8278196769999999</v>
      </c>
      <c r="H28" s="766">
        <v>3.5297237049999999</v>
      </c>
      <c r="I28" s="766">
        <v>5.3368281550000001</v>
      </c>
      <c r="J28" s="766">
        <v>3.5081262899999999</v>
      </c>
      <c r="K28" s="766">
        <v>3.6836799020000002</v>
      </c>
      <c r="L28" s="766">
        <v>5.0877501150000004</v>
      </c>
      <c r="M28" s="766">
        <v>4.2921261990000001</v>
      </c>
      <c r="N28" s="766">
        <v>5.0865972199999998</v>
      </c>
      <c r="O28" s="766">
        <v>5.3675252200000001</v>
      </c>
      <c r="P28" s="766">
        <v>5.2939626640000004</v>
      </c>
      <c r="Q28" s="766">
        <v>6.5535879819999998</v>
      </c>
      <c r="R28" s="766">
        <v>6.4729860009999998</v>
      </c>
      <c r="S28" s="766">
        <v>6.0344368739999998</v>
      </c>
      <c r="T28" s="766">
        <v>4.6991769269999999</v>
      </c>
      <c r="U28" s="766">
        <v>4.4174432560000003</v>
      </c>
      <c r="V28" s="766">
        <v>3.634341279</v>
      </c>
      <c r="W28" s="766">
        <v>4.6213813850000003</v>
      </c>
      <c r="X28" s="766">
        <v>5.9115046649999998</v>
      </c>
      <c r="Y28" s="766">
        <v>5.8278387040000004</v>
      </c>
      <c r="Z28" s="766">
        <v>5.3565990369999996</v>
      </c>
      <c r="AA28" s="766">
        <v>6.313338763</v>
      </c>
      <c r="AB28" s="766">
        <v>5.7757154890000004</v>
      </c>
      <c r="AC28" s="766">
        <v>6.9079813110000003</v>
      </c>
      <c r="AD28" s="766">
        <v>7.1674907250000004</v>
      </c>
      <c r="AE28" s="766">
        <v>7.4381922429999996</v>
      </c>
      <c r="AF28" s="766">
        <v>7.5112449489999999</v>
      </c>
      <c r="AG28" s="766">
        <v>4.6980812900000002</v>
      </c>
      <c r="AH28" s="766">
        <v>5.9114954649999998</v>
      </c>
      <c r="AI28" s="766">
        <v>4.0597830720000001</v>
      </c>
      <c r="AJ28" s="766">
        <v>5.3723366319999997</v>
      </c>
      <c r="AK28" s="766">
        <v>5.8057519209999997</v>
      </c>
      <c r="AL28" s="766">
        <v>6.2462613300000003</v>
      </c>
      <c r="AM28" s="766">
        <v>6.4591339080000001</v>
      </c>
      <c r="AN28" s="766">
        <v>6.2456863189999998</v>
      </c>
      <c r="AO28" s="766">
        <v>6.6000247319999996</v>
      </c>
      <c r="AP28" s="766">
        <v>7.6403137350000003</v>
      </c>
      <c r="AQ28" s="766">
        <v>7.5211871910000001</v>
      </c>
      <c r="AR28" s="766">
        <v>6.2540557510000001</v>
      </c>
      <c r="AS28" s="766">
        <v>6.6395846250000004</v>
      </c>
      <c r="AT28" s="766">
        <v>6.3844446870000002</v>
      </c>
      <c r="AU28" s="766">
        <v>6.459962247</v>
      </c>
      <c r="AV28" s="766">
        <v>7.30636536</v>
      </c>
      <c r="AW28" s="766">
        <v>6.6810770530000001</v>
      </c>
      <c r="AX28" s="766">
        <v>6.9336256289999998</v>
      </c>
      <c r="AY28" s="766">
        <v>7.712580795</v>
      </c>
      <c r="AZ28" s="766">
        <v>7.9642359999999996</v>
      </c>
      <c r="BA28" s="766">
        <v>7.939864</v>
      </c>
      <c r="BB28" s="767">
        <v>10.316190000000001</v>
      </c>
      <c r="BC28" s="767">
        <v>8.9473470000000006</v>
      </c>
      <c r="BD28" s="767">
        <v>7.8639099999999997</v>
      </c>
      <c r="BE28" s="767">
        <v>8.1162829999999992</v>
      </c>
      <c r="BF28" s="767">
        <v>8.4633409999999998</v>
      </c>
      <c r="BG28" s="767">
        <v>7.1600289999999998</v>
      </c>
      <c r="BH28" s="767">
        <v>9.0867439999999995</v>
      </c>
      <c r="BI28" s="767">
        <v>7.4881580000000003</v>
      </c>
      <c r="BJ28" s="767">
        <v>8.4520379999999999</v>
      </c>
      <c r="BK28" s="767">
        <v>8.9574839999999991</v>
      </c>
      <c r="BL28" s="767">
        <v>8.5955840000000006</v>
      </c>
      <c r="BM28" s="767">
        <v>9.6746770000000009</v>
      </c>
      <c r="BN28" s="767">
        <v>11.86558</v>
      </c>
      <c r="BO28" s="767">
        <v>10.712859999999999</v>
      </c>
      <c r="BP28" s="767">
        <v>10.19313</v>
      </c>
      <c r="BQ28" s="767">
        <v>10.85159</v>
      </c>
      <c r="BR28" s="767">
        <v>10.98264</v>
      </c>
      <c r="BS28" s="767">
        <v>9.2700680000000002</v>
      </c>
      <c r="BT28" s="767">
        <v>10.8866</v>
      </c>
      <c r="BU28" s="767">
        <v>9.0487920000000006</v>
      </c>
      <c r="BV28" s="767">
        <v>9.7688100000000002</v>
      </c>
    </row>
    <row r="29" spans="1:74" ht="11.15" customHeight="1" x14ac:dyDescent="0.25">
      <c r="A29" s="545" t="s">
        <v>1328</v>
      </c>
      <c r="B29" s="546" t="s">
        <v>1371</v>
      </c>
      <c r="C29" s="766">
        <v>0.302775607</v>
      </c>
      <c r="D29" s="766">
        <v>7.4576160000000002E-2</v>
      </c>
      <c r="E29" s="766">
        <v>0.119402013</v>
      </c>
      <c r="F29" s="766">
        <v>9.4249782000000004E-2</v>
      </c>
      <c r="G29" s="766">
        <v>8.6697815999999997E-2</v>
      </c>
      <c r="H29" s="766">
        <v>0.113313885</v>
      </c>
      <c r="I29" s="766">
        <v>0.119315536</v>
      </c>
      <c r="J29" s="766">
        <v>0.13215870699999999</v>
      </c>
      <c r="K29" s="766">
        <v>0.133020271</v>
      </c>
      <c r="L29" s="766">
        <v>8.3229356000000004E-2</v>
      </c>
      <c r="M29" s="766">
        <v>0.131234398</v>
      </c>
      <c r="N29" s="766">
        <v>0.10485525399999999</v>
      </c>
      <c r="O29" s="766">
        <v>0.10670033199999999</v>
      </c>
      <c r="P29" s="766">
        <v>0.102855082</v>
      </c>
      <c r="Q29" s="766">
        <v>0.116322963</v>
      </c>
      <c r="R29" s="766">
        <v>0.113655535</v>
      </c>
      <c r="S29" s="766">
        <v>0.11708948800000001</v>
      </c>
      <c r="T29" s="766">
        <v>0.11270287900000001</v>
      </c>
      <c r="U29" s="766">
        <v>0.12908797299999999</v>
      </c>
      <c r="V29" s="766">
        <v>0.113605047</v>
      </c>
      <c r="W29" s="766">
        <v>0.12314383700000001</v>
      </c>
      <c r="X29" s="766">
        <v>0.13414220099999999</v>
      </c>
      <c r="Y29" s="766">
        <v>0.123433785</v>
      </c>
      <c r="Z29" s="766">
        <v>0.12221726500000001</v>
      </c>
      <c r="AA29" s="766">
        <v>0.101199287</v>
      </c>
      <c r="AB29" s="766">
        <v>0.100539066</v>
      </c>
      <c r="AC29" s="766">
        <v>0.101519163</v>
      </c>
      <c r="AD29" s="766">
        <v>0.12849954</v>
      </c>
      <c r="AE29" s="766">
        <v>0.13537152</v>
      </c>
      <c r="AF29" s="766">
        <v>0.106338691</v>
      </c>
      <c r="AG29" s="766">
        <v>0.12996112400000001</v>
      </c>
      <c r="AH29" s="766">
        <v>0.114098279</v>
      </c>
      <c r="AI29" s="766">
        <v>8.2141875000000003E-2</v>
      </c>
      <c r="AJ29" s="766">
        <v>9.7016979000000003E-2</v>
      </c>
      <c r="AK29" s="766">
        <v>0.113922315</v>
      </c>
      <c r="AL29" s="766">
        <v>0.114417487</v>
      </c>
      <c r="AM29" s="766">
        <v>0.14252047800000001</v>
      </c>
      <c r="AN29" s="766">
        <v>0.13937674799999999</v>
      </c>
      <c r="AO29" s="766">
        <v>0.145916978</v>
      </c>
      <c r="AP29" s="766">
        <v>0.15501248200000001</v>
      </c>
      <c r="AQ29" s="766">
        <v>0.117840321</v>
      </c>
      <c r="AR29" s="766">
        <v>0.112130955</v>
      </c>
      <c r="AS29" s="766">
        <v>0.13687111699999999</v>
      </c>
      <c r="AT29" s="766">
        <v>0.145595325</v>
      </c>
      <c r="AU29" s="766">
        <v>0.13026870099999999</v>
      </c>
      <c r="AV29" s="766">
        <v>0.123769165</v>
      </c>
      <c r="AW29" s="766">
        <v>0.13207291800000001</v>
      </c>
      <c r="AX29" s="766">
        <v>0.14402721600000001</v>
      </c>
      <c r="AY29" s="766">
        <v>0.13669257400000001</v>
      </c>
      <c r="AZ29" s="766">
        <v>0.1467503</v>
      </c>
      <c r="BA29" s="766">
        <v>0.13831289999999999</v>
      </c>
      <c r="BB29" s="767">
        <v>0.14612259999999999</v>
      </c>
      <c r="BC29" s="767">
        <v>0.1136587</v>
      </c>
      <c r="BD29" s="767">
        <v>0.111106</v>
      </c>
      <c r="BE29" s="767">
        <v>0.13459119999999999</v>
      </c>
      <c r="BF29" s="767">
        <v>0.13676779999999999</v>
      </c>
      <c r="BG29" s="767">
        <v>0.1099897</v>
      </c>
      <c r="BH29" s="767">
        <v>0.1111834</v>
      </c>
      <c r="BI29" s="767">
        <v>0.1176396</v>
      </c>
      <c r="BJ29" s="767">
        <v>0.13233790000000001</v>
      </c>
      <c r="BK29" s="767">
        <v>0.1299862</v>
      </c>
      <c r="BL29" s="767">
        <v>0.1340151</v>
      </c>
      <c r="BM29" s="767">
        <v>0.13713410000000001</v>
      </c>
      <c r="BN29" s="767">
        <v>0.14648030000000001</v>
      </c>
      <c r="BO29" s="767">
        <v>0.1136288</v>
      </c>
      <c r="BP29" s="767">
        <v>0.1115227</v>
      </c>
      <c r="BQ29" s="767">
        <v>0.13666829999999999</v>
      </c>
      <c r="BR29" s="767">
        <v>0.13935800000000001</v>
      </c>
      <c r="BS29" s="767">
        <v>0.1126118</v>
      </c>
      <c r="BT29" s="767">
        <v>0.11398220000000001</v>
      </c>
      <c r="BU29" s="767">
        <v>0.1207577</v>
      </c>
      <c r="BV29" s="767">
        <v>0.1355278</v>
      </c>
    </row>
    <row r="30" spans="1:74" ht="11.15" customHeight="1" x14ac:dyDescent="0.25">
      <c r="A30" s="545" t="s">
        <v>1329</v>
      </c>
      <c r="B30" s="546" t="s">
        <v>1271</v>
      </c>
      <c r="C30" s="766">
        <v>82.983333001999995</v>
      </c>
      <c r="D30" s="766">
        <v>23.957518635</v>
      </c>
      <c r="E30" s="766">
        <v>24.596419210000001</v>
      </c>
      <c r="F30" s="766">
        <v>25.070983183999999</v>
      </c>
      <c r="G30" s="766">
        <v>28.521567758</v>
      </c>
      <c r="H30" s="766">
        <v>33.562788859000001</v>
      </c>
      <c r="I30" s="766">
        <v>38.282351058000003</v>
      </c>
      <c r="J30" s="766">
        <v>36.462475599999998</v>
      </c>
      <c r="K30" s="766">
        <v>33.161133216000003</v>
      </c>
      <c r="L30" s="766">
        <v>28.995882519999999</v>
      </c>
      <c r="M30" s="766">
        <v>24.754146491</v>
      </c>
      <c r="N30" s="766">
        <v>27.593880946999999</v>
      </c>
      <c r="O30" s="766">
        <v>27.048795639000002</v>
      </c>
      <c r="P30" s="766">
        <v>23.000305608000001</v>
      </c>
      <c r="Q30" s="766">
        <v>26.056437192000001</v>
      </c>
      <c r="R30" s="766">
        <v>25.947081280999999</v>
      </c>
      <c r="S30" s="766">
        <v>30.067851541</v>
      </c>
      <c r="T30" s="766">
        <v>33.482764054999997</v>
      </c>
      <c r="U30" s="766">
        <v>38.196449219000002</v>
      </c>
      <c r="V30" s="766">
        <v>36.337304775</v>
      </c>
      <c r="W30" s="766">
        <v>32.191492926999999</v>
      </c>
      <c r="X30" s="766">
        <v>29.323940578999999</v>
      </c>
      <c r="Y30" s="766">
        <v>26.657294782000001</v>
      </c>
      <c r="Z30" s="766">
        <v>29.763293915999999</v>
      </c>
      <c r="AA30" s="766">
        <v>30.981529370000001</v>
      </c>
      <c r="AB30" s="766">
        <v>25.823692757</v>
      </c>
      <c r="AC30" s="766">
        <v>26.169470333</v>
      </c>
      <c r="AD30" s="766">
        <v>26.309834559999999</v>
      </c>
      <c r="AE30" s="766">
        <v>33.786457994999999</v>
      </c>
      <c r="AF30" s="766">
        <v>36.246669769999997</v>
      </c>
      <c r="AG30" s="766">
        <v>38.922929605999997</v>
      </c>
      <c r="AH30" s="766">
        <v>38.579605145999999</v>
      </c>
      <c r="AI30" s="766">
        <v>32.080237238999999</v>
      </c>
      <c r="AJ30" s="766">
        <v>28.560214068000001</v>
      </c>
      <c r="AK30" s="766">
        <v>27.055236983</v>
      </c>
      <c r="AL30" s="766">
        <v>28.635972636999998</v>
      </c>
      <c r="AM30" s="766">
        <v>29.462543780000001</v>
      </c>
      <c r="AN30" s="766">
        <v>26.252004935999999</v>
      </c>
      <c r="AO30" s="766">
        <v>27.449668118000002</v>
      </c>
      <c r="AP30" s="766">
        <v>26.864817558999999</v>
      </c>
      <c r="AQ30" s="766">
        <v>32.005134085999998</v>
      </c>
      <c r="AR30" s="766">
        <v>34.356869684000003</v>
      </c>
      <c r="AS30" s="766">
        <v>38.303572326000001</v>
      </c>
      <c r="AT30" s="766">
        <v>39.865933579999997</v>
      </c>
      <c r="AU30" s="766">
        <v>36.709591693</v>
      </c>
      <c r="AV30" s="766">
        <v>30.925345368999999</v>
      </c>
      <c r="AW30" s="766">
        <v>28.276859948999999</v>
      </c>
      <c r="AX30" s="766">
        <v>29.694894409</v>
      </c>
      <c r="AY30" s="766">
        <v>28.625962072</v>
      </c>
      <c r="AZ30" s="766">
        <v>27.687740000000002</v>
      </c>
      <c r="BA30" s="766">
        <v>26.084530000000001</v>
      </c>
      <c r="BB30" s="767">
        <v>25.365760000000002</v>
      </c>
      <c r="BC30" s="767">
        <v>30.956659999999999</v>
      </c>
      <c r="BD30" s="767">
        <v>34.103000000000002</v>
      </c>
      <c r="BE30" s="767">
        <v>37.830919999999999</v>
      </c>
      <c r="BF30" s="767">
        <v>37.458649999999999</v>
      </c>
      <c r="BG30" s="767">
        <v>31.047989999999999</v>
      </c>
      <c r="BH30" s="767">
        <v>27.793379999999999</v>
      </c>
      <c r="BI30" s="767">
        <v>25.22146</v>
      </c>
      <c r="BJ30" s="767">
        <v>27.312419999999999</v>
      </c>
      <c r="BK30" s="767">
        <v>27.225639999999999</v>
      </c>
      <c r="BL30" s="767">
        <v>25.26885</v>
      </c>
      <c r="BM30" s="767">
        <v>25.824190000000002</v>
      </c>
      <c r="BN30" s="767">
        <v>25.441500000000001</v>
      </c>
      <c r="BO30" s="767">
        <v>30.92896</v>
      </c>
      <c r="BP30" s="767">
        <v>34.15099</v>
      </c>
      <c r="BQ30" s="767">
        <v>38.335059999999999</v>
      </c>
      <c r="BR30" s="767">
        <v>38.206209999999999</v>
      </c>
      <c r="BS30" s="767">
        <v>31.808730000000001</v>
      </c>
      <c r="BT30" s="767">
        <v>28.510760000000001</v>
      </c>
      <c r="BU30" s="767">
        <v>25.899930000000001</v>
      </c>
      <c r="BV30" s="767">
        <v>27.986899999999999</v>
      </c>
    </row>
    <row r="31" spans="1:74" ht="11.15" customHeight="1" x14ac:dyDescent="0.25">
      <c r="A31" s="545" t="s">
        <v>1330</v>
      </c>
      <c r="B31" s="546" t="s">
        <v>1372</v>
      </c>
      <c r="C31" s="766">
        <v>82.983333001999995</v>
      </c>
      <c r="D31" s="766">
        <v>23.957518635</v>
      </c>
      <c r="E31" s="766">
        <v>24.596419210000001</v>
      </c>
      <c r="F31" s="766">
        <v>25.070983183999999</v>
      </c>
      <c r="G31" s="766">
        <v>28.521567758</v>
      </c>
      <c r="H31" s="766">
        <v>33.562788859000001</v>
      </c>
      <c r="I31" s="766">
        <v>38.282351058000003</v>
      </c>
      <c r="J31" s="766">
        <v>36.462475599999998</v>
      </c>
      <c r="K31" s="766">
        <v>33.161133216000003</v>
      </c>
      <c r="L31" s="766">
        <v>28.995882519999999</v>
      </c>
      <c r="M31" s="766">
        <v>24.754146491</v>
      </c>
      <c r="N31" s="766">
        <v>27.593880946999999</v>
      </c>
      <c r="O31" s="766">
        <v>27.048795639000002</v>
      </c>
      <c r="P31" s="766">
        <v>23.000305608000001</v>
      </c>
      <c r="Q31" s="766">
        <v>26.056437192000001</v>
      </c>
      <c r="R31" s="766">
        <v>25.947081280999999</v>
      </c>
      <c r="S31" s="766">
        <v>30.067851541</v>
      </c>
      <c r="T31" s="766">
        <v>33.482764054999997</v>
      </c>
      <c r="U31" s="766">
        <v>38.196449219000002</v>
      </c>
      <c r="V31" s="766">
        <v>36.337304775</v>
      </c>
      <c r="W31" s="766">
        <v>32.191492926999999</v>
      </c>
      <c r="X31" s="766">
        <v>29.323940578999999</v>
      </c>
      <c r="Y31" s="766">
        <v>26.657294782000001</v>
      </c>
      <c r="Z31" s="766">
        <v>29.763293915999999</v>
      </c>
      <c r="AA31" s="766">
        <v>30.981529370000001</v>
      </c>
      <c r="AB31" s="766">
        <v>25.823692757</v>
      </c>
      <c r="AC31" s="766">
        <v>26.169470333</v>
      </c>
      <c r="AD31" s="766">
        <v>26.309834559999999</v>
      </c>
      <c r="AE31" s="766">
        <v>33.786457994999999</v>
      </c>
      <c r="AF31" s="766">
        <v>36.246669769999997</v>
      </c>
      <c r="AG31" s="766">
        <v>38.922929605999997</v>
      </c>
      <c r="AH31" s="766">
        <v>38.579605145999999</v>
      </c>
      <c r="AI31" s="766">
        <v>32.080237238999999</v>
      </c>
      <c r="AJ31" s="766">
        <v>28.560214068000001</v>
      </c>
      <c r="AK31" s="766">
        <v>27.055236983</v>
      </c>
      <c r="AL31" s="766">
        <v>28.635972636999998</v>
      </c>
      <c r="AM31" s="766">
        <v>29.462543780000001</v>
      </c>
      <c r="AN31" s="766">
        <v>26.252004935999999</v>
      </c>
      <c r="AO31" s="766">
        <v>27.449668118000002</v>
      </c>
      <c r="AP31" s="766">
        <v>26.864817558999999</v>
      </c>
      <c r="AQ31" s="766">
        <v>32.005134085999998</v>
      </c>
      <c r="AR31" s="766">
        <v>34.356869684000003</v>
      </c>
      <c r="AS31" s="766">
        <v>38.303572326000001</v>
      </c>
      <c r="AT31" s="766">
        <v>39.865933579999997</v>
      </c>
      <c r="AU31" s="766">
        <v>36.709591693</v>
      </c>
      <c r="AV31" s="766">
        <v>30.925345368999999</v>
      </c>
      <c r="AW31" s="766">
        <v>28.276859948999999</v>
      </c>
      <c r="AX31" s="766">
        <v>29.694894409</v>
      </c>
      <c r="AY31" s="766">
        <v>28.625962072</v>
      </c>
      <c r="AZ31" s="766">
        <v>27.687740000000002</v>
      </c>
      <c r="BA31" s="766">
        <v>26.084530000000001</v>
      </c>
      <c r="BB31" s="767">
        <v>25.365760000000002</v>
      </c>
      <c r="BC31" s="767">
        <v>30.956659999999999</v>
      </c>
      <c r="BD31" s="767">
        <v>34.103000000000002</v>
      </c>
      <c r="BE31" s="767">
        <v>37.830919999999999</v>
      </c>
      <c r="BF31" s="767">
        <v>37.458649999999999</v>
      </c>
      <c r="BG31" s="767">
        <v>31.047989999999999</v>
      </c>
      <c r="BH31" s="767">
        <v>27.793379999999999</v>
      </c>
      <c r="BI31" s="767">
        <v>25.22146</v>
      </c>
      <c r="BJ31" s="767">
        <v>27.312419999999999</v>
      </c>
      <c r="BK31" s="767">
        <v>27.225639999999999</v>
      </c>
      <c r="BL31" s="767">
        <v>25.26885</v>
      </c>
      <c r="BM31" s="767">
        <v>25.824190000000002</v>
      </c>
      <c r="BN31" s="767">
        <v>25.441500000000001</v>
      </c>
      <c r="BO31" s="767">
        <v>30.92896</v>
      </c>
      <c r="BP31" s="767">
        <v>34.15099</v>
      </c>
      <c r="BQ31" s="767">
        <v>38.335059999999999</v>
      </c>
      <c r="BR31" s="767">
        <v>38.206209999999999</v>
      </c>
      <c r="BS31" s="767">
        <v>31.808730000000001</v>
      </c>
      <c r="BT31" s="767">
        <v>28.510760000000001</v>
      </c>
      <c r="BU31" s="767">
        <v>25.899930000000001</v>
      </c>
      <c r="BV31" s="767">
        <v>27.986899999999999</v>
      </c>
    </row>
    <row r="32" spans="1:74" ht="11.15" customHeight="1" x14ac:dyDescent="0.25">
      <c r="A32" s="565"/>
      <c r="B32" s="131" t="s">
        <v>1412</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360"/>
      <c r="BC32" s="360"/>
      <c r="BD32" s="360"/>
      <c r="BE32" s="360"/>
      <c r="BF32" s="360"/>
      <c r="BG32" s="360"/>
      <c r="BH32" s="360"/>
      <c r="BI32" s="360"/>
      <c r="BJ32" s="360"/>
      <c r="BK32" s="360"/>
      <c r="BL32" s="360"/>
      <c r="BM32" s="360"/>
      <c r="BN32" s="360"/>
      <c r="BO32" s="360"/>
      <c r="BP32" s="360"/>
      <c r="BQ32" s="360"/>
      <c r="BR32" s="360"/>
      <c r="BS32" s="360"/>
      <c r="BT32" s="360"/>
      <c r="BU32" s="360"/>
      <c r="BV32" s="360"/>
    </row>
    <row r="33" spans="1:74" ht="11.15" customHeight="1" x14ac:dyDescent="0.25">
      <c r="A33" s="545" t="s">
        <v>1331</v>
      </c>
      <c r="B33" s="546" t="s">
        <v>86</v>
      </c>
      <c r="C33" s="766">
        <v>17.434978961999999</v>
      </c>
      <c r="D33" s="766">
        <v>6.1000616379999997</v>
      </c>
      <c r="E33" s="766">
        <v>5.5190873009999999</v>
      </c>
      <c r="F33" s="766">
        <v>4.7692712610000001</v>
      </c>
      <c r="G33" s="766">
        <v>5.2983117389999999</v>
      </c>
      <c r="H33" s="766">
        <v>7.106352834</v>
      </c>
      <c r="I33" s="766">
        <v>8.4637909600000008</v>
      </c>
      <c r="J33" s="766">
        <v>9.1401453430000004</v>
      </c>
      <c r="K33" s="766">
        <v>7.4742597350000004</v>
      </c>
      <c r="L33" s="766">
        <v>5.3789129960000004</v>
      </c>
      <c r="M33" s="766">
        <v>5.1503603370000004</v>
      </c>
      <c r="N33" s="766">
        <v>6.7946021449999998</v>
      </c>
      <c r="O33" s="766">
        <v>7.6310404680000001</v>
      </c>
      <c r="P33" s="766">
        <v>4.6759540959999999</v>
      </c>
      <c r="Q33" s="766">
        <v>3.3910988550000001</v>
      </c>
      <c r="R33" s="766">
        <v>3.3140928870000002</v>
      </c>
      <c r="S33" s="766">
        <v>3.5775309489999998</v>
      </c>
      <c r="T33" s="766">
        <v>4.6983737769999996</v>
      </c>
      <c r="U33" s="766">
        <v>8.5647145869999992</v>
      </c>
      <c r="V33" s="766">
        <v>9.2702213130000004</v>
      </c>
      <c r="W33" s="766">
        <v>7.2028645520000003</v>
      </c>
      <c r="X33" s="766">
        <v>6.5856887110000004</v>
      </c>
      <c r="Y33" s="766">
        <v>6.0483553409999997</v>
      </c>
      <c r="Z33" s="766">
        <v>7.6331565020000003</v>
      </c>
      <c r="AA33" s="766">
        <v>6.3599656510000004</v>
      </c>
      <c r="AB33" s="766">
        <v>5.256180058</v>
      </c>
      <c r="AC33" s="766">
        <v>5.934310923</v>
      </c>
      <c r="AD33" s="766">
        <v>4.6515267769999999</v>
      </c>
      <c r="AE33" s="766">
        <v>4.4904256379999996</v>
      </c>
      <c r="AF33" s="766">
        <v>6.0950047039999999</v>
      </c>
      <c r="AG33" s="766">
        <v>10.151653446999999</v>
      </c>
      <c r="AH33" s="766">
        <v>10.011663008999999</v>
      </c>
      <c r="AI33" s="766">
        <v>8.9510823889999998</v>
      </c>
      <c r="AJ33" s="766">
        <v>6.7402670589999998</v>
      </c>
      <c r="AK33" s="766">
        <v>6.0514291179999997</v>
      </c>
      <c r="AL33" s="766">
        <v>6.9613655239999996</v>
      </c>
      <c r="AM33" s="766">
        <v>7.3312163559999997</v>
      </c>
      <c r="AN33" s="766">
        <v>6.3923208340000004</v>
      </c>
      <c r="AO33" s="766">
        <v>6.412304593</v>
      </c>
      <c r="AP33" s="766">
        <v>5.3875704019999997</v>
      </c>
      <c r="AQ33" s="766">
        <v>4.4177022360000002</v>
      </c>
      <c r="AR33" s="766">
        <v>6.8859845999999996</v>
      </c>
      <c r="AS33" s="766">
        <v>10.299640595</v>
      </c>
      <c r="AT33" s="766">
        <v>10.556975443000001</v>
      </c>
      <c r="AU33" s="766">
        <v>8.5005049709999998</v>
      </c>
      <c r="AV33" s="766">
        <v>7.0868377159999998</v>
      </c>
      <c r="AW33" s="766">
        <v>7.4760730640000004</v>
      </c>
      <c r="AX33" s="766">
        <v>8.5025713469999999</v>
      </c>
      <c r="AY33" s="766">
        <v>8.2986605430000004</v>
      </c>
      <c r="AZ33" s="766">
        <v>6.4185359999999996</v>
      </c>
      <c r="BA33" s="766">
        <v>6.1748589999999997</v>
      </c>
      <c r="BB33" s="767">
        <v>3.5953040000000001</v>
      </c>
      <c r="BC33" s="767">
        <v>2.7718440000000002</v>
      </c>
      <c r="BD33" s="767">
        <v>5.1813000000000002</v>
      </c>
      <c r="BE33" s="767">
        <v>7.451708</v>
      </c>
      <c r="BF33" s="767">
        <v>8.0788829999999994</v>
      </c>
      <c r="BG33" s="767">
        <v>7.488143</v>
      </c>
      <c r="BH33" s="767">
        <v>5.1565430000000001</v>
      </c>
      <c r="BI33" s="767">
        <v>2.7016969999999998</v>
      </c>
      <c r="BJ33" s="767">
        <v>7.0574070000000004</v>
      </c>
      <c r="BK33" s="767">
        <v>4.6410289999999996</v>
      </c>
      <c r="BL33" s="767">
        <v>3.6928640000000001</v>
      </c>
      <c r="BM33" s="767">
        <v>4.1537410000000001</v>
      </c>
      <c r="BN33" s="767">
        <v>2.8300290000000001</v>
      </c>
      <c r="BO33" s="767">
        <v>2.220567</v>
      </c>
      <c r="BP33" s="767">
        <v>4.2801070000000001</v>
      </c>
      <c r="BQ33" s="767">
        <v>6.379842</v>
      </c>
      <c r="BR33" s="767">
        <v>6.3946269999999998</v>
      </c>
      <c r="BS33" s="767">
        <v>6.1338249999999999</v>
      </c>
      <c r="BT33" s="767">
        <v>4.5319630000000002</v>
      </c>
      <c r="BU33" s="767">
        <v>3.122725</v>
      </c>
      <c r="BV33" s="767">
        <v>5.0078670000000001</v>
      </c>
    </row>
    <row r="34" spans="1:74" ht="11.15" customHeight="1" x14ac:dyDescent="0.25">
      <c r="A34" s="545" t="s">
        <v>1332</v>
      </c>
      <c r="B34" s="546" t="s">
        <v>85</v>
      </c>
      <c r="C34" s="766">
        <v>25.244782292</v>
      </c>
      <c r="D34" s="766">
        <v>8.2414656229999999</v>
      </c>
      <c r="E34" s="766">
        <v>7.0405017430000001</v>
      </c>
      <c r="F34" s="766">
        <v>6.1511605630000004</v>
      </c>
      <c r="G34" s="766">
        <v>6.1070176030000001</v>
      </c>
      <c r="H34" s="766">
        <v>8.7314747700000002</v>
      </c>
      <c r="I34" s="766">
        <v>11.552105072</v>
      </c>
      <c r="J34" s="766">
        <v>11.960372964999999</v>
      </c>
      <c r="K34" s="766">
        <v>10.245768425</v>
      </c>
      <c r="L34" s="766">
        <v>9.6186251219999992</v>
      </c>
      <c r="M34" s="766">
        <v>9.0975728539999992</v>
      </c>
      <c r="N34" s="766">
        <v>11.196733094000001</v>
      </c>
      <c r="O34" s="766">
        <v>10.938000907999999</v>
      </c>
      <c r="P34" s="766">
        <v>8.813834495</v>
      </c>
      <c r="Q34" s="766">
        <v>7.5227450090000003</v>
      </c>
      <c r="R34" s="766">
        <v>6.0032591890000004</v>
      </c>
      <c r="S34" s="766">
        <v>6.9077745510000002</v>
      </c>
      <c r="T34" s="766">
        <v>8.097990437</v>
      </c>
      <c r="U34" s="766">
        <v>11.257835291999999</v>
      </c>
      <c r="V34" s="766">
        <v>11.498287839</v>
      </c>
      <c r="W34" s="766">
        <v>10.300913332</v>
      </c>
      <c r="X34" s="766">
        <v>9.3435287900000006</v>
      </c>
      <c r="Y34" s="766">
        <v>9.52002317</v>
      </c>
      <c r="Z34" s="766">
        <v>10.269740766</v>
      </c>
      <c r="AA34" s="766">
        <v>9.7460622130000001</v>
      </c>
      <c r="AB34" s="766">
        <v>7.6615283300000003</v>
      </c>
      <c r="AC34" s="766">
        <v>7.8858825430000001</v>
      </c>
      <c r="AD34" s="766">
        <v>6.2280619679999996</v>
      </c>
      <c r="AE34" s="766">
        <v>6.1019031640000003</v>
      </c>
      <c r="AF34" s="766">
        <v>7.729727703</v>
      </c>
      <c r="AG34" s="766">
        <v>10.358774982</v>
      </c>
      <c r="AH34" s="766">
        <v>10.702930356</v>
      </c>
      <c r="AI34" s="766">
        <v>9.7781918660000002</v>
      </c>
      <c r="AJ34" s="766">
        <v>9.4853962569999997</v>
      </c>
      <c r="AK34" s="766">
        <v>9.9210106529999997</v>
      </c>
      <c r="AL34" s="766">
        <v>11.197152571</v>
      </c>
      <c r="AM34" s="766">
        <v>11.051309663</v>
      </c>
      <c r="AN34" s="766">
        <v>9.7662133919999992</v>
      </c>
      <c r="AO34" s="766">
        <v>8.9026469519999996</v>
      </c>
      <c r="AP34" s="766">
        <v>6.127510247</v>
      </c>
      <c r="AQ34" s="766">
        <v>5.25381841</v>
      </c>
      <c r="AR34" s="766">
        <v>6.6539601189999997</v>
      </c>
      <c r="AS34" s="766">
        <v>9.5506571640000004</v>
      </c>
      <c r="AT34" s="766">
        <v>10.447186514</v>
      </c>
      <c r="AU34" s="766">
        <v>9.3881842130000006</v>
      </c>
      <c r="AV34" s="766">
        <v>8.7592042630000009</v>
      </c>
      <c r="AW34" s="766">
        <v>8.9526607919999996</v>
      </c>
      <c r="AX34" s="766">
        <v>10.203072141</v>
      </c>
      <c r="AY34" s="766">
        <v>8.3312920070000001</v>
      </c>
      <c r="AZ34" s="766">
        <v>5.307061</v>
      </c>
      <c r="BA34" s="766">
        <v>6.7191320000000001</v>
      </c>
      <c r="BB34" s="767">
        <v>4.7649509999999999</v>
      </c>
      <c r="BC34" s="767">
        <v>4.5515400000000001</v>
      </c>
      <c r="BD34" s="767">
        <v>4.215706</v>
      </c>
      <c r="BE34" s="767">
        <v>8.2521850000000008</v>
      </c>
      <c r="BF34" s="767">
        <v>9.8971870000000006</v>
      </c>
      <c r="BG34" s="767">
        <v>5.5044430000000002</v>
      </c>
      <c r="BH34" s="767">
        <v>7.9628730000000001</v>
      </c>
      <c r="BI34" s="767">
        <v>9.2700019999999999</v>
      </c>
      <c r="BJ34" s="767">
        <v>7.3912990000000001</v>
      </c>
      <c r="BK34" s="767">
        <v>10.526439999999999</v>
      </c>
      <c r="BL34" s="767">
        <v>7.7486600000000001</v>
      </c>
      <c r="BM34" s="767">
        <v>8.4977499999999999</v>
      </c>
      <c r="BN34" s="767">
        <v>6.4286260000000004</v>
      </c>
      <c r="BO34" s="767">
        <v>5.6333229999999999</v>
      </c>
      <c r="BP34" s="767">
        <v>6.790724</v>
      </c>
      <c r="BQ34" s="767">
        <v>10.52643</v>
      </c>
      <c r="BR34" s="767">
        <v>11.295920000000001</v>
      </c>
      <c r="BS34" s="767">
        <v>8.7232420000000008</v>
      </c>
      <c r="BT34" s="767">
        <v>8.6752149999999997</v>
      </c>
      <c r="BU34" s="767">
        <v>8.9119139999999994</v>
      </c>
      <c r="BV34" s="767">
        <v>9.2953740000000007</v>
      </c>
    </row>
    <row r="35" spans="1:74" ht="11.15" customHeight="1" x14ac:dyDescent="0.25">
      <c r="A35" s="545" t="s">
        <v>1333</v>
      </c>
      <c r="B35" s="548" t="s">
        <v>88</v>
      </c>
      <c r="C35" s="766">
        <v>2.5167039999999998</v>
      </c>
      <c r="D35" s="766">
        <v>0.79543299999999995</v>
      </c>
      <c r="E35" s="766">
        <v>0.74486799999999997</v>
      </c>
      <c r="F35" s="766">
        <v>0.81403599999999998</v>
      </c>
      <c r="G35" s="766">
        <v>0.82978799999999997</v>
      </c>
      <c r="H35" s="766">
        <v>0.81412499999999999</v>
      </c>
      <c r="I35" s="766">
        <v>0.83005600000000002</v>
      </c>
      <c r="J35" s="766">
        <v>0.82260800000000001</v>
      </c>
      <c r="K35" s="766">
        <v>0.80113199999999996</v>
      </c>
      <c r="L35" s="766">
        <v>0.84100200000000003</v>
      </c>
      <c r="M35" s="766">
        <v>0.81918000000000002</v>
      </c>
      <c r="N35" s="766">
        <v>0.65258099999999997</v>
      </c>
      <c r="O35" s="766">
        <v>0.84062700000000001</v>
      </c>
      <c r="P35" s="766">
        <v>0.75684300000000004</v>
      </c>
      <c r="Q35" s="766">
        <v>0.79163899999999998</v>
      </c>
      <c r="R35" s="766">
        <v>0.55125000000000002</v>
      </c>
      <c r="S35" s="766">
        <v>0.223028</v>
      </c>
      <c r="T35" s="766">
        <v>0.26971699999999998</v>
      </c>
      <c r="U35" s="766">
        <v>0.85583399999999998</v>
      </c>
      <c r="V35" s="766">
        <v>0.53701900000000002</v>
      </c>
      <c r="W35" s="766">
        <v>0.73565000000000003</v>
      </c>
      <c r="X35" s="766">
        <v>0.85805200000000004</v>
      </c>
      <c r="Y35" s="766">
        <v>0.84159700000000004</v>
      </c>
      <c r="Z35" s="766">
        <v>0.86700299999999997</v>
      </c>
      <c r="AA35" s="766">
        <v>0.86232799999999998</v>
      </c>
      <c r="AB35" s="766">
        <v>0.78793899999999994</v>
      </c>
      <c r="AC35" s="766">
        <v>0.86643700000000001</v>
      </c>
      <c r="AD35" s="766">
        <v>0.82247899999999996</v>
      </c>
      <c r="AE35" s="766">
        <v>0.60275299999999998</v>
      </c>
      <c r="AF35" s="766">
        <v>0.72396000000000005</v>
      </c>
      <c r="AG35" s="766">
        <v>0.84852099999999997</v>
      </c>
      <c r="AH35" s="766">
        <v>0.84925499999999998</v>
      </c>
      <c r="AI35" s="766">
        <v>0.82927700000000004</v>
      </c>
      <c r="AJ35" s="766">
        <v>0.86246199999999995</v>
      </c>
      <c r="AK35" s="766">
        <v>0.84036100000000002</v>
      </c>
      <c r="AL35" s="766">
        <v>0.81266899999999997</v>
      </c>
      <c r="AM35" s="766">
        <v>0.84955700000000001</v>
      </c>
      <c r="AN35" s="766">
        <v>0.77974600000000005</v>
      </c>
      <c r="AO35" s="766">
        <v>0.86134900000000003</v>
      </c>
      <c r="AP35" s="766">
        <v>0.81644000000000005</v>
      </c>
      <c r="AQ35" s="766">
        <v>0.243895</v>
      </c>
      <c r="AR35" s="766">
        <v>0.244696</v>
      </c>
      <c r="AS35" s="766">
        <v>0.83834200000000003</v>
      </c>
      <c r="AT35" s="766">
        <v>0.84835400000000005</v>
      </c>
      <c r="AU35" s="766">
        <v>0.82288499999999998</v>
      </c>
      <c r="AV35" s="766">
        <v>0.86165899999999995</v>
      </c>
      <c r="AW35" s="766">
        <v>0.83929500000000001</v>
      </c>
      <c r="AX35" s="766">
        <v>0.86028099999999996</v>
      </c>
      <c r="AY35" s="766">
        <v>0.86132399999999998</v>
      </c>
      <c r="AZ35" s="766">
        <v>0.73960999999999999</v>
      </c>
      <c r="BA35" s="766">
        <v>0.87795000000000001</v>
      </c>
      <c r="BB35" s="767">
        <v>0.74385999999999997</v>
      </c>
      <c r="BC35" s="767">
        <v>0.86794000000000004</v>
      </c>
      <c r="BD35" s="767">
        <v>0.70738000000000001</v>
      </c>
      <c r="BE35" s="767">
        <v>0.77576999999999996</v>
      </c>
      <c r="BF35" s="767">
        <v>0.83867999999999998</v>
      </c>
      <c r="BG35" s="767">
        <v>0.78849999999999998</v>
      </c>
      <c r="BH35" s="767">
        <v>0.84060999999999997</v>
      </c>
      <c r="BI35" s="767">
        <v>0.81460999999999995</v>
      </c>
      <c r="BJ35" s="767">
        <v>0.83586000000000005</v>
      </c>
      <c r="BK35" s="767">
        <v>0.83516999999999997</v>
      </c>
      <c r="BL35" s="767">
        <v>0.75616000000000005</v>
      </c>
      <c r="BM35" s="767">
        <v>0.81618000000000002</v>
      </c>
      <c r="BN35" s="767">
        <v>0.74385999999999997</v>
      </c>
      <c r="BO35" s="767">
        <v>0.19561000000000001</v>
      </c>
      <c r="BP35" s="767">
        <v>0.19363</v>
      </c>
      <c r="BQ35" s="767">
        <v>0.77576999999999996</v>
      </c>
      <c r="BR35" s="767">
        <v>0.83867999999999998</v>
      </c>
      <c r="BS35" s="767">
        <v>0.78849999999999998</v>
      </c>
      <c r="BT35" s="767">
        <v>0.84060999999999997</v>
      </c>
      <c r="BU35" s="767">
        <v>0.81460999999999995</v>
      </c>
      <c r="BV35" s="767">
        <v>0.83586000000000005</v>
      </c>
    </row>
    <row r="36" spans="1:74" ht="11.15" customHeight="1" x14ac:dyDescent="0.25">
      <c r="A36" s="545" t="s">
        <v>1334</v>
      </c>
      <c r="B36" s="548" t="s">
        <v>1267</v>
      </c>
      <c r="C36" s="766">
        <v>43.572331652999999</v>
      </c>
      <c r="D36" s="766">
        <v>11.166386891</v>
      </c>
      <c r="E36" s="766">
        <v>14.133299205</v>
      </c>
      <c r="F36" s="766">
        <v>14.542865652</v>
      </c>
      <c r="G36" s="766">
        <v>14.179711362999999</v>
      </c>
      <c r="H36" s="766">
        <v>12.247885599</v>
      </c>
      <c r="I36" s="766">
        <v>10.274421725</v>
      </c>
      <c r="J36" s="766">
        <v>8.6731379299999993</v>
      </c>
      <c r="K36" s="766">
        <v>7.4549169300000004</v>
      </c>
      <c r="L36" s="766">
        <v>8.8912947179999993</v>
      </c>
      <c r="M36" s="766">
        <v>10.868621474999999</v>
      </c>
      <c r="N36" s="766">
        <v>12.665380502</v>
      </c>
      <c r="O36" s="766">
        <v>13.618834769999999</v>
      </c>
      <c r="P36" s="766">
        <v>12.200355081</v>
      </c>
      <c r="Q36" s="766">
        <v>15.498305705</v>
      </c>
      <c r="R36" s="766">
        <v>15.049445560000001</v>
      </c>
      <c r="S36" s="766">
        <v>15.826954220999999</v>
      </c>
      <c r="T36" s="766">
        <v>15.834026234</v>
      </c>
      <c r="U36" s="766">
        <v>12.083445595000001</v>
      </c>
      <c r="V36" s="766">
        <v>9.0835369690000007</v>
      </c>
      <c r="W36" s="766">
        <v>8.7679309809999992</v>
      </c>
      <c r="X36" s="766">
        <v>7.9360543789999998</v>
      </c>
      <c r="Y36" s="766">
        <v>9.3578202229999992</v>
      </c>
      <c r="Z36" s="766">
        <v>11.803306702</v>
      </c>
      <c r="AA36" s="766">
        <v>13.876456600999999</v>
      </c>
      <c r="AB36" s="766">
        <v>13.997545691999999</v>
      </c>
      <c r="AC36" s="766">
        <v>13.614637</v>
      </c>
      <c r="AD36" s="766">
        <v>13.845393752</v>
      </c>
      <c r="AE36" s="766">
        <v>16.065674773000001</v>
      </c>
      <c r="AF36" s="766">
        <v>14.641252682999999</v>
      </c>
      <c r="AG36" s="766">
        <v>11.7605168</v>
      </c>
      <c r="AH36" s="766">
        <v>9.7738611070000001</v>
      </c>
      <c r="AI36" s="766">
        <v>7.9739313530000002</v>
      </c>
      <c r="AJ36" s="766">
        <v>8.0670172000000004</v>
      </c>
      <c r="AK36" s="766">
        <v>9.6723475949999997</v>
      </c>
      <c r="AL36" s="766">
        <v>9.6706247940000001</v>
      </c>
      <c r="AM36" s="766">
        <v>10.721716603999999</v>
      </c>
      <c r="AN36" s="766">
        <v>9.6999560329999994</v>
      </c>
      <c r="AO36" s="766">
        <v>10.101036540999999</v>
      </c>
      <c r="AP36" s="766">
        <v>10.598272153</v>
      </c>
      <c r="AQ36" s="766">
        <v>14.244567505999999</v>
      </c>
      <c r="AR36" s="766">
        <v>11.644618033</v>
      </c>
      <c r="AS36" s="766">
        <v>8.998160683</v>
      </c>
      <c r="AT36" s="766">
        <v>8.9222959809999995</v>
      </c>
      <c r="AU36" s="766">
        <v>6.6620249960000004</v>
      </c>
      <c r="AV36" s="766">
        <v>7.2398812789999996</v>
      </c>
      <c r="AW36" s="766">
        <v>9.6029095509999998</v>
      </c>
      <c r="AX36" s="766">
        <v>9.5603864210000005</v>
      </c>
      <c r="AY36" s="766">
        <v>11.487908084000001</v>
      </c>
      <c r="AZ36" s="766">
        <v>12.36933</v>
      </c>
      <c r="BA36" s="766">
        <v>12.70715</v>
      </c>
      <c r="BB36" s="767">
        <v>11.17098</v>
      </c>
      <c r="BC36" s="767">
        <v>14.328530000000001</v>
      </c>
      <c r="BD36" s="767">
        <v>16.17896</v>
      </c>
      <c r="BE36" s="767">
        <v>13.16775</v>
      </c>
      <c r="BF36" s="767">
        <v>10.52577</v>
      </c>
      <c r="BG36" s="767">
        <v>7.8723939999999999</v>
      </c>
      <c r="BH36" s="767">
        <v>8.0496540000000003</v>
      </c>
      <c r="BI36" s="767">
        <v>10.80283</v>
      </c>
      <c r="BJ36" s="767">
        <v>12.06057</v>
      </c>
      <c r="BK36" s="767">
        <v>12.300829999999999</v>
      </c>
      <c r="BL36" s="767">
        <v>12.7598</v>
      </c>
      <c r="BM36" s="767">
        <v>13.21862</v>
      </c>
      <c r="BN36" s="767">
        <v>11.531040000000001</v>
      </c>
      <c r="BO36" s="767">
        <v>14.488200000000001</v>
      </c>
      <c r="BP36" s="767">
        <v>15.20768</v>
      </c>
      <c r="BQ36" s="767">
        <v>12.39879</v>
      </c>
      <c r="BR36" s="767">
        <v>10.15573</v>
      </c>
      <c r="BS36" s="767">
        <v>7.0353389999999996</v>
      </c>
      <c r="BT36" s="767">
        <v>7.6297709999999999</v>
      </c>
      <c r="BU36" s="767">
        <v>10.63494</v>
      </c>
      <c r="BV36" s="767">
        <v>12.67877</v>
      </c>
    </row>
    <row r="37" spans="1:74" ht="11.15" customHeight="1" x14ac:dyDescent="0.25">
      <c r="A37" s="545" t="s">
        <v>1335</v>
      </c>
      <c r="B37" s="548" t="s">
        <v>1370</v>
      </c>
      <c r="C37" s="766">
        <v>12.461732867</v>
      </c>
      <c r="D37" s="766">
        <v>3.6883642800000001</v>
      </c>
      <c r="E37" s="766">
        <v>3.9346638089999999</v>
      </c>
      <c r="F37" s="766">
        <v>3.6449995660000001</v>
      </c>
      <c r="G37" s="766">
        <v>3.6018947539999999</v>
      </c>
      <c r="H37" s="766">
        <v>3.3118861210000001</v>
      </c>
      <c r="I37" s="766">
        <v>3.5143580569999999</v>
      </c>
      <c r="J37" s="766">
        <v>3.0126146619999998</v>
      </c>
      <c r="K37" s="766">
        <v>3.3752413699999999</v>
      </c>
      <c r="L37" s="766">
        <v>3.335982623</v>
      </c>
      <c r="M37" s="766">
        <v>3.5776603379999998</v>
      </c>
      <c r="N37" s="766">
        <v>3.9686334890000001</v>
      </c>
      <c r="O37" s="766">
        <v>2.80288658</v>
      </c>
      <c r="P37" s="766">
        <v>3.1831470359999998</v>
      </c>
      <c r="Q37" s="766">
        <v>3.9612113779999998</v>
      </c>
      <c r="R37" s="766">
        <v>4.3689187389999997</v>
      </c>
      <c r="S37" s="766">
        <v>3.648011001</v>
      </c>
      <c r="T37" s="766">
        <v>3.758458836</v>
      </c>
      <c r="U37" s="766">
        <v>3.7112454370000001</v>
      </c>
      <c r="V37" s="766">
        <v>3.2967127519999999</v>
      </c>
      <c r="W37" s="766">
        <v>3.1598894930000001</v>
      </c>
      <c r="X37" s="766">
        <v>4.2770562610000002</v>
      </c>
      <c r="Y37" s="766">
        <v>3.6817450919999999</v>
      </c>
      <c r="Z37" s="766">
        <v>3.5962724050000001</v>
      </c>
      <c r="AA37" s="766">
        <v>3.2887436229999998</v>
      </c>
      <c r="AB37" s="766">
        <v>3.9977071899999999</v>
      </c>
      <c r="AC37" s="766">
        <v>4.3389342170000003</v>
      </c>
      <c r="AD37" s="766">
        <v>4.5905493340000003</v>
      </c>
      <c r="AE37" s="766">
        <v>4.1666958039999997</v>
      </c>
      <c r="AF37" s="766">
        <v>4.5924883200000002</v>
      </c>
      <c r="AG37" s="766">
        <v>4.1447145750000001</v>
      </c>
      <c r="AH37" s="766">
        <v>4.2545393840000001</v>
      </c>
      <c r="AI37" s="766">
        <v>3.6298725859999998</v>
      </c>
      <c r="AJ37" s="766">
        <v>3.1688779949999999</v>
      </c>
      <c r="AK37" s="766">
        <v>3.4345655320000001</v>
      </c>
      <c r="AL37" s="766">
        <v>3.5525103379999998</v>
      </c>
      <c r="AM37" s="766">
        <v>3.792118275</v>
      </c>
      <c r="AN37" s="766">
        <v>3.425144188</v>
      </c>
      <c r="AO37" s="766">
        <v>4.0264361360000001</v>
      </c>
      <c r="AP37" s="766">
        <v>4.7873409349999996</v>
      </c>
      <c r="AQ37" s="766">
        <v>4.2229711060000001</v>
      </c>
      <c r="AR37" s="766">
        <v>4.4136993359999996</v>
      </c>
      <c r="AS37" s="766">
        <v>4.1302547890000003</v>
      </c>
      <c r="AT37" s="766">
        <v>3.7206250779999999</v>
      </c>
      <c r="AU37" s="766">
        <v>4.1401590429999997</v>
      </c>
      <c r="AV37" s="766">
        <v>4.3288706899999996</v>
      </c>
      <c r="AW37" s="766">
        <v>3.7401350830000002</v>
      </c>
      <c r="AX37" s="766">
        <v>3.709755726</v>
      </c>
      <c r="AY37" s="766">
        <v>4.4563330069999996</v>
      </c>
      <c r="AZ37" s="766">
        <v>4.9491480000000001</v>
      </c>
      <c r="BA37" s="766">
        <v>5.2347910000000004</v>
      </c>
      <c r="BB37" s="767">
        <v>5.3621239999999997</v>
      </c>
      <c r="BC37" s="767">
        <v>4.4592850000000004</v>
      </c>
      <c r="BD37" s="767">
        <v>4.7034520000000004</v>
      </c>
      <c r="BE37" s="767">
        <v>4.4966160000000004</v>
      </c>
      <c r="BF37" s="767">
        <v>4.0219569999999996</v>
      </c>
      <c r="BG37" s="767">
        <v>4.7711220000000001</v>
      </c>
      <c r="BH37" s="767">
        <v>5.0659850000000004</v>
      </c>
      <c r="BI37" s="767">
        <v>4.7264600000000003</v>
      </c>
      <c r="BJ37" s="767">
        <v>4.6739550000000003</v>
      </c>
      <c r="BK37" s="767">
        <v>5.587968</v>
      </c>
      <c r="BL37" s="767">
        <v>6.1458550000000001</v>
      </c>
      <c r="BM37" s="767">
        <v>6.6645589999999997</v>
      </c>
      <c r="BN37" s="767">
        <v>6.2715719999999999</v>
      </c>
      <c r="BO37" s="767">
        <v>5.4012169999999999</v>
      </c>
      <c r="BP37" s="767">
        <v>5.6519139999999997</v>
      </c>
      <c r="BQ37" s="767">
        <v>5.2709890000000001</v>
      </c>
      <c r="BR37" s="767">
        <v>4.8143399999999996</v>
      </c>
      <c r="BS37" s="767">
        <v>5.6319970000000001</v>
      </c>
      <c r="BT37" s="767">
        <v>6.26722</v>
      </c>
      <c r="BU37" s="767">
        <v>5.3403510000000001</v>
      </c>
      <c r="BV37" s="767">
        <v>5.0163390000000003</v>
      </c>
    </row>
    <row r="38" spans="1:74" ht="11.15" customHeight="1" x14ac:dyDescent="0.25">
      <c r="A38" s="545" t="s">
        <v>1336</v>
      </c>
      <c r="B38" s="546" t="s">
        <v>1371</v>
      </c>
      <c r="C38" s="766">
        <v>0.236234995</v>
      </c>
      <c r="D38" s="766">
        <v>6.1116159000000003E-2</v>
      </c>
      <c r="E38" s="766">
        <v>6.5621120000000005E-2</v>
      </c>
      <c r="F38" s="766">
        <v>5.9790286999999998E-2</v>
      </c>
      <c r="G38" s="766">
        <v>6.0143391999999997E-2</v>
      </c>
      <c r="H38" s="766">
        <v>7.9257177999999998E-2</v>
      </c>
      <c r="I38" s="766">
        <v>7.7863803999999995E-2</v>
      </c>
      <c r="J38" s="766">
        <v>6.5496523000000001E-2</v>
      </c>
      <c r="K38" s="766">
        <v>7.2389931000000005E-2</v>
      </c>
      <c r="L38" s="766">
        <v>8.5469212000000003E-2</v>
      </c>
      <c r="M38" s="766">
        <v>7.4310553000000001E-2</v>
      </c>
      <c r="N38" s="766">
        <v>7.9257969999999997E-2</v>
      </c>
      <c r="O38" s="766">
        <v>7.8400754000000003E-2</v>
      </c>
      <c r="P38" s="766">
        <v>5.8525517999999999E-2</v>
      </c>
      <c r="Q38" s="766">
        <v>6.2666385000000005E-2</v>
      </c>
      <c r="R38" s="766">
        <v>5.8468461999999999E-2</v>
      </c>
      <c r="S38" s="766">
        <v>6.1638198999999998E-2</v>
      </c>
      <c r="T38" s="766">
        <v>5.7942481999999997E-2</v>
      </c>
      <c r="U38" s="766">
        <v>7.0167095999999998E-2</v>
      </c>
      <c r="V38" s="766">
        <v>7.4483239000000007E-2</v>
      </c>
      <c r="W38" s="766">
        <v>7.6430712999999997E-2</v>
      </c>
      <c r="X38" s="766">
        <v>6.8434493999999998E-2</v>
      </c>
      <c r="Y38" s="766">
        <v>6.0154209E-2</v>
      </c>
      <c r="Z38" s="766">
        <v>7.4461068000000005E-2</v>
      </c>
      <c r="AA38" s="766">
        <v>7.5168971000000001E-2</v>
      </c>
      <c r="AB38" s="766">
        <v>7.4887975999999995E-2</v>
      </c>
      <c r="AC38" s="766">
        <v>8.5499634000000005E-2</v>
      </c>
      <c r="AD38" s="766">
        <v>7.3221853000000003E-2</v>
      </c>
      <c r="AE38" s="766">
        <v>6.4767542999999997E-2</v>
      </c>
      <c r="AF38" s="766">
        <v>4.5471734999999999E-2</v>
      </c>
      <c r="AG38" s="766">
        <v>8.7390972999999997E-2</v>
      </c>
      <c r="AH38" s="766">
        <v>9.3040158999999997E-2</v>
      </c>
      <c r="AI38" s="766">
        <v>0.10085187499999999</v>
      </c>
      <c r="AJ38" s="766">
        <v>9.2231539000000001E-2</v>
      </c>
      <c r="AK38" s="766">
        <v>8.3486272E-2</v>
      </c>
      <c r="AL38" s="766">
        <v>7.2272772999999998E-2</v>
      </c>
      <c r="AM38" s="766">
        <v>7.0880408000000006E-2</v>
      </c>
      <c r="AN38" s="766">
        <v>7.0934746000000007E-2</v>
      </c>
      <c r="AO38" s="766">
        <v>5.3449859000000002E-2</v>
      </c>
      <c r="AP38" s="766">
        <v>7.1262692000000002E-2</v>
      </c>
      <c r="AQ38" s="766">
        <v>8.6243027999999999E-2</v>
      </c>
      <c r="AR38" s="766">
        <v>7.6669017000000006E-2</v>
      </c>
      <c r="AS38" s="766">
        <v>8.6562612999999997E-2</v>
      </c>
      <c r="AT38" s="766">
        <v>9.0413389999999996E-2</v>
      </c>
      <c r="AU38" s="766">
        <v>7.9422402000000003E-2</v>
      </c>
      <c r="AV38" s="766">
        <v>5.2797102999999998E-2</v>
      </c>
      <c r="AW38" s="766">
        <v>7.9157121999999996E-2</v>
      </c>
      <c r="AX38" s="766">
        <v>0.10075574399999999</v>
      </c>
      <c r="AY38" s="766">
        <v>0.101682917</v>
      </c>
      <c r="AZ38" s="766">
        <v>4.4788799999999997E-2</v>
      </c>
      <c r="BA38" s="766">
        <v>5.7678100000000003E-2</v>
      </c>
      <c r="BB38" s="767">
        <v>5.8678399999999999E-2</v>
      </c>
      <c r="BC38" s="767">
        <v>7.8955399999999995E-2</v>
      </c>
      <c r="BD38" s="767">
        <v>7.6895099999999994E-2</v>
      </c>
      <c r="BE38" s="767">
        <v>9.2856800000000003E-2</v>
      </c>
      <c r="BF38" s="767">
        <v>5.9099100000000002E-2</v>
      </c>
      <c r="BG38" s="767">
        <v>5.2684500000000002E-2</v>
      </c>
      <c r="BH38" s="767">
        <v>1.98078E-2</v>
      </c>
      <c r="BI38" s="767">
        <v>5.6964899999999999E-2</v>
      </c>
      <c r="BJ38" s="767">
        <v>5.9954800000000003E-2</v>
      </c>
      <c r="BK38" s="767">
        <v>8.5326700000000005E-2</v>
      </c>
      <c r="BL38" s="767">
        <v>5.0875299999999998E-2</v>
      </c>
      <c r="BM38" s="767">
        <v>6.1276400000000002E-2</v>
      </c>
      <c r="BN38" s="767">
        <v>7.3535199999999995E-2</v>
      </c>
      <c r="BO38" s="767">
        <v>8.4338399999999994E-2</v>
      </c>
      <c r="BP38" s="767">
        <v>8.3432500000000007E-2</v>
      </c>
      <c r="BQ38" s="767">
        <v>9.9014199999999997E-2</v>
      </c>
      <c r="BR38" s="767">
        <v>5.9809399999999999E-2</v>
      </c>
      <c r="BS38" s="767">
        <v>6.6014100000000006E-2</v>
      </c>
      <c r="BT38" s="767">
        <v>1.7768300000000001E-2</v>
      </c>
      <c r="BU38" s="767">
        <v>5.9778499999999998E-2</v>
      </c>
      <c r="BV38" s="767">
        <v>5.5512499999999999E-2</v>
      </c>
    </row>
    <row r="39" spans="1:74" ht="11.15" customHeight="1" x14ac:dyDescent="0.25">
      <c r="A39" s="545" t="s">
        <v>1337</v>
      </c>
      <c r="B39" s="546" t="s">
        <v>1271</v>
      </c>
      <c r="C39" s="766">
        <v>101.46676477</v>
      </c>
      <c r="D39" s="766">
        <v>30.052827591</v>
      </c>
      <c r="E39" s="766">
        <v>31.438041177999999</v>
      </c>
      <c r="F39" s="766">
        <v>29.982123329</v>
      </c>
      <c r="G39" s="766">
        <v>30.076866850999998</v>
      </c>
      <c r="H39" s="766">
        <v>32.290981502000001</v>
      </c>
      <c r="I39" s="766">
        <v>34.712595618000002</v>
      </c>
      <c r="J39" s="766">
        <v>33.674375423000001</v>
      </c>
      <c r="K39" s="766">
        <v>29.423708391000002</v>
      </c>
      <c r="L39" s="766">
        <v>28.151286671000001</v>
      </c>
      <c r="M39" s="766">
        <v>29.587705557</v>
      </c>
      <c r="N39" s="766">
        <v>35.357188200000003</v>
      </c>
      <c r="O39" s="766">
        <v>35.909790479999998</v>
      </c>
      <c r="P39" s="766">
        <v>29.688659225999999</v>
      </c>
      <c r="Q39" s="766">
        <v>31.227666331999998</v>
      </c>
      <c r="R39" s="766">
        <v>29.345434836999999</v>
      </c>
      <c r="S39" s="766">
        <v>30.244936921000001</v>
      </c>
      <c r="T39" s="766">
        <v>32.716508765999997</v>
      </c>
      <c r="U39" s="766">
        <v>36.543242007000003</v>
      </c>
      <c r="V39" s="766">
        <v>33.760261112000002</v>
      </c>
      <c r="W39" s="766">
        <v>30.243679070999999</v>
      </c>
      <c r="X39" s="766">
        <v>29.068814634999999</v>
      </c>
      <c r="Y39" s="766">
        <v>29.509695035</v>
      </c>
      <c r="Z39" s="766">
        <v>34.243940443</v>
      </c>
      <c r="AA39" s="766">
        <v>34.208725059000002</v>
      </c>
      <c r="AB39" s="766">
        <v>31.775788246000001</v>
      </c>
      <c r="AC39" s="766">
        <v>32.725701317000002</v>
      </c>
      <c r="AD39" s="766">
        <v>30.211232683999999</v>
      </c>
      <c r="AE39" s="766">
        <v>31.492219922</v>
      </c>
      <c r="AF39" s="766">
        <v>33.827905145000003</v>
      </c>
      <c r="AG39" s="766">
        <v>37.351571776999997</v>
      </c>
      <c r="AH39" s="766">
        <v>35.685289015000002</v>
      </c>
      <c r="AI39" s="766">
        <v>31.263207069</v>
      </c>
      <c r="AJ39" s="766">
        <v>28.416252050000001</v>
      </c>
      <c r="AK39" s="766">
        <v>30.00320017</v>
      </c>
      <c r="AL39" s="766">
        <v>32.266595000000002</v>
      </c>
      <c r="AM39" s="766">
        <v>33.816798306000003</v>
      </c>
      <c r="AN39" s="766">
        <v>30.134315192999999</v>
      </c>
      <c r="AO39" s="766">
        <v>30.357223081000001</v>
      </c>
      <c r="AP39" s="766">
        <v>27.788396428999999</v>
      </c>
      <c r="AQ39" s="766">
        <v>28.469197286</v>
      </c>
      <c r="AR39" s="766">
        <v>29.919627105</v>
      </c>
      <c r="AS39" s="766">
        <v>33.903617844000003</v>
      </c>
      <c r="AT39" s="766">
        <v>34.585850405999999</v>
      </c>
      <c r="AU39" s="766">
        <v>29.593180624999999</v>
      </c>
      <c r="AV39" s="766">
        <v>28.329250050999999</v>
      </c>
      <c r="AW39" s="766">
        <v>30.690230612000001</v>
      </c>
      <c r="AX39" s="766">
        <v>32.936822378999999</v>
      </c>
      <c r="AY39" s="766">
        <v>33.537200558000002</v>
      </c>
      <c r="AZ39" s="766">
        <v>29.828469999999999</v>
      </c>
      <c r="BA39" s="766">
        <v>31.771560000000001</v>
      </c>
      <c r="BB39" s="767">
        <v>25.695889999999999</v>
      </c>
      <c r="BC39" s="767">
        <v>27.0581</v>
      </c>
      <c r="BD39" s="767">
        <v>31.063690000000001</v>
      </c>
      <c r="BE39" s="767">
        <v>34.236890000000002</v>
      </c>
      <c r="BF39" s="767">
        <v>33.421579999999999</v>
      </c>
      <c r="BG39" s="767">
        <v>26.47729</v>
      </c>
      <c r="BH39" s="767">
        <v>27.095469999999999</v>
      </c>
      <c r="BI39" s="767">
        <v>28.37256</v>
      </c>
      <c r="BJ39" s="767">
        <v>32.079039999999999</v>
      </c>
      <c r="BK39" s="767">
        <v>33.976759999999999</v>
      </c>
      <c r="BL39" s="767">
        <v>31.154219999999999</v>
      </c>
      <c r="BM39" s="767">
        <v>33.412120000000002</v>
      </c>
      <c r="BN39" s="767">
        <v>27.87866</v>
      </c>
      <c r="BO39" s="767">
        <v>28.023260000000001</v>
      </c>
      <c r="BP39" s="767">
        <v>32.20749</v>
      </c>
      <c r="BQ39" s="767">
        <v>35.450830000000003</v>
      </c>
      <c r="BR39" s="767">
        <v>33.559100000000001</v>
      </c>
      <c r="BS39" s="767">
        <v>28.378920000000001</v>
      </c>
      <c r="BT39" s="767">
        <v>27.96255</v>
      </c>
      <c r="BU39" s="767">
        <v>28.884319999999999</v>
      </c>
      <c r="BV39" s="767">
        <v>32.889719999999997</v>
      </c>
    </row>
    <row r="40" spans="1:74" ht="11.15" customHeight="1" x14ac:dyDescent="0.25">
      <c r="A40" s="545" t="s">
        <v>1338</v>
      </c>
      <c r="B40" s="546" t="s">
        <v>1372</v>
      </c>
      <c r="C40" s="766">
        <v>88.902534279999998</v>
      </c>
      <c r="D40" s="766">
        <v>26.942187019999999</v>
      </c>
      <c r="E40" s="766">
        <v>27.367456090000001</v>
      </c>
      <c r="F40" s="766">
        <v>25.176292766</v>
      </c>
      <c r="G40" s="766">
        <v>26.301331170000001</v>
      </c>
      <c r="H40" s="766">
        <v>29.777542781000001</v>
      </c>
      <c r="I40" s="766">
        <v>32.009801907000003</v>
      </c>
      <c r="J40" s="766">
        <v>31.493005445000001</v>
      </c>
      <c r="K40" s="766">
        <v>26.816639325000001</v>
      </c>
      <c r="L40" s="766">
        <v>26.406659491999999</v>
      </c>
      <c r="M40" s="766">
        <v>26.323324750000001</v>
      </c>
      <c r="N40" s="766">
        <v>33.070006360999997</v>
      </c>
      <c r="O40" s="766">
        <v>33.468597893000002</v>
      </c>
      <c r="P40" s="766">
        <v>27.104836252999998</v>
      </c>
      <c r="Q40" s="766">
        <v>26.499372268999998</v>
      </c>
      <c r="R40" s="766">
        <v>25.637260281</v>
      </c>
      <c r="S40" s="766">
        <v>26.955166091999999</v>
      </c>
      <c r="T40" s="766">
        <v>29.485019586</v>
      </c>
      <c r="U40" s="766">
        <v>33.357565082000001</v>
      </c>
      <c r="V40" s="766">
        <v>31.900463849000001</v>
      </c>
      <c r="W40" s="766">
        <v>26.984751597999999</v>
      </c>
      <c r="X40" s="766">
        <v>26.450127948999999</v>
      </c>
      <c r="Y40" s="766">
        <v>26.747978372999999</v>
      </c>
      <c r="Z40" s="766">
        <v>31.017969509</v>
      </c>
      <c r="AA40" s="766">
        <v>30.207102703</v>
      </c>
      <c r="AB40" s="766">
        <v>27.943676144000001</v>
      </c>
      <c r="AC40" s="766">
        <v>29.037631405999999</v>
      </c>
      <c r="AD40" s="766">
        <v>26.636721649999998</v>
      </c>
      <c r="AE40" s="766">
        <v>27.636104119999999</v>
      </c>
      <c r="AF40" s="766">
        <v>29.937958951999999</v>
      </c>
      <c r="AG40" s="766">
        <v>33.814194942999997</v>
      </c>
      <c r="AH40" s="766">
        <v>32.087276383999999</v>
      </c>
      <c r="AI40" s="766">
        <v>28.099952709</v>
      </c>
      <c r="AJ40" s="766">
        <v>28.430046786999998</v>
      </c>
      <c r="AK40" s="766">
        <v>29.557435031000001</v>
      </c>
      <c r="AL40" s="766">
        <v>32.172908456000002</v>
      </c>
      <c r="AM40" s="766">
        <v>32.748759999999997</v>
      </c>
      <c r="AN40" s="766">
        <v>31.183009999999999</v>
      </c>
      <c r="AO40" s="766">
        <v>30.530329999999999</v>
      </c>
      <c r="AP40" s="766">
        <v>26.92258</v>
      </c>
      <c r="AQ40" s="766">
        <v>27.42352</v>
      </c>
      <c r="AR40" s="766">
        <v>28.769860000000001</v>
      </c>
      <c r="AS40" s="766">
        <v>32.20382</v>
      </c>
      <c r="AT40" s="766">
        <v>32.163429999999998</v>
      </c>
      <c r="AU40" s="766">
        <v>27.780550000000002</v>
      </c>
      <c r="AV40" s="766">
        <v>27.87163</v>
      </c>
      <c r="AW40" s="766">
        <v>28.619260000000001</v>
      </c>
      <c r="AX40" s="766">
        <v>31.230029999999999</v>
      </c>
      <c r="AY40" s="766">
        <v>30.940239999999999</v>
      </c>
      <c r="AZ40" s="766">
        <v>27.645600000000002</v>
      </c>
      <c r="BA40" s="766">
        <v>28.876619999999999</v>
      </c>
      <c r="BB40" s="767">
        <v>25.761880000000001</v>
      </c>
      <c r="BC40" s="767">
        <v>26.72664</v>
      </c>
      <c r="BD40" s="767">
        <v>28.373080000000002</v>
      </c>
      <c r="BE40" s="767">
        <v>32.45138</v>
      </c>
      <c r="BF40" s="767">
        <v>31.14939</v>
      </c>
      <c r="BG40" s="767">
        <v>26.597829999999998</v>
      </c>
      <c r="BH40" s="767">
        <v>26.61666</v>
      </c>
      <c r="BI40" s="767">
        <v>26.805260000000001</v>
      </c>
      <c r="BJ40" s="767">
        <v>31.40326</v>
      </c>
      <c r="BK40" s="767">
        <v>30.987719999999999</v>
      </c>
      <c r="BL40" s="767">
        <v>27.21313</v>
      </c>
      <c r="BM40" s="767">
        <v>28.347300000000001</v>
      </c>
      <c r="BN40" s="767">
        <v>25.683969999999999</v>
      </c>
      <c r="BO40" s="767">
        <v>26.762070000000001</v>
      </c>
      <c r="BP40" s="767">
        <v>28.35924</v>
      </c>
      <c r="BQ40" s="767">
        <v>32.38926</v>
      </c>
      <c r="BR40" s="767">
        <v>31.195779999999999</v>
      </c>
      <c r="BS40" s="767">
        <v>26.652660000000001</v>
      </c>
      <c r="BT40" s="767">
        <v>26.694120000000002</v>
      </c>
      <c r="BU40" s="767">
        <v>26.910129999999999</v>
      </c>
      <c r="BV40" s="767">
        <v>31.556539999999998</v>
      </c>
    </row>
    <row r="41" spans="1:74" ht="11.15" customHeight="1" x14ac:dyDescent="0.25">
      <c r="A41" s="565"/>
      <c r="B41" s="131" t="s">
        <v>1339</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360"/>
      <c r="BC41" s="360"/>
      <c r="BD41" s="360"/>
      <c r="BE41" s="360"/>
      <c r="BF41" s="360"/>
      <c r="BG41" s="360"/>
      <c r="BH41" s="360"/>
      <c r="BI41" s="360"/>
      <c r="BJ41" s="360"/>
      <c r="BK41" s="360"/>
      <c r="BL41" s="360"/>
      <c r="BM41" s="360"/>
      <c r="BN41" s="360"/>
      <c r="BO41" s="360"/>
      <c r="BP41" s="360"/>
      <c r="BQ41" s="360"/>
      <c r="BR41" s="360"/>
      <c r="BS41" s="360"/>
      <c r="BT41" s="360"/>
      <c r="BU41" s="360"/>
      <c r="BV41" s="360"/>
    </row>
    <row r="42" spans="1:74" ht="11.15" customHeight="1" x14ac:dyDescent="0.25">
      <c r="A42" s="545" t="s">
        <v>1340</v>
      </c>
      <c r="B42" s="546" t="s">
        <v>86</v>
      </c>
      <c r="C42" s="766">
        <v>6.0888550889999999</v>
      </c>
      <c r="D42" s="766">
        <v>2.1984510390000001</v>
      </c>
      <c r="E42" s="766">
        <v>2.330171204</v>
      </c>
      <c r="F42" s="766">
        <v>2.9919007830000002</v>
      </c>
      <c r="G42" s="766">
        <v>3.3335574179999998</v>
      </c>
      <c r="H42" s="766">
        <v>4.8553533590000004</v>
      </c>
      <c r="I42" s="766">
        <v>5.6856448840000002</v>
      </c>
      <c r="J42" s="766">
        <v>5.5799522059999997</v>
      </c>
      <c r="K42" s="766">
        <v>4.5771290950000001</v>
      </c>
      <c r="L42" s="766">
        <v>3.2779659290000001</v>
      </c>
      <c r="M42" s="766">
        <v>1.9031269669999999</v>
      </c>
      <c r="N42" s="766">
        <v>1.732164998</v>
      </c>
      <c r="O42" s="766">
        <v>1.7053876059999999</v>
      </c>
      <c r="P42" s="766">
        <v>1.0642680870000001</v>
      </c>
      <c r="Q42" s="766">
        <v>1.3054246970000001</v>
      </c>
      <c r="R42" s="766">
        <v>2.2542027849999999</v>
      </c>
      <c r="S42" s="766">
        <v>3.1656024760000001</v>
      </c>
      <c r="T42" s="766">
        <v>4.3983111839999998</v>
      </c>
      <c r="U42" s="766">
        <v>5.3742274480000001</v>
      </c>
      <c r="V42" s="766">
        <v>4.9426186349999996</v>
      </c>
      <c r="W42" s="766">
        <v>4.0509174650000004</v>
      </c>
      <c r="X42" s="766">
        <v>3.431134884</v>
      </c>
      <c r="Y42" s="766">
        <v>2.0490348219999999</v>
      </c>
      <c r="Z42" s="766">
        <v>2.7663687590000001</v>
      </c>
      <c r="AA42" s="766">
        <v>2.1459450040000001</v>
      </c>
      <c r="AB42" s="766">
        <v>1.9622146439999999</v>
      </c>
      <c r="AC42" s="766">
        <v>2.0740065040000002</v>
      </c>
      <c r="AD42" s="766">
        <v>2.906821705</v>
      </c>
      <c r="AE42" s="766">
        <v>3.454841455</v>
      </c>
      <c r="AF42" s="766">
        <v>4.474138237</v>
      </c>
      <c r="AG42" s="766">
        <v>5.9291505559999997</v>
      </c>
      <c r="AH42" s="766">
        <v>6.2361152469999999</v>
      </c>
      <c r="AI42" s="766">
        <v>5.7401245879999996</v>
      </c>
      <c r="AJ42" s="766">
        <v>4.7087584869999999</v>
      </c>
      <c r="AK42" s="766">
        <v>3.562257765</v>
      </c>
      <c r="AL42" s="766">
        <v>3.8983530960000001</v>
      </c>
      <c r="AM42" s="766">
        <v>3.6987970360000002</v>
      </c>
      <c r="AN42" s="766">
        <v>3.3592198209999999</v>
      </c>
      <c r="AO42" s="766">
        <v>3.3866239839999999</v>
      </c>
      <c r="AP42" s="766">
        <v>3.7750641040000001</v>
      </c>
      <c r="AQ42" s="766">
        <v>3.8059053509999998</v>
      </c>
      <c r="AR42" s="766">
        <v>5.1582601510000003</v>
      </c>
      <c r="AS42" s="766">
        <v>6.490205628</v>
      </c>
      <c r="AT42" s="766">
        <v>6.6795380949999998</v>
      </c>
      <c r="AU42" s="766">
        <v>5.9156523160000001</v>
      </c>
      <c r="AV42" s="766">
        <v>5.2490551339999998</v>
      </c>
      <c r="AW42" s="766">
        <v>3.987041552</v>
      </c>
      <c r="AX42" s="766">
        <v>5.0192000090000004</v>
      </c>
      <c r="AY42" s="766">
        <v>4.2733802519999999</v>
      </c>
      <c r="AZ42" s="766">
        <v>3.8116940000000001</v>
      </c>
      <c r="BA42" s="766">
        <v>3.4674990000000001</v>
      </c>
      <c r="BB42" s="767">
        <v>4.1161519999999996</v>
      </c>
      <c r="BC42" s="767">
        <v>4.9546739999999998</v>
      </c>
      <c r="BD42" s="767">
        <v>5.2309999999999999</v>
      </c>
      <c r="BE42" s="767">
        <v>6.0832259999999998</v>
      </c>
      <c r="BF42" s="767">
        <v>5.8687529999999999</v>
      </c>
      <c r="BG42" s="767">
        <v>6.1546510000000003</v>
      </c>
      <c r="BH42" s="767">
        <v>5.1810479999999997</v>
      </c>
      <c r="BI42" s="767">
        <v>2.9423219999999999</v>
      </c>
      <c r="BJ42" s="767">
        <v>3.4311560000000001</v>
      </c>
      <c r="BK42" s="767">
        <v>4.9482369999999998</v>
      </c>
      <c r="BL42" s="767">
        <v>3.608562</v>
      </c>
      <c r="BM42" s="767">
        <v>3.2322030000000002</v>
      </c>
      <c r="BN42" s="767">
        <v>3.9116960000000001</v>
      </c>
      <c r="BO42" s="767">
        <v>5.2545210000000004</v>
      </c>
      <c r="BP42" s="767">
        <v>6.5587650000000002</v>
      </c>
      <c r="BQ42" s="767">
        <v>7.8842549999999996</v>
      </c>
      <c r="BR42" s="767">
        <v>8.0104199999999999</v>
      </c>
      <c r="BS42" s="767">
        <v>6.5961600000000002</v>
      </c>
      <c r="BT42" s="767">
        <v>5.631583</v>
      </c>
      <c r="BU42" s="767">
        <v>3.4407740000000002</v>
      </c>
      <c r="BV42" s="767">
        <v>4.3842739999999996</v>
      </c>
    </row>
    <row r="43" spans="1:74" ht="11.15" customHeight="1" x14ac:dyDescent="0.25">
      <c r="A43" s="545" t="s">
        <v>1341</v>
      </c>
      <c r="B43" s="546" t="s">
        <v>85</v>
      </c>
      <c r="C43" s="766">
        <v>9.2942695959999995</v>
      </c>
      <c r="D43" s="766">
        <v>2.9655406950000001</v>
      </c>
      <c r="E43" s="766">
        <v>2.6362860100000001</v>
      </c>
      <c r="F43" s="766">
        <v>2.282842923</v>
      </c>
      <c r="G43" s="766">
        <v>3.3501699070000002</v>
      </c>
      <c r="H43" s="766">
        <v>4.635315608</v>
      </c>
      <c r="I43" s="766">
        <v>5.0011252329999998</v>
      </c>
      <c r="J43" s="766">
        <v>4.5348555279999996</v>
      </c>
      <c r="K43" s="766">
        <v>4.1167833739999997</v>
      </c>
      <c r="L43" s="766">
        <v>4.865083201</v>
      </c>
      <c r="M43" s="766">
        <v>3.9365671519999998</v>
      </c>
      <c r="N43" s="766">
        <v>4.8770423120000004</v>
      </c>
      <c r="O43" s="766">
        <v>4.699195403</v>
      </c>
      <c r="P43" s="766">
        <v>3.7994969169999999</v>
      </c>
      <c r="Q43" s="766">
        <v>3.8964121989999998</v>
      </c>
      <c r="R43" s="766">
        <v>3.2280968699999999</v>
      </c>
      <c r="S43" s="766">
        <v>3.3199084349999999</v>
      </c>
      <c r="T43" s="766">
        <v>4.0055087489999996</v>
      </c>
      <c r="U43" s="766">
        <v>4.8856146889999996</v>
      </c>
      <c r="V43" s="766">
        <v>5.1417944520000001</v>
      </c>
      <c r="W43" s="766">
        <v>4.0800545399999999</v>
      </c>
      <c r="X43" s="766">
        <v>3.9716142830000001</v>
      </c>
      <c r="Y43" s="766">
        <v>4.131829808</v>
      </c>
      <c r="Z43" s="766">
        <v>3.5524894109999998</v>
      </c>
      <c r="AA43" s="766">
        <v>3.4424519060000001</v>
      </c>
      <c r="AB43" s="766">
        <v>2.7884049559999999</v>
      </c>
      <c r="AC43" s="766">
        <v>3.0634127339999999</v>
      </c>
      <c r="AD43" s="766">
        <v>2.6033767000000001</v>
      </c>
      <c r="AE43" s="766">
        <v>2.9007739770000001</v>
      </c>
      <c r="AF43" s="766">
        <v>3.4305423020000001</v>
      </c>
      <c r="AG43" s="766">
        <v>4.6330677979999999</v>
      </c>
      <c r="AH43" s="766">
        <v>4.4154459340000001</v>
      </c>
      <c r="AI43" s="766">
        <v>3.8782082939999998</v>
      </c>
      <c r="AJ43" s="766">
        <v>3.5763001339999998</v>
      </c>
      <c r="AK43" s="766">
        <v>3.9328648130000001</v>
      </c>
      <c r="AL43" s="766">
        <v>4.2012941289999999</v>
      </c>
      <c r="AM43" s="766">
        <v>3.6009591809999999</v>
      </c>
      <c r="AN43" s="766">
        <v>3.717157592</v>
      </c>
      <c r="AO43" s="766">
        <v>2.3894224510000002</v>
      </c>
      <c r="AP43" s="766">
        <v>2.1952918389999998</v>
      </c>
      <c r="AQ43" s="766">
        <v>2.4753295629999998</v>
      </c>
      <c r="AR43" s="766">
        <v>3.1904432420000002</v>
      </c>
      <c r="AS43" s="766">
        <v>4.0670083730000002</v>
      </c>
      <c r="AT43" s="766">
        <v>4.2599531449999999</v>
      </c>
      <c r="AU43" s="766">
        <v>3.4348972849999999</v>
      </c>
      <c r="AV43" s="766">
        <v>2.8226999699999999</v>
      </c>
      <c r="AW43" s="766">
        <v>2.459288468</v>
      </c>
      <c r="AX43" s="766">
        <v>2.0910676530000001</v>
      </c>
      <c r="AY43" s="766">
        <v>2.3491298349999998</v>
      </c>
      <c r="AZ43" s="766">
        <v>1.9807049999999999</v>
      </c>
      <c r="BA43" s="766">
        <v>2.1661790000000001</v>
      </c>
      <c r="BB43" s="767">
        <v>1.4325570000000001</v>
      </c>
      <c r="BC43" s="767">
        <v>1.682477</v>
      </c>
      <c r="BD43" s="767">
        <v>2.344481</v>
      </c>
      <c r="BE43" s="767">
        <v>2.4826100000000002</v>
      </c>
      <c r="BF43" s="767">
        <v>2.6224639999999999</v>
      </c>
      <c r="BG43" s="767">
        <v>1.4080379999999999</v>
      </c>
      <c r="BH43" s="767">
        <v>1.6104830000000001</v>
      </c>
      <c r="BI43" s="767">
        <v>1.7147939999999999</v>
      </c>
      <c r="BJ43" s="767">
        <v>1.9717530000000001</v>
      </c>
      <c r="BK43" s="767">
        <v>1.6231800000000001</v>
      </c>
      <c r="BL43" s="767">
        <v>1.6956169999999999</v>
      </c>
      <c r="BM43" s="767">
        <v>1.8267310000000001</v>
      </c>
      <c r="BN43" s="767">
        <v>1.5346960000000001</v>
      </c>
      <c r="BO43" s="767">
        <v>1.738005</v>
      </c>
      <c r="BP43" s="767">
        <v>1.306146</v>
      </c>
      <c r="BQ43" s="767">
        <v>1.681478</v>
      </c>
      <c r="BR43" s="767">
        <v>1.914531</v>
      </c>
      <c r="BS43" s="767">
        <v>1.133281</v>
      </c>
      <c r="BT43" s="767">
        <v>1.2551019999999999</v>
      </c>
      <c r="BU43" s="767">
        <v>1.3282989999999999</v>
      </c>
      <c r="BV43" s="767">
        <v>1.4351590000000001</v>
      </c>
    </row>
    <row r="44" spans="1:74" ht="11.15" customHeight="1" x14ac:dyDescent="0.25">
      <c r="A44" s="545" t="s">
        <v>1342</v>
      </c>
      <c r="B44" s="548" t="s">
        <v>88</v>
      </c>
      <c r="C44" s="766">
        <v>8.5175079999999994</v>
      </c>
      <c r="D44" s="766">
        <v>2.7934230000000002</v>
      </c>
      <c r="E44" s="766">
        <v>3.0077289999999999</v>
      </c>
      <c r="F44" s="766">
        <v>2.1593399999999998</v>
      </c>
      <c r="G44" s="766">
        <v>2.3935070000000001</v>
      </c>
      <c r="H44" s="766">
        <v>2.8393980000000001</v>
      </c>
      <c r="I44" s="766">
        <v>2.896109</v>
      </c>
      <c r="J44" s="766">
        <v>2.9386739999999998</v>
      </c>
      <c r="K44" s="766">
        <v>2.5073289999999999</v>
      </c>
      <c r="L44" s="766">
        <v>2.196021</v>
      </c>
      <c r="M44" s="766">
        <v>2.6605780000000001</v>
      </c>
      <c r="N44" s="766">
        <v>2.983044</v>
      </c>
      <c r="O44" s="766">
        <v>2.9800170000000001</v>
      </c>
      <c r="P44" s="766">
        <v>2.6837430000000002</v>
      </c>
      <c r="Q44" s="766">
        <v>2.9690409999999998</v>
      </c>
      <c r="R44" s="766">
        <v>2.1221329999999998</v>
      </c>
      <c r="S44" s="766">
        <v>2.3508260000000001</v>
      </c>
      <c r="T44" s="766">
        <v>2.8133330000000001</v>
      </c>
      <c r="U44" s="766">
        <v>2.8534419999999998</v>
      </c>
      <c r="V44" s="766">
        <v>2.9345370000000002</v>
      </c>
      <c r="W44" s="766">
        <v>2.852833</v>
      </c>
      <c r="X44" s="766">
        <v>2.1625420000000002</v>
      </c>
      <c r="Y44" s="766">
        <v>2.633429</v>
      </c>
      <c r="Z44" s="766">
        <v>2.9842620000000002</v>
      </c>
      <c r="AA44" s="766">
        <v>2.9840309999999999</v>
      </c>
      <c r="AB44" s="766">
        <v>2.5560510000000001</v>
      </c>
      <c r="AC44" s="766">
        <v>2.9774259999999999</v>
      </c>
      <c r="AD44" s="766">
        <v>1.9626060000000001</v>
      </c>
      <c r="AE44" s="766">
        <v>2.6302530000000002</v>
      </c>
      <c r="AF44" s="766">
        <v>2.750299</v>
      </c>
      <c r="AG44" s="766">
        <v>2.7303090000000001</v>
      </c>
      <c r="AH44" s="766">
        <v>2.923384</v>
      </c>
      <c r="AI44" s="766">
        <v>2.8075549999999998</v>
      </c>
      <c r="AJ44" s="766">
        <v>2.1016370000000002</v>
      </c>
      <c r="AK44" s="766">
        <v>1.9041889999999999</v>
      </c>
      <c r="AL44" s="766">
        <v>2.7695189999999998</v>
      </c>
      <c r="AM44" s="766">
        <v>2.9782630000000001</v>
      </c>
      <c r="AN44" s="766">
        <v>2.6863440000000001</v>
      </c>
      <c r="AO44" s="766">
        <v>2.9667379999999999</v>
      </c>
      <c r="AP44" s="766">
        <v>2.0633629999999998</v>
      </c>
      <c r="AQ44" s="766">
        <v>2.6435789999999999</v>
      </c>
      <c r="AR44" s="766">
        <v>2.8539889999999999</v>
      </c>
      <c r="AS44" s="766">
        <v>2.9360569999999999</v>
      </c>
      <c r="AT44" s="766">
        <v>2.7815319999999999</v>
      </c>
      <c r="AU44" s="766">
        <v>2.8387959999999999</v>
      </c>
      <c r="AV44" s="766">
        <v>2.027695</v>
      </c>
      <c r="AW44" s="766">
        <v>2.1737320000000002</v>
      </c>
      <c r="AX44" s="766">
        <v>2.9702799999999998</v>
      </c>
      <c r="AY44" s="766">
        <v>2.975994</v>
      </c>
      <c r="AZ44" s="766">
        <v>2.5109599999999999</v>
      </c>
      <c r="BA44" s="766">
        <v>2.8270200000000001</v>
      </c>
      <c r="BB44" s="767">
        <v>2.0260099999999999</v>
      </c>
      <c r="BC44" s="767">
        <v>2.5887699999999998</v>
      </c>
      <c r="BD44" s="767">
        <v>2.8204199999999999</v>
      </c>
      <c r="BE44" s="767">
        <v>2.8430300000000002</v>
      </c>
      <c r="BF44" s="767">
        <v>2.91134</v>
      </c>
      <c r="BG44" s="767">
        <v>2.8103500000000001</v>
      </c>
      <c r="BH44" s="767">
        <v>2.1062500000000002</v>
      </c>
      <c r="BI44" s="767">
        <v>2.5919300000000001</v>
      </c>
      <c r="BJ44" s="767">
        <v>2.92218</v>
      </c>
      <c r="BK44" s="767">
        <v>2.9546700000000001</v>
      </c>
      <c r="BL44" s="767">
        <v>2.6584699999999999</v>
      </c>
      <c r="BM44" s="767">
        <v>2.94889</v>
      </c>
      <c r="BN44" s="767">
        <v>2.0045799999999998</v>
      </c>
      <c r="BO44" s="767">
        <v>2.6975500000000001</v>
      </c>
      <c r="BP44" s="767">
        <v>2.8204199999999999</v>
      </c>
      <c r="BQ44" s="767">
        <v>2.8430300000000002</v>
      </c>
      <c r="BR44" s="767">
        <v>2.91134</v>
      </c>
      <c r="BS44" s="767">
        <v>2.8103500000000001</v>
      </c>
      <c r="BT44" s="767">
        <v>2.1113400000000002</v>
      </c>
      <c r="BU44" s="767">
        <v>2.5535899999999998</v>
      </c>
      <c r="BV44" s="767">
        <v>2.92218</v>
      </c>
    </row>
    <row r="45" spans="1:74" ht="11.15" customHeight="1" x14ac:dyDescent="0.25">
      <c r="A45" s="545" t="s">
        <v>1343</v>
      </c>
      <c r="B45" s="548" t="s">
        <v>1267</v>
      </c>
      <c r="C45" s="766">
        <v>2.918429653</v>
      </c>
      <c r="D45" s="766">
        <v>0.85061554800000005</v>
      </c>
      <c r="E45" s="766">
        <v>1.1874049470000001</v>
      </c>
      <c r="F45" s="766">
        <v>1.155912866</v>
      </c>
      <c r="G45" s="766">
        <v>1.21371395</v>
      </c>
      <c r="H45" s="766">
        <v>1.3086763619999999</v>
      </c>
      <c r="I45" s="766">
        <v>1.4290164540000001</v>
      </c>
      <c r="J45" s="766">
        <v>1.270883558</v>
      </c>
      <c r="K45" s="766">
        <v>1.0551283709999999</v>
      </c>
      <c r="L45" s="766">
        <v>0.81500236400000003</v>
      </c>
      <c r="M45" s="766">
        <v>0.83440010899999995</v>
      </c>
      <c r="N45" s="766">
        <v>0.97532177499999995</v>
      </c>
      <c r="O45" s="766">
        <v>1.2417831239999999</v>
      </c>
      <c r="P45" s="766">
        <v>1.269145119</v>
      </c>
      <c r="Q45" s="766">
        <v>1.3888320869999999</v>
      </c>
      <c r="R45" s="766">
        <v>1.3969148339999999</v>
      </c>
      <c r="S45" s="766">
        <v>1.565012683</v>
      </c>
      <c r="T45" s="766">
        <v>1.5219336489999999</v>
      </c>
      <c r="U45" s="766">
        <v>1.520668385</v>
      </c>
      <c r="V45" s="766">
        <v>1.398767957</v>
      </c>
      <c r="W45" s="766">
        <v>1.1031900619999999</v>
      </c>
      <c r="X45" s="766">
        <v>0.96455202200000001</v>
      </c>
      <c r="Y45" s="766">
        <v>0.91126113099999995</v>
      </c>
      <c r="Z45" s="766">
        <v>0.92538494699999996</v>
      </c>
      <c r="AA45" s="766">
        <v>0.88370093999999999</v>
      </c>
      <c r="AB45" s="766">
        <v>0.936545446</v>
      </c>
      <c r="AC45" s="766">
        <v>1.050144382</v>
      </c>
      <c r="AD45" s="766">
        <v>1.2151348120000001</v>
      </c>
      <c r="AE45" s="766">
        <v>1.394880516</v>
      </c>
      <c r="AF45" s="766">
        <v>1.424383164</v>
      </c>
      <c r="AG45" s="766">
        <v>1.4364541390000001</v>
      </c>
      <c r="AH45" s="766">
        <v>1.280923668</v>
      </c>
      <c r="AI45" s="766">
        <v>1.0172657919999999</v>
      </c>
      <c r="AJ45" s="766">
        <v>0.88556844899999998</v>
      </c>
      <c r="AK45" s="766">
        <v>0.78557617800000001</v>
      </c>
      <c r="AL45" s="766">
        <v>0.73683251400000005</v>
      </c>
      <c r="AM45" s="766">
        <v>0.75401026699999996</v>
      </c>
      <c r="AN45" s="766">
        <v>0.83719259000000001</v>
      </c>
      <c r="AO45" s="766">
        <v>1.418001013</v>
      </c>
      <c r="AP45" s="766">
        <v>1.4847154970000001</v>
      </c>
      <c r="AQ45" s="766">
        <v>1.3601179400000001</v>
      </c>
      <c r="AR45" s="766">
        <v>1.497964646</v>
      </c>
      <c r="AS45" s="766">
        <v>1.4958999799999999</v>
      </c>
      <c r="AT45" s="766">
        <v>1.404530864</v>
      </c>
      <c r="AU45" s="766">
        <v>1.0501681309999999</v>
      </c>
      <c r="AV45" s="766">
        <v>0.97845740199999998</v>
      </c>
      <c r="AW45" s="766">
        <v>0.83811502299999996</v>
      </c>
      <c r="AX45" s="766">
        <v>0.76867564399999999</v>
      </c>
      <c r="AY45" s="766">
        <v>0.83150766799999998</v>
      </c>
      <c r="AZ45" s="766">
        <v>0.82597050000000005</v>
      </c>
      <c r="BA45" s="766">
        <v>1.2803800000000001</v>
      </c>
      <c r="BB45" s="767">
        <v>1.3500460000000001</v>
      </c>
      <c r="BC45" s="767">
        <v>1.3113889999999999</v>
      </c>
      <c r="BD45" s="767">
        <v>1.3634649999999999</v>
      </c>
      <c r="BE45" s="767">
        <v>1.5568</v>
      </c>
      <c r="BF45" s="767">
        <v>1.4819599999999999</v>
      </c>
      <c r="BG45" s="767">
        <v>1.179511</v>
      </c>
      <c r="BH45" s="767">
        <v>1.0609379999999999</v>
      </c>
      <c r="BI45" s="767">
        <v>0.82606769999999996</v>
      </c>
      <c r="BJ45" s="767">
        <v>0.76511580000000001</v>
      </c>
      <c r="BK45" s="767">
        <v>0.81574420000000003</v>
      </c>
      <c r="BL45" s="767">
        <v>0.77694980000000002</v>
      </c>
      <c r="BM45" s="767">
        <v>1.2039070000000001</v>
      </c>
      <c r="BN45" s="767">
        <v>1.297261</v>
      </c>
      <c r="BO45" s="767">
        <v>1.0048569999999999</v>
      </c>
      <c r="BP45" s="767">
        <v>1.2244619999999999</v>
      </c>
      <c r="BQ45" s="767">
        <v>1.419217</v>
      </c>
      <c r="BR45" s="767">
        <v>1.3446210000000001</v>
      </c>
      <c r="BS45" s="767">
        <v>1.0789489999999999</v>
      </c>
      <c r="BT45" s="767">
        <v>1.01294</v>
      </c>
      <c r="BU45" s="767">
        <v>0.75375440000000005</v>
      </c>
      <c r="BV45" s="767">
        <v>0.71388600000000002</v>
      </c>
    </row>
    <row r="46" spans="1:74" ht="11.15" customHeight="1" x14ac:dyDescent="0.25">
      <c r="A46" s="545" t="s">
        <v>1344</v>
      </c>
      <c r="B46" s="548" t="s">
        <v>1370</v>
      </c>
      <c r="C46" s="766">
        <v>2.080060333</v>
      </c>
      <c r="D46" s="766">
        <v>0.43625697699999999</v>
      </c>
      <c r="E46" s="766">
        <v>0.52598362300000001</v>
      </c>
      <c r="F46" s="766">
        <v>0.51342924099999998</v>
      </c>
      <c r="G46" s="766">
        <v>0.60063650199999996</v>
      </c>
      <c r="H46" s="766">
        <v>0.49100806600000002</v>
      </c>
      <c r="I46" s="766">
        <v>0.562469055</v>
      </c>
      <c r="J46" s="766">
        <v>0.423529392</v>
      </c>
      <c r="K46" s="766">
        <v>0.46242581999999999</v>
      </c>
      <c r="L46" s="766">
        <v>0.50840240599999997</v>
      </c>
      <c r="M46" s="766">
        <v>0.45096388700000001</v>
      </c>
      <c r="N46" s="766">
        <v>0.44699460499999999</v>
      </c>
      <c r="O46" s="766">
        <v>0.356819357</v>
      </c>
      <c r="P46" s="766">
        <v>0.40896232599999999</v>
      </c>
      <c r="Q46" s="766">
        <v>0.59085163699999999</v>
      </c>
      <c r="R46" s="766">
        <v>0.66879270400000002</v>
      </c>
      <c r="S46" s="766">
        <v>0.73187223599999995</v>
      </c>
      <c r="T46" s="766">
        <v>0.79442235900000002</v>
      </c>
      <c r="U46" s="766">
        <v>0.548796536</v>
      </c>
      <c r="V46" s="766">
        <v>0.595880831</v>
      </c>
      <c r="W46" s="766">
        <v>0.67411379699999996</v>
      </c>
      <c r="X46" s="766">
        <v>0.73961724299999998</v>
      </c>
      <c r="Y46" s="766">
        <v>0.59565473599999996</v>
      </c>
      <c r="Z46" s="766">
        <v>0.540712101</v>
      </c>
      <c r="AA46" s="766">
        <v>0.59768081299999998</v>
      </c>
      <c r="AB46" s="766">
        <v>0.64581951299999996</v>
      </c>
      <c r="AC46" s="766">
        <v>0.78138629599999998</v>
      </c>
      <c r="AD46" s="766">
        <v>0.90556434200000002</v>
      </c>
      <c r="AE46" s="766">
        <v>0.89868231799999998</v>
      </c>
      <c r="AF46" s="766">
        <v>0.90830883900000003</v>
      </c>
      <c r="AG46" s="766">
        <v>0.72295762200000002</v>
      </c>
      <c r="AH46" s="766">
        <v>0.768377545</v>
      </c>
      <c r="AI46" s="766">
        <v>0.76799748300000004</v>
      </c>
      <c r="AJ46" s="766">
        <v>0.69484177599999997</v>
      </c>
      <c r="AK46" s="766">
        <v>0.71432477999999999</v>
      </c>
      <c r="AL46" s="766">
        <v>0.609878484</v>
      </c>
      <c r="AM46" s="766">
        <v>0.61327547400000004</v>
      </c>
      <c r="AN46" s="766">
        <v>0.66331517299999998</v>
      </c>
      <c r="AO46" s="766">
        <v>0.805518344</v>
      </c>
      <c r="AP46" s="766">
        <v>0.90477234100000004</v>
      </c>
      <c r="AQ46" s="766">
        <v>0.93121790199999999</v>
      </c>
      <c r="AR46" s="766">
        <v>0.92863767500000005</v>
      </c>
      <c r="AS46" s="766">
        <v>0.90819515799999995</v>
      </c>
      <c r="AT46" s="766">
        <v>0.89643309199999999</v>
      </c>
      <c r="AU46" s="766">
        <v>0.85869997099999995</v>
      </c>
      <c r="AV46" s="766">
        <v>0.90869767300000004</v>
      </c>
      <c r="AW46" s="766">
        <v>0.75132355399999995</v>
      </c>
      <c r="AX46" s="766">
        <v>0.71029139399999996</v>
      </c>
      <c r="AY46" s="766">
        <v>0.79621986700000003</v>
      </c>
      <c r="AZ46" s="766">
        <v>0.83928119999999995</v>
      </c>
      <c r="BA46" s="766">
        <v>0.90139499999999995</v>
      </c>
      <c r="BB46" s="767">
        <v>0.98925039999999997</v>
      </c>
      <c r="BC46" s="767">
        <v>1.049185</v>
      </c>
      <c r="BD46" s="767">
        <v>0.96532379999999995</v>
      </c>
      <c r="BE46" s="767">
        <v>0.96435190000000004</v>
      </c>
      <c r="BF46" s="767">
        <v>0.86153109999999999</v>
      </c>
      <c r="BG46" s="767">
        <v>0.88761250000000003</v>
      </c>
      <c r="BH46" s="767">
        <v>0.9422642</v>
      </c>
      <c r="BI46" s="767">
        <v>0.78890700000000002</v>
      </c>
      <c r="BJ46" s="767">
        <v>0.99121919999999997</v>
      </c>
      <c r="BK46" s="767">
        <v>1.2035960000000001</v>
      </c>
      <c r="BL46" s="767">
        <v>1.295695</v>
      </c>
      <c r="BM46" s="767">
        <v>1.4327460000000001</v>
      </c>
      <c r="BN46" s="767">
        <v>1.400881</v>
      </c>
      <c r="BO46" s="767">
        <v>1.4428350000000001</v>
      </c>
      <c r="BP46" s="767">
        <v>1.375108</v>
      </c>
      <c r="BQ46" s="767">
        <v>1.3576809999999999</v>
      </c>
      <c r="BR46" s="767">
        <v>1.222316</v>
      </c>
      <c r="BS46" s="767">
        <v>1.218839</v>
      </c>
      <c r="BT46" s="767">
        <v>1.3289500000000001</v>
      </c>
      <c r="BU46" s="767">
        <v>1.1785030000000001</v>
      </c>
      <c r="BV46" s="767">
        <v>1.0285850000000001</v>
      </c>
    </row>
    <row r="47" spans="1:74" ht="11.15" customHeight="1" x14ac:dyDescent="0.25">
      <c r="A47" s="545" t="s">
        <v>1345</v>
      </c>
      <c r="B47" s="546" t="s">
        <v>1371</v>
      </c>
      <c r="C47" s="766">
        <v>-4.4880322E-2</v>
      </c>
      <c r="D47" s="766">
        <v>-2.2103069999999999E-3</v>
      </c>
      <c r="E47" s="766">
        <v>2.439077E-3</v>
      </c>
      <c r="F47" s="766">
        <v>1.8236447999999999E-2</v>
      </c>
      <c r="G47" s="766">
        <v>1.7088503000000001E-2</v>
      </c>
      <c r="H47" s="766">
        <v>3.5499833000000001E-2</v>
      </c>
      <c r="I47" s="766">
        <v>3.4739752999999998E-2</v>
      </c>
      <c r="J47" s="766">
        <v>1.8630739E-2</v>
      </c>
      <c r="K47" s="766">
        <v>8.7688430000000001E-3</v>
      </c>
      <c r="L47" s="766">
        <v>-1.580237E-3</v>
      </c>
      <c r="M47" s="766">
        <v>-7.0555399999999999E-3</v>
      </c>
      <c r="N47" s="766">
        <v>-1.2829448E-2</v>
      </c>
      <c r="O47" s="766">
        <v>-1.9561562000000001E-2</v>
      </c>
      <c r="P47" s="766">
        <v>-8.7187440000000005E-3</v>
      </c>
      <c r="Q47" s="766">
        <v>-1.3750887E-2</v>
      </c>
      <c r="R47" s="766">
        <v>-1.2735888000000001E-2</v>
      </c>
      <c r="S47" s="766">
        <v>-3.7559899999999998E-3</v>
      </c>
      <c r="T47" s="766">
        <v>8.85204E-4</v>
      </c>
      <c r="U47" s="766">
        <v>1.9025144000000001E-2</v>
      </c>
      <c r="V47" s="766">
        <v>1.740566E-2</v>
      </c>
      <c r="W47" s="766">
        <v>6.1514209999999998E-3</v>
      </c>
      <c r="X47" s="766">
        <v>-8.059854E-3</v>
      </c>
      <c r="Y47" s="766">
        <v>-1.4216571000000001E-2</v>
      </c>
      <c r="Z47" s="766">
        <v>-1.8655728999999999E-2</v>
      </c>
      <c r="AA47" s="766">
        <v>-2.103588E-2</v>
      </c>
      <c r="AB47" s="766">
        <v>-8.5587969999999999E-3</v>
      </c>
      <c r="AC47" s="766">
        <v>-1.5425744E-2</v>
      </c>
      <c r="AD47" s="766">
        <v>3.1951530000000001E-3</v>
      </c>
      <c r="AE47" s="766">
        <v>1.4615390000000001E-2</v>
      </c>
      <c r="AF47" s="766">
        <v>2.9652300999999999E-2</v>
      </c>
      <c r="AG47" s="766">
        <v>2.8464146999999999E-2</v>
      </c>
      <c r="AH47" s="766">
        <v>1.8255877E-2</v>
      </c>
      <c r="AI47" s="766">
        <v>1.865298E-3</v>
      </c>
      <c r="AJ47" s="766">
        <v>-1.1164762999999999E-2</v>
      </c>
      <c r="AK47" s="766">
        <v>-1.3567304000000001E-2</v>
      </c>
      <c r="AL47" s="766">
        <v>-2.5084507999999998E-2</v>
      </c>
      <c r="AM47" s="766">
        <v>-1.8982012999999999E-2</v>
      </c>
      <c r="AN47" s="766">
        <v>-2.9931171999999999E-2</v>
      </c>
      <c r="AO47" s="766">
        <v>-3.7006499999999999E-4</v>
      </c>
      <c r="AP47" s="766">
        <v>5.390008E-3</v>
      </c>
      <c r="AQ47" s="766">
        <v>1.3810925999999999E-2</v>
      </c>
      <c r="AR47" s="766">
        <v>7.7317260000000004E-3</v>
      </c>
      <c r="AS47" s="766">
        <v>3.0744964E-2</v>
      </c>
      <c r="AT47" s="766">
        <v>3.3968971000000001E-2</v>
      </c>
      <c r="AU47" s="766">
        <v>8.5545199999999995E-3</v>
      </c>
      <c r="AV47" s="766">
        <v>-1.1693820000000001E-3</v>
      </c>
      <c r="AW47" s="766">
        <v>-1.6066342000000001E-2</v>
      </c>
      <c r="AX47" s="766">
        <v>-2.7349449999999999E-3</v>
      </c>
      <c r="AY47" s="766">
        <v>-1.1871586E-2</v>
      </c>
      <c r="AZ47" s="766">
        <v>-2.51475E-2</v>
      </c>
      <c r="BA47" s="766">
        <v>4.6328799999999998E-3</v>
      </c>
      <c r="BB47" s="767">
        <v>3.5168399999999998E-3</v>
      </c>
      <c r="BC47" s="767">
        <v>1.64802E-2</v>
      </c>
      <c r="BD47" s="767">
        <v>5.9687799999999999E-3</v>
      </c>
      <c r="BE47" s="767">
        <v>2.71858E-2</v>
      </c>
      <c r="BF47" s="767">
        <v>3.0298800000000001E-2</v>
      </c>
      <c r="BG47" s="767">
        <v>1.5355499999999999E-3</v>
      </c>
      <c r="BH47" s="767">
        <v>-3.1921100000000002E-3</v>
      </c>
      <c r="BI47" s="767">
        <v>-1.70276E-2</v>
      </c>
      <c r="BJ47" s="767">
        <v>-7.1689500000000003E-3</v>
      </c>
      <c r="BK47" s="767">
        <v>-9.7055200000000005E-3</v>
      </c>
      <c r="BL47" s="767">
        <v>-2.9342799999999999E-2</v>
      </c>
      <c r="BM47" s="767">
        <v>4.5850400000000003E-3</v>
      </c>
      <c r="BN47" s="767">
        <v>3.8367399999999999E-3</v>
      </c>
      <c r="BO47" s="767">
        <v>1.8607599999999998E-2</v>
      </c>
      <c r="BP47" s="767">
        <v>7.0313499999999996E-3</v>
      </c>
      <c r="BQ47" s="767">
        <v>2.6916900000000001E-2</v>
      </c>
      <c r="BR47" s="767">
        <v>3.1659300000000001E-2</v>
      </c>
      <c r="BS47" s="767">
        <v>6.1766099999999999E-3</v>
      </c>
      <c r="BT47" s="767">
        <v>-2.1532600000000002E-3</v>
      </c>
      <c r="BU47" s="767">
        <v>-1.5982300000000001E-2</v>
      </c>
      <c r="BV47" s="767">
        <v>-5.7667200000000004E-3</v>
      </c>
    </row>
    <row r="48" spans="1:74" ht="11.15" customHeight="1" x14ac:dyDescent="0.25">
      <c r="A48" s="545" t="s">
        <v>1346</v>
      </c>
      <c r="B48" s="546" t="s">
        <v>1271</v>
      </c>
      <c r="C48" s="766">
        <v>28.854242349</v>
      </c>
      <c r="D48" s="766">
        <v>9.2420769519999997</v>
      </c>
      <c r="E48" s="766">
        <v>9.6900138610000006</v>
      </c>
      <c r="F48" s="766">
        <v>9.1216622610000009</v>
      </c>
      <c r="G48" s="766">
        <v>10.90867328</v>
      </c>
      <c r="H48" s="766">
        <v>14.165251228000001</v>
      </c>
      <c r="I48" s="766">
        <v>15.609104379</v>
      </c>
      <c r="J48" s="766">
        <v>14.766525422999999</v>
      </c>
      <c r="K48" s="766">
        <v>12.727564503</v>
      </c>
      <c r="L48" s="766">
        <v>11.660894663000001</v>
      </c>
      <c r="M48" s="766">
        <v>9.7785805749999994</v>
      </c>
      <c r="N48" s="766">
        <v>11.001738242</v>
      </c>
      <c r="O48" s="766">
        <v>10.963640928</v>
      </c>
      <c r="P48" s="766">
        <v>9.2168967049999999</v>
      </c>
      <c r="Q48" s="766">
        <v>10.136810733000001</v>
      </c>
      <c r="R48" s="766">
        <v>9.657404305</v>
      </c>
      <c r="S48" s="766">
        <v>11.12946584</v>
      </c>
      <c r="T48" s="766">
        <v>13.534394145</v>
      </c>
      <c r="U48" s="766">
        <v>15.201774201999999</v>
      </c>
      <c r="V48" s="766">
        <v>15.031004534999999</v>
      </c>
      <c r="W48" s="766">
        <v>12.767260285000001</v>
      </c>
      <c r="X48" s="766">
        <v>11.261400578</v>
      </c>
      <c r="Y48" s="766">
        <v>10.306992925999999</v>
      </c>
      <c r="Z48" s="766">
        <v>10.750561489000001</v>
      </c>
      <c r="AA48" s="766">
        <v>10.032773783</v>
      </c>
      <c r="AB48" s="766">
        <v>8.8804767620000007</v>
      </c>
      <c r="AC48" s="766">
        <v>9.9309501719999993</v>
      </c>
      <c r="AD48" s="766">
        <v>9.5966987120000002</v>
      </c>
      <c r="AE48" s="766">
        <v>11.294046656000001</v>
      </c>
      <c r="AF48" s="766">
        <v>13.017323843</v>
      </c>
      <c r="AG48" s="766">
        <v>15.480403261999999</v>
      </c>
      <c r="AH48" s="766">
        <v>15.642502271</v>
      </c>
      <c r="AI48" s="766">
        <v>14.213016455</v>
      </c>
      <c r="AJ48" s="766">
        <v>11.955941083000001</v>
      </c>
      <c r="AK48" s="766">
        <v>10.885645232</v>
      </c>
      <c r="AL48" s="766">
        <v>12.190792715000001</v>
      </c>
      <c r="AM48" s="766">
        <v>11.626322945</v>
      </c>
      <c r="AN48" s="766">
        <v>11.233298004</v>
      </c>
      <c r="AO48" s="766">
        <v>10.965933726999999</v>
      </c>
      <c r="AP48" s="766">
        <v>10.428596789</v>
      </c>
      <c r="AQ48" s="766">
        <v>11.229960682</v>
      </c>
      <c r="AR48" s="766">
        <v>13.63702644</v>
      </c>
      <c r="AS48" s="766">
        <v>15.928111103000001</v>
      </c>
      <c r="AT48" s="766">
        <v>16.055956167000001</v>
      </c>
      <c r="AU48" s="766">
        <v>14.106768223</v>
      </c>
      <c r="AV48" s="766">
        <v>11.985435796999999</v>
      </c>
      <c r="AW48" s="766">
        <v>10.193434255</v>
      </c>
      <c r="AX48" s="766">
        <v>11.556779755000001</v>
      </c>
      <c r="AY48" s="766">
        <v>11.214360036</v>
      </c>
      <c r="AZ48" s="766">
        <v>9.9434629999999995</v>
      </c>
      <c r="BA48" s="766">
        <v>10.64711</v>
      </c>
      <c r="BB48" s="767">
        <v>9.9175319999999996</v>
      </c>
      <c r="BC48" s="767">
        <v>11.602980000000001</v>
      </c>
      <c r="BD48" s="767">
        <v>12.73066</v>
      </c>
      <c r="BE48" s="767">
        <v>13.9572</v>
      </c>
      <c r="BF48" s="767">
        <v>13.776350000000001</v>
      </c>
      <c r="BG48" s="767">
        <v>12.441700000000001</v>
      </c>
      <c r="BH48" s="767">
        <v>10.897790000000001</v>
      </c>
      <c r="BI48" s="767">
        <v>8.8469929999999994</v>
      </c>
      <c r="BJ48" s="767">
        <v>10.074260000000001</v>
      </c>
      <c r="BK48" s="767">
        <v>11.53572</v>
      </c>
      <c r="BL48" s="767">
        <v>10.00595</v>
      </c>
      <c r="BM48" s="767">
        <v>10.64906</v>
      </c>
      <c r="BN48" s="767">
        <v>10.152950000000001</v>
      </c>
      <c r="BO48" s="767">
        <v>12.15638</v>
      </c>
      <c r="BP48" s="767">
        <v>13.291930000000001</v>
      </c>
      <c r="BQ48" s="767">
        <v>15.212580000000001</v>
      </c>
      <c r="BR48" s="767">
        <v>15.434889999999999</v>
      </c>
      <c r="BS48" s="767">
        <v>12.84376</v>
      </c>
      <c r="BT48" s="767">
        <v>11.337759999999999</v>
      </c>
      <c r="BU48" s="767">
        <v>9.238937</v>
      </c>
      <c r="BV48" s="767">
        <v>10.47832</v>
      </c>
    </row>
    <row r="49" spans="1:74" ht="11.15" customHeight="1" x14ac:dyDescent="0.25">
      <c r="A49" s="545" t="s">
        <v>1347</v>
      </c>
      <c r="B49" s="546" t="s">
        <v>1372</v>
      </c>
      <c r="C49" s="766">
        <v>22.464904211</v>
      </c>
      <c r="D49" s="766">
        <v>7.0247298707999999</v>
      </c>
      <c r="E49" s="766">
        <v>7.2535273697999996</v>
      </c>
      <c r="F49" s="766">
        <v>7.3928318634999997</v>
      </c>
      <c r="G49" s="766">
        <v>8.4264914551000007</v>
      </c>
      <c r="H49" s="766">
        <v>10.914756705</v>
      </c>
      <c r="I49" s="766">
        <v>12.131757136999999</v>
      </c>
      <c r="J49" s="766">
        <v>11.135966675000001</v>
      </c>
      <c r="K49" s="766">
        <v>9.4563532427000005</v>
      </c>
      <c r="L49" s="766">
        <v>8.4869614291000008</v>
      </c>
      <c r="M49" s="766">
        <v>7.1338602323</v>
      </c>
      <c r="N49" s="766">
        <v>7.7688422306999998</v>
      </c>
      <c r="O49" s="766">
        <v>8.0454647432000002</v>
      </c>
      <c r="P49" s="766">
        <v>6.5567621251999997</v>
      </c>
      <c r="Q49" s="766">
        <v>7.9909904524000002</v>
      </c>
      <c r="R49" s="766">
        <v>7.6148539796000003</v>
      </c>
      <c r="S49" s="766">
        <v>8.8570147742999996</v>
      </c>
      <c r="T49" s="766">
        <v>10.974443623000001</v>
      </c>
      <c r="U49" s="766">
        <v>11.967736385</v>
      </c>
      <c r="V49" s="766">
        <v>11.575379508999999</v>
      </c>
      <c r="W49" s="766">
        <v>9.9432870962000006</v>
      </c>
      <c r="X49" s="766">
        <v>8.3307482047000008</v>
      </c>
      <c r="Y49" s="766">
        <v>7.0995786444000002</v>
      </c>
      <c r="Z49" s="766">
        <v>7.6614532189000002</v>
      </c>
      <c r="AA49" s="766">
        <v>7.1803194230000003</v>
      </c>
      <c r="AB49" s="766">
        <v>6.6148854408000002</v>
      </c>
      <c r="AC49" s="766">
        <v>7.0869775651999998</v>
      </c>
      <c r="AD49" s="766">
        <v>7.5622917839000001</v>
      </c>
      <c r="AE49" s="766">
        <v>8.8803047225</v>
      </c>
      <c r="AF49" s="766">
        <v>10.321336294</v>
      </c>
      <c r="AG49" s="766">
        <v>11.714991917000001</v>
      </c>
      <c r="AH49" s="766">
        <v>11.458312488000001</v>
      </c>
      <c r="AI49" s="766">
        <v>10.318230029</v>
      </c>
      <c r="AJ49" s="766">
        <v>5.7685990878000002</v>
      </c>
      <c r="AK49" s="766">
        <v>5.3734853166000001</v>
      </c>
      <c r="AL49" s="766">
        <v>5.8007928067999996</v>
      </c>
      <c r="AM49" s="766">
        <v>6.2043299999999997</v>
      </c>
      <c r="AN49" s="766">
        <v>5.7573749999999997</v>
      </c>
      <c r="AO49" s="766">
        <v>6.2803849999999999</v>
      </c>
      <c r="AP49" s="766">
        <v>6.5644</v>
      </c>
      <c r="AQ49" s="766">
        <v>7.2138039999999997</v>
      </c>
      <c r="AR49" s="766">
        <v>9.3151919999999997</v>
      </c>
      <c r="AS49" s="766">
        <v>11.79007</v>
      </c>
      <c r="AT49" s="766">
        <v>12.289770000000001</v>
      </c>
      <c r="AU49" s="766">
        <v>9.9095130000000005</v>
      </c>
      <c r="AV49" s="766">
        <v>7.5813179999999996</v>
      </c>
      <c r="AW49" s="766">
        <v>7.0202830000000001</v>
      </c>
      <c r="AX49" s="766">
        <v>7.6976430000000002</v>
      </c>
      <c r="AY49" s="766">
        <v>7.624949</v>
      </c>
      <c r="AZ49" s="766">
        <v>6.8361960000000002</v>
      </c>
      <c r="BA49" s="766">
        <v>7.2279489999999997</v>
      </c>
      <c r="BB49" s="767">
        <v>7.3509180000000001</v>
      </c>
      <c r="BC49" s="767">
        <v>8.9163270000000008</v>
      </c>
      <c r="BD49" s="767">
        <v>10.44157</v>
      </c>
      <c r="BE49" s="767">
        <v>12.118069999999999</v>
      </c>
      <c r="BF49" s="767">
        <v>11.95701</v>
      </c>
      <c r="BG49" s="767">
        <v>9.9987080000000006</v>
      </c>
      <c r="BH49" s="767">
        <v>8.0910700000000002</v>
      </c>
      <c r="BI49" s="767">
        <v>6.9401149999999996</v>
      </c>
      <c r="BJ49" s="767">
        <v>7.9581949999999999</v>
      </c>
      <c r="BK49" s="767">
        <v>7.8875900000000003</v>
      </c>
      <c r="BL49" s="767">
        <v>6.9408070000000004</v>
      </c>
      <c r="BM49" s="767">
        <v>7.5202970000000002</v>
      </c>
      <c r="BN49" s="767">
        <v>7.4619309999999999</v>
      </c>
      <c r="BO49" s="767">
        <v>8.9467420000000004</v>
      </c>
      <c r="BP49" s="767">
        <v>10.37039</v>
      </c>
      <c r="BQ49" s="767">
        <v>12.2331</v>
      </c>
      <c r="BR49" s="767">
        <v>12.100289999999999</v>
      </c>
      <c r="BS49" s="767">
        <v>10.126860000000001</v>
      </c>
      <c r="BT49" s="767">
        <v>8.2053530000000006</v>
      </c>
      <c r="BU49" s="767">
        <v>7.0471259999999996</v>
      </c>
      <c r="BV49" s="767">
        <v>8.0714740000000003</v>
      </c>
    </row>
    <row r="50" spans="1:74" ht="11.15" customHeight="1" x14ac:dyDescent="0.25">
      <c r="A50" s="565"/>
      <c r="B50" s="131" t="s">
        <v>1348</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360"/>
      <c r="BC50" s="360"/>
      <c r="BD50" s="360"/>
      <c r="BE50" s="360"/>
      <c r="BF50" s="360"/>
      <c r="BG50" s="360"/>
      <c r="BH50" s="360"/>
      <c r="BI50" s="360"/>
      <c r="BJ50" s="360"/>
      <c r="BK50" s="360"/>
      <c r="BL50" s="360"/>
      <c r="BM50" s="360"/>
      <c r="BN50" s="360"/>
      <c r="BO50" s="360"/>
      <c r="BP50" s="360"/>
      <c r="BQ50" s="360"/>
      <c r="BR50" s="360"/>
      <c r="BS50" s="360"/>
      <c r="BT50" s="360"/>
      <c r="BU50" s="360"/>
      <c r="BV50" s="360"/>
    </row>
    <row r="51" spans="1:74" ht="11.15" customHeight="1" x14ac:dyDescent="0.25">
      <c r="A51" s="545" t="s">
        <v>1349</v>
      </c>
      <c r="B51" s="546" t="s">
        <v>86</v>
      </c>
      <c r="C51" s="766">
        <v>17.07276761</v>
      </c>
      <c r="D51" s="766">
        <v>6.2871869460000003</v>
      </c>
      <c r="E51" s="766">
        <v>4.7201862349999999</v>
      </c>
      <c r="F51" s="766">
        <v>4.4277834260000004</v>
      </c>
      <c r="G51" s="766">
        <v>4.9528804810000002</v>
      </c>
      <c r="H51" s="766">
        <v>7.7685690679999997</v>
      </c>
      <c r="I51" s="766">
        <v>9.2086342380000001</v>
      </c>
      <c r="J51" s="766">
        <v>10.274658090999999</v>
      </c>
      <c r="K51" s="766">
        <v>8.4271294759999993</v>
      </c>
      <c r="L51" s="766">
        <v>8.2103906329999994</v>
      </c>
      <c r="M51" s="766">
        <v>6.2630076670000001</v>
      </c>
      <c r="N51" s="766">
        <v>7.0499888019999997</v>
      </c>
      <c r="O51" s="766">
        <v>6.8968970110000001</v>
      </c>
      <c r="P51" s="766">
        <v>4.8507354300000003</v>
      </c>
      <c r="Q51" s="766">
        <v>3.8341736380000002</v>
      </c>
      <c r="R51" s="766">
        <v>3.377811796</v>
      </c>
      <c r="S51" s="766">
        <v>4.242918607</v>
      </c>
      <c r="T51" s="766">
        <v>6.1789663859999999</v>
      </c>
      <c r="U51" s="766">
        <v>8.6959030909999999</v>
      </c>
      <c r="V51" s="766">
        <v>10.112250144000001</v>
      </c>
      <c r="W51" s="766">
        <v>8.1418972099999998</v>
      </c>
      <c r="X51" s="766">
        <v>7.575569389</v>
      </c>
      <c r="Y51" s="766">
        <v>6.2952036060000003</v>
      </c>
      <c r="Z51" s="766">
        <v>6.756300081</v>
      </c>
      <c r="AA51" s="766">
        <v>6.0654701529999997</v>
      </c>
      <c r="AB51" s="766">
        <v>5.3794186110000002</v>
      </c>
      <c r="AC51" s="766">
        <v>5.6054020209999997</v>
      </c>
      <c r="AD51" s="766">
        <v>3.9500248249999999</v>
      </c>
      <c r="AE51" s="766">
        <v>3.4173430370000002</v>
      </c>
      <c r="AF51" s="766">
        <v>5.1714331050000002</v>
      </c>
      <c r="AG51" s="766">
        <v>10.165314586999999</v>
      </c>
      <c r="AH51" s="766">
        <v>9.2663859110000004</v>
      </c>
      <c r="AI51" s="766">
        <v>7.0808016599999997</v>
      </c>
      <c r="AJ51" s="766">
        <v>7.8496764539999999</v>
      </c>
      <c r="AK51" s="766">
        <v>7.3318671909999997</v>
      </c>
      <c r="AL51" s="766">
        <v>7.1058595249999996</v>
      </c>
      <c r="AM51" s="766">
        <v>6.4526182570000001</v>
      </c>
      <c r="AN51" s="766">
        <v>6.041506987</v>
      </c>
      <c r="AO51" s="766">
        <v>5.2114087019999999</v>
      </c>
      <c r="AP51" s="766">
        <v>3.3105570090000001</v>
      </c>
      <c r="AQ51" s="766">
        <v>2.7951399029999999</v>
      </c>
      <c r="AR51" s="766">
        <v>4.0670301970000002</v>
      </c>
      <c r="AS51" s="766">
        <v>7.219250948</v>
      </c>
      <c r="AT51" s="766">
        <v>8.7414245780000002</v>
      </c>
      <c r="AU51" s="766">
        <v>7.4682585440000002</v>
      </c>
      <c r="AV51" s="766">
        <v>7.6759651780000002</v>
      </c>
      <c r="AW51" s="766">
        <v>7.5444646610000001</v>
      </c>
      <c r="AX51" s="766">
        <v>7.6494366070000002</v>
      </c>
      <c r="AY51" s="766">
        <v>5.7368240190000002</v>
      </c>
      <c r="AZ51" s="766">
        <v>5.8576449999999998</v>
      </c>
      <c r="BA51" s="766">
        <v>4.3770569999999998</v>
      </c>
      <c r="BB51" s="767">
        <v>4.5196949999999996</v>
      </c>
      <c r="BC51" s="767">
        <v>5.2175130000000003</v>
      </c>
      <c r="BD51" s="767">
        <v>4.4687780000000004</v>
      </c>
      <c r="BE51" s="767">
        <v>9.3934390000000008</v>
      </c>
      <c r="BF51" s="767">
        <v>9.5598569999999992</v>
      </c>
      <c r="BG51" s="767">
        <v>9.3150919999999999</v>
      </c>
      <c r="BH51" s="767">
        <v>7.820106</v>
      </c>
      <c r="BI51" s="767">
        <v>7.1714510000000002</v>
      </c>
      <c r="BJ51" s="767">
        <v>8.9185199999999991</v>
      </c>
      <c r="BK51" s="767">
        <v>5.2767819999999999</v>
      </c>
      <c r="BL51" s="767">
        <v>4.1128869999999997</v>
      </c>
      <c r="BM51" s="767">
        <v>3.0871309999999998</v>
      </c>
      <c r="BN51" s="767">
        <v>2.9781080000000002</v>
      </c>
      <c r="BO51" s="767">
        <v>2.330114</v>
      </c>
      <c r="BP51" s="767">
        <v>2.7078799999999998</v>
      </c>
      <c r="BQ51" s="767">
        <v>7.0673750000000002</v>
      </c>
      <c r="BR51" s="767">
        <v>8.1029470000000003</v>
      </c>
      <c r="BS51" s="767">
        <v>7.4303800000000004</v>
      </c>
      <c r="BT51" s="767">
        <v>7.1472769999999999</v>
      </c>
      <c r="BU51" s="767">
        <v>7.2528490000000003</v>
      </c>
      <c r="BV51" s="767">
        <v>8.2366189999999992</v>
      </c>
    </row>
    <row r="52" spans="1:74" ht="11.15" customHeight="1" x14ac:dyDescent="0.25">
      <c r="A52" s="545" t="s">
        <v>1350</v>
      </c>
      <c r="B52" s="546" t="s">
        <v>85</v>
      </c>
      <c r="C52" s="766">
        <v>1.8858422610000001</v>
      </c>
      <c r="D52" s="766">
        <v>0.71217981200000002</v>
      </c>
      <c r="E52" s="766">
        <v>0.50332336700000002</v>
      </c>
      <c r="F52" s="766">
        <v>0.268010996</v>
      </c>
      <c r="G52" s="766">
        <v>0.63606374700000001</v>
      </c>
      <c r="H52" s="766">
        <v>0.72815920899999997</v>
      </c>
      <c r="I52" s="766">
        <v>0.76735909499999999</v>
      </c>
      <c r="J52" s="766">
        <v>0.784040603</v>
      </c>
      <c r="K52" s="766">
        <v>0.71951988200000006</v>
      </c>
      <c r="L52" s="766">
        <v>0.78550371100000005</v>
      </c>
      <c r="M52" s="766">
        <v>0.70864717099999996</v>
      </c>
      <c r="N52" s="766">
        <v>0.88926964399999997</v>
      </c>
      <c r="O52" s="766">
        <v>0.88766510300000001</v>
      </c>
      <c r="P52" s="766">
        <v>0.59924559600000005</v>
      </c>
      <c r="Q52" s="766">
        <v>0.37899685700000002</v>
      </c>
      <c r="R52" s="766">
        <v>0.24665794499999999</v>
      </c>
      <c r="S52" s="766">
        <v>0.66632957800000003</v>
      </c>
      <c r="T52" s="766">
        <v>0.69120857199999997</v>
      </c>
      <c r="U52" s="766">
        <v>0.84763554500000005</v>
      </c>
      <c r="V52" s="766">
        <v>0.83916681699999995</v>
      </c>
      <c r="W52" s="766">
        <v>0.740778041</v>
      </c>
      <c r="X52" s="766">
        <v>0.86234926300000003</v>
      </c>
      <c r="Y52" s="766">
        <v>0.80992788299999996</v>
      </c>
      <c r="Z52" s="766">
        <v>0.82377995400000004</v>
      </c>
      <c r="AA52" s="766">
        <v>0.725889173</v>
      </c>
      <c r="AB52" s="766">
        <v>0.62641758299999994</v>
      </c>
      <c r="AC52" s="766">
        <v>0.53353550500000002</v>
      </c>
      <c r="AD52" s="766">
        <v>0.221804639</v>
      </c>
      <c r="AE52" s="766">
        <v>0.55738786399999996</v>
      </c>
      <c r="AF52" s="766">
        <v>0.51905949500000004</v>
      </c>
      <c r="AG52" s="766">
        <v>0.92765032000000003</v>
      </c>
      <c r="AH52" s="766">
        <v>1.013139148</v>
      </c>
      <c r="AI52" s="766">
        <v>0.59701249300000003</v>
      </c>
      <c r="AJ52" s="766">
        <v>0.70167818800000004</v>
      </c>
      <c r="AK52" s="766">
        <v>0.96322143800000004</v>
      </c>
      <c r="AL52" s="766">
        <v>1.0951550839999999</v>
      </c>
      <c r="AM52" s="766">
        <v>0.77109697499999996</v>
      </c>
      <c r="AN52" s="766">
        <v>0.81095215200000004</v>
      </c>
      <c r="AO52" s="766">
        <v>0.57208892499999997</v>
      </c>
      <c r="AP52" s="766">
        <v>0.19561948500000001</v>
      </c>
      <c r="AQ52" s="766">
        <v>0.52635936000000005</v>
      </c>
      <c r="AR52" s="766">
        <v>0.51135507800000002</v>
      </c>
      <c r="AS52" s="766">
        <v>0.61886307699999998</v>
      </c>
      <c r="AT52" s="766">
        <v>0.66163189600000005</v>
      </c>
      <c r="AU52" s="766">
        <v>0.623199595</v>
      </c>
      <c r="AV52" s="766">
        <v>0.60573158100000002</v>
      </c>
      <c r="AW52" s="766">
        <v>0.80218220200000001</v>
      </c>
      <c r="AX52" s="766">
        <v>0.84053186499999999</v>
      </c>
      <c r="AY52" s="766">
        <v>0.54027245999999995</v>
      </c>
      <c r="AZ52" s="766">
        <v>0.40074359999999998</v>
      </c>
      <c r="BA52" s="766">
        <v>0.1713171</v>
      </c>
      <c r="BB52" s="767">
        <v>0.2144056</v>
      </c>
      <c r="BC52" s="767">
        <v>0.60523669999999996</v>
      </c>
      <c r="BD52" s="767">
        <v>0.34944730000000002</v>
      </c>
      <c r="BE52" s="767">
        <v>0.29114800000000002</v>
      </c>
      <c r="BF52" s="767">
        <v>0.57906970000000002</v>
      </c>
      <c r="BG52" s="767">
        <v>0.54273769999999999</v>
      </c>
      <c r="BH52" s="767">
        <v>0.59635389999999999</v>
      </c>
      <c r="BI52" s="767">
        <v>0.80379690000000004</v>
      </c>
      <c r="BJ52" s="767">
        <v>0.93423900000000004</v>
      </c>
      <c r="BK52" s="767">
        <v>0.53929530000000003</v>
      </c>
      <c r="BL52" s="767">
        <v>0.53986860000000003</v>
      </c>
      <c r="BM52" s="767">
        <v>0.3885227</v>
      </c>
      <c r="BN52" s="767">
        <v>0.26391399999999998</v>
      </c>
      <c r="BO52" s="767">
        <v>1.4283859999999999</v>
      </c>
      <c r="BP52" s="767">
        <v>0.64927539999999995</v>
      </c>
      <c r="BQ52" s="767">
        <v>0.60889709999999997</v>
      </c>
      <c r="BR52" s="767">
        <v>0.67322170000000003</v>
      </c>
      <c r="BS52" s="767">
        <v>0.61511640000000001</v>
      </c>
      <c r="BT52" s="767">
        <v>0.60257709999999998</v>
      </c>
      <c r="BU52" s="767">
        <v>0.81348620000000005</v>
      </c>
      <c r="BV52" s="767">
        <v>0.92973930000000005</v>
      </c>
    </row>
    <row r="53" spans="1:74" ht="11.15" customHeight="1" x14ac:dyDescent="0.25">
      <c r="A53" s="545" t="s">
        <v>1351</v>
      </c>
      <c r="B53" s="548" t="s">
        <v>88</v>
      </c>
      <c r="C53" s="766">
        <v>3.6957469999999999</v>
      </c>
      <c r="D53" s="766">
        <v>1.5825100000000001</v>
      </c>
      <c r="E53" s="766">
        <v>1.694947</v>
      </c>
      <c r="F53" s="766">
        <v>1.635303</v>
      </c>
      <c r="G53" s="766">
        <v>0.84652400000000005</v>
      </c>
      <c r="H53" s="766">
        <v>1.526133</v>
      </c>
      <c r="I53" s="766">
        <v>1.695468</v>
      </c>
      <c r="J53" s="766">
        <v>1.6858629999999999</v>
      </c>
      <c r="K53" s="766">
        <v>1.630606</v>
      </c>
      <c r="L53" s="766">
        <v>1.6046309999999999</v>
      </c>
      <c r="M53" s="766">
        <v>1.6220460000000001</v>
      </c>
      <c r="N53" s="766">
        <v>1.693349</v>
      </c>
      <c r="O53" s="766">
        <v>1.645132</v>
      </c>
      <c r="P53" s="766">
        <v>1.526365</v>
      </c>
      <c r="Q53" s="766">
        <v>1.5691409999999999</v>
      </c>
      <c r="R53" s="766">
        <v>1.412868</v>
      </c>
      <c r="S53" s="766">
        <v>0.84013499999999997</v>
      </c>
      <c r="T53" s="766">
        <v>0.95983099999999999</v>
      </c>
      <c r="U53" s="766">
        <v>1.648012</v>
      </c>
      <c r="V53" s="766">
        <v>1.6828810000000001</v>
      </c>
      <c r="W53" s="766">
        <v>1.6230610000000001</v>
      </c>
      <c r="X53" s="766">
        <v>1.683557</v>
      </c>
      <c r="Y53" s="766">
        <v>1.6289389999999999</v>
      </c>
      <c r="Z53" s="766">
        <v>1.681157</v>
      </c>
      <c r="AA53" s="766">
        <v>1.6661619999999999</v>
      </c>
      <c r="AB53" s="766">
        <v>0.98265800000000003</v>
      </c>
      <c r="AC53" s="766">
        <v>1.0469269999999999</v>
      </c>
      <c r="AD53" s="766">
        <v>1.5464370000000001</v>
      </c>
      <c r="AE53" s="766">
        <v>1.682785</v>
      </c>
      <c r="AF53" s="766">
        <v>1.6373070000000001</v>
      </c>
      <c r="AG53" s="766">
        <v>1.6864300000000001</v>
      </c>
      <c r="AH53" s="766">
        <v>1.6208689999999999</v>
      </c>
      <c r="AI53" s="766">
        <v>1.6145339999999999</v>
      </c>
      <c r="AJ53" s="766">
        <v>1.6678329999999999</v>
      </c>
      <c r="AK53" s="766">
        <v>1.5739099999999999</v>
      </c>
      <c r="AL53" s="766">
        <v>1.4876670000000001</v>
      </c>
      <c r="AM53" s="766">
        <v>1.681619</v>
      </c>
      <c r="AN53" s="766">
        <v>0.98700200000000005</v>
      </c>
      <c r="AO53" s="766">
        <v>1.1328050000000001</v>
      </c>
      <c r="AP53" s="766">
        <v>1.5518430000000001</v>
      </c>
      <c r="AQ53" s="766">
        <v>1.692739</v>
      </c>
      <c r="AR53" s="766">
        <v>1.6328549999999999</v>
      </c>
      <c r="AS53" s="766">
        <v>1.6871499999999999</v>
      </c>
      <c r="AT53" s="766">
        <v>1.6779310000000001</v>
      </c>
      <c r="AU53" s="766">
        <v>1.3697699999999999</v>
      </c>
      <c r="AV53" s="766">
        <v>0.83989499999999995</v>
      </c>
      <c r="AW53" s="766">
        <v>0.80096400000000001</v>
      </c>
      <c r="AX53" s="766">
        <v>1.110811</v>
      </c>
      <c r="AY53" s="766">
        <v>1.6895450000000001</v>
      </c>
      <c r="AZ53" s="766">
        <v>1.50149</v>
      </c>
      <c r="BA53" s="766">
        <v>1.70306</v>
      </c>
      <c r="BB53" s="767">
        <v>1.3481799999999999</v>
      </c>
      <c r="BC53" s="767">
        <v>0.92237000000000002</v>
      </c>
      <c r="BD53" s="767">
        <v>1.5676099999999999</v>
      </c>
      <c r="BE53" s="767">
        <v>1.6734</v>
      </c>
      <c r="BF53" s="767">
        <v>1.66038</v>
      </c>
      <c r="BG53" s="767">
        <v>1.6151</v>
      </c>
      <c r="BH53" s="767">
        <v>1.681</v>
      </c>
      <c r="BI53" s="767">
        <v>1.59978</v>
      </c>
      <c r="BJ53" s="767">
        <v>1.57592</v>
      </c>
      <c r="BK53" s="767">
        <v>1.6794199999999999</v>
      </c>
      <c r="BL53" s="767">
        <v>1.5427999999999999</v>
      </c>
      <c r="BM53" s="767">
        <v>1.2963800000000001</v>
      </c>
      <c r="BN53" s="767">
        <v>0.86321000000000003</v>
      </c>
      <c r="BO53" s="767">
        <v>1.68414</v>
      </c>
      <c r="BP53" s="767">
        <v>1.5676099999999999</v>
      </c>
      <c r="BQ53" s="767">
        <v>1.6734</v>
      </c>
      <c r="BR53" s="767">
        <v>1.66038</v>
      </c>
      <c r="BS53" s="767">
        <v>1.6151</v>
      </c>
      <c r="BT53" s="767">
        <v>1.3866000000000001</v>
      </c>
      <c r="BU53" s="767">
        <v>0.88383999999999996</v>
      </c>
      <c r="BV53" s="767">
        <v>1.57592</v>
      </c>
    </row>
    <row r="54" spans="1:74" ht="11.15" customHeight="1" x14ac:dyDescent="0.25">
      <c r="A54" s="545" t="s">
        <v>1352</v>
      </c>
      <c r="B54" s="548" t="s">
        <v>1267</v>
      </c>
      <c r="C54" s="766">
        <v>3.8011588980000002</v>
      </c>
      <c r="D54" s="766">
        <v>1.3403658220000001</v>
      </c>
      <c r="E54" s="766">
        <v>2.3825259719999998</v>
      </c>
      <c r="F54" s="766">
        <v>2.4210807609999998</v>
      </c>
      <c r="G54" s="766">
        <v>2.7320436610000001</v>
      </c>
      <c r="H54" s="766">
        <v>2.8038384619999999</v>
      </c>
      <c r="I54" s="766">
        <v>2.8481153290000001</v>
      </c>
      <c r="J54" s="766">
        <v>2.3444382969999999</v>
      </c>
      <c r="K54" s="766">
        <v>1.9023265060000001</v>
      </c>
      <c r="L54" s="766">
        <v>1.4386716470000001</v>
      </c>
      <c r="M54" s="766">
        <v>1.4557602110000001</v>
      </c>
      <c r="N54" s="766">
        <v>1.971518326</v>
      </c>
      <c r="O54" s="766">
        <v>3.1939892909999998</v>
      </c>
      <c r="P54" s="766">
        <v>2.8409019770000001</v>
      </c>
      <c r="Q54" s="766">
        <v>3.8231755019999998</v>
      </c>
      <c r="R54" s="766">
        <v>3.691322193</v>
      </c>
      <c r="S54" s="766">
        <v>4.1031082100000003</v>
      </c>
      <c r="T54" s="766">
        <v>3.7187555479999999</v>
      </c>
      <c r="U54" s="766">
        <v>3.6658622959999998</v>
      </c>
      <c r="V54" s="766">
        <v>3.2600365469999999</v>
      </c>
      <c r="W54" s="766">
        <v>2.3445401760000002</v>
      </c>
      <c r="X54" s="766">
        <v>1.6448481909999999</v>
      </c>
      <c r="Y54" s="766">
        <v>1.488871133</v>
      </c>
      <c r="Z54" s="766">
        <v>1.535162116</v>
      </c>
      <c r="AA54" s="766">
        <v>1.368861061</v>
      </c>
      <c r="AB54" s="766">
        <v>0.95886019199999994</v>
      </c>
      <c r="AC54" s="766">
        <v>1.5972266340000001</v>
      </c>
      <c r="AD54" s="766">
        <v>2.8239816200000001</v>
      </c>
      <c r="AE54" s="766">
        <v>2.543584659</v>
      </c>
      <c r="AF54" s="766">
        <v>2.2860595099999999</v>
      </c>
      <c r="AG54" s="766">
        <v>2.5329342929999998</v>
      </c>
      <c r="AH54" s="766">
        <v>2.334219756</v>
      </c>
      <c r="AI54" s="766">
        <v>1.923206398</v>
      </c>
      <c r="AJ54" s="766">
        <v>1.1783723209999999</v>
      </c>
      <c r="AK54" s="766">
        <v>0.98239168600000004</v>
      </c>
      <c r="AL54" s="766">
        <v>1.268796</v>
      </c>
      <c r="AM54" s="766">
        <v>1.3740179379999999</v>
      </c>
      <c r="AN54" s="766">
        <v>2.0466517319999999</v>
      </c>
      <c r="AO54" s="766">
        <v>3.708419734</v>
      </c>
      <c r="AP54" s="766">
        <v>4.0353878510000003</v>
      </c>
      <c r="AQ54" s="766">
        <v>4.2539672150000003</v>
      </c>
      <c r="AR54" s="766">
        <v>4.1023647499999996</v>
      </c>
      <c r="AS54" s="766">
        <v>3.7747968969999999</v>
      </c>
      <c r="AT54" s="766">
        <v>3.3215542669999998</v>
      </c>
      <c r="AU54" s="766">
        <v>2.4754578880000002</v>
      </c>
      <c r="AV54" s="766">
        <v>1.808196621</v>
      </c>
      <c r="AW54" s="766">
        <v>1.409795353</v>
      </c>
      <c r="AX54" s="766">
        <v>1.728407402</v>
      </c>
      <c r="AY54" s="766">
        <v>1.386428778</v>
      </c>
      <c r="AZ54" s="766">
        <v>1.542046</v>
      </c>
      <c r="BA54" s="766">
        <v>2.8369390000000001</v>
      </c>
      <c r="BB54" s="767">
        <v>4.0042859999999996</v>
      </c>
      <c r="BC54" s="767">
        <v>4.4196949999999999</v>
      </c>
      <c r="BD54" s="767">
        <v>3.8522729999999998</v>
      </c>
      <c r="BE54" s="767">
        <v>3.96278</v>
      </c>
      <c r="BF54" s="767">
        <v>3.5149979999999998</v>
      </c>
      <c r="BG54" s="767">
        <v>2.8440650000000001</v>
      </c>
      <c r="BH54" s="767">
        <v>1.9285159999999999</v>
      </c>
      <c r="BI54" s="767">
        <v>1.4130400000000001</v>
      </c>
      <c r="BJ54" s="767">
        <v>1.94506</v>
      </c>
      <c r="BK54" s="767">
        <v>1.3594729999999999</v>
      </c>
      <c r="BL54" s="767">
        <v>1.3748560000000001</v>
      </c>
      <c r="BM54" s="767">
        <v>2.5061209999999998</v>
      </c>
      <c r="BN54" s="767">
        <v>3.6663320000000001</v>
      </c>
      <c r="BO54" s="767">
        <v>3.927279</v>
      </c>
      <c r="BP54" s="767">
        <v>3.4887839999999999</v>
      </c>
      <c r="BQ54" s="767">
        <v>3.5968420000000001</v>
      </c>
      <c r="BR54" s="767">
        <v>3.274823</v>
      </c>
      <c r="BS54" s="767">
        <v>2.59002</v>
      </c>
      <c r="BT54" s="767">
        <v>1.8352630000000001</v>
      </c>
      <c r="BU54" s="767">
        <v>1.343628</v>
      </c>
      <c r="BV54" s="767">
        <v>1.8566069999999999</v>
      </c>
    </row>
    <row r="55" spans="1:74" ht="11.15" customHeight="1" x14ac:dyDescent="0.25">
      <c r="A55" s="545" t="s">
        <v>1353</v>
      </c>
      <c r="B55" s="548" t="s">
        <v>1370</v>
      </c>
      <c r="C55" s="766">
        <v>13.78068435</v>
      </c>
      <c r="D55" s="766">
        <v>3.2148282949999998</v>
      </c>
      <c r="E55" s="766">
        <v>4.2274706520000001</v>
      </c>
      <c r="F55" s="766">
        <v>4.3926875509999999</v>
      </c>
      <c r="G55" s="766">
        <v>5.2359141300000003</v>
      </c>
      <c r="H55" s="766">
        <v>5.2318456199999996</v>
      </c>
      <c r="I55" s="766">
        <v>5.6691310860000002</v>
      </c>
      <c r="J55" s="766">
        <v>5.4093055019999996</v>
      </c>
      <c r="K55" s="766">
        <v>4.6451180489999997</v>
      </c>
      <c r="L55" s="766">
        <v>4.2756148119999997</v>
      </c>
      <c r="M55" s="766">
        <v>3.5460035529999998</v>
      </c>
      <c r="N55" s="766">
        <v>3.537362264</v>
      </c>
      <c r="O55" s="766">
        <v>3.4097514919999998</v>
      </c>
      <c r="P55" s="766">
        <v>3.3168353069999998</v>
      </c>
      <c r="Q55" s="766">
        <v>4.716735141</v>
      </c>
      <c r="R55" s="766">
        <v>5.0357833349999996</v>
      </c>
      <c r="S55" s="766">
        <v>6.09458067</v>
      </c>
      <c r="T55" s="766">
        <v>6.3372506020000001</v>
      </c>
      <c r="U55" s="766">
        <v>5.8973113680000004</v>
      </c>
      <c r="V55" s="766">
        <v>5.9367873649999998</v>
      </c>
      <c r="W55" s="766">
        <v>5.2665219130000001</v>
      </c>
      <c r="X55" s="766">
        <v>4.6244658640000003</v>
      </c>
      <c r="Y55" s="766">
        <v>3.4962701759999999</v>
      </c>
      <c r="Z55" s="766">
        <v>3.480268106</v>
      </c>
      <c r="AA55" s="766">
        <v>3.3117124929999999</v>
      </c>
      <c r="AB55" s="766">
        <v>4.2220832279999998</v>
      </c>
      <c r="AC55" s="766">
        <v>4.7928971760000003</v>
      </c>
      <c r="AD55" s="766">
        <v>5.32942961</v>
      </c>
      <c r="AE55" s="766">
        <v>6.7430442460000002</v>
      </c>
      <c r="AF55" s="766">
        <v>6.8603952389999998</v>
      </c>
      <c r="AG55" s="766">
        <v>6.2005232660000003</v>
      </c>
      <c r="AH55" s="766">
        <v>6.3202380610000004</v>
      </c>
      <c r="AI55" s="766">
        <v>5.7237376250000001</v>
      </c>
      <c r="AJ55" s="766">
        <v>4.8102522409999997</v>
      </c>
      <c r="AK55" s="766">
        <v>3.7982039360000002</v>
      </c>
      <c r="AL55" s="766">
        <v>3.4873288200000001</v>
      </c>
      <c r="AM55" s="766">
        <v>4.0903903880000003</v>
      </c>
      <c r="AN55" s="766">
        <v>4.3509070200000002</v>
      </c>
      <c r="AO55" s="766">
        <v>5.3577180029999996</v>
      </c>
      <c r="AP55" s="766">
        <v>5.8046486020000003</v>
      </c>
      <c r="AQ55" s="766">
        <v>6.1890603210000004</v>
      </c>
      <c r="AR55" s="766">
        <v>6.312894558</v>
      </c>
      <c r="AS55" s="766">
        <v>6.485183803</v>
      </c>
      <c r="AT55" s="766">
        <v>6.3174651629999996</v>
      </c>
      <c r="AU55" s="766">
        <v>5.6709376300000001</v>
      </c>
      <c r="AV55" s="766">
        <v>5.2926061740000003</v>
      </c>
      <c r="AW55" s="766">
        <v>4.0625317169999997</v>
      </c>
      <c r="AX55" s="766">
        <v>3.737481523</v>
      </c>
      <c r="AY55" s="766">
        <v>4.425093135</v>
      </c>
      <c r="AZ55" s="766">
        <v>3.3697330000000001</v>
      </c>
      <c r="BA55" s="766">
        <v>4.4145510000000003</v>
      </c>
      <c r="BB55" s="767">
        <v>6.2530700000000001</v>
      </c>
      <c r="BC55" s="767">
        <v>6.5833240000000002</v>
      </c>
      <c r="BD55" s="767">
        <v>6.6003889999999998</v>
      </c>
      <c r="BE55" s="767">
        <v>7.0377720000000004</v>
      </c>
      <c r="BF55" s="767">
        <v>6.6715350000000004</v>
      </c>
      <c r="BG55" s="767">
        <v>6.2825300000000004</v>
      </c>
      <c r="BH55" s="767">
        <v>5.6740839999999997</v>
      </c>
      <c r="BI55" s="767">
        <v>4.3328139999999999</v>
      </c>
      <c r="BJ55" s="767">
        <v>4.4960240000000002</v>
      </c>
      <c r="BK55" s="767">
        <v>4.5236850000000004</v>
      </c>
      <c r="BL55" s="767">
        <v>3.243738</v>
      </c>
      <c r="BM55" s="767">
        <v>4.3745289999999999</v>
      </c>
      <c r="BN55" s="767">
        <v>6.1606009999999998</v>
      </c>
      <c r="BO55" s="767">
        <v>6.9241849999999996</v>
      </c>
      <c r="BP55" s="767">
        <v>6.6401289999999999</v>
      </c>
      <c r="BQ55" s="767">
        <v>7.0746909999999996</v>
      </c>
      <c r="BR55" s="767">
        <v>6.8212450000000002</v>
      </c>
      <c r="BS55" s="767">
        <v>6.3875590000000004</v>
      </c>
      <c r="BT55" s="767">
        <v>5.769825</v>
      </c>
      <c r="BU55" s="767">
        <v>4.4889359999999998</v>
      </c>
      <c r="BV55" s="767">
        <v>4.4726520000000001</v>
      </c>
    </row>
    <row r="56" spans="1:74" ht="11.15" customHeight="1" x14ac:dyDescent="0.25">
      <c r="A56" s="545" t="s">
        <v>1354</v>
      </c>
      <c r="B56" s="546" t="s">
        <v>1371</v>
      </c>
      <c r="C56" s="766">
        <v>-4.3679052000000003E-2</v>
      </c>
      <c r="D56" s="766">
        <v>-6.8508104E-2</v>
      </c>
      <c r="E56" s="766">
        <v>-3.0989142000000001E-2</v>
      </c>
      <c r="F56" s="766">
        <v>-6.4083499999999997E-4</v>
      </c>
      <c r="G56" s="766">
        <v>0.133833798</v>
      </c>
      <c r="H56" s="766">
        <v>0.17694558799999999</v>
      </c>
      <c r="I56" s="766">
        <v>6.2935332999999996E-2</v>
      </c>
      <c r="J56" s="766">
        <v>-3.0850979000000001E-2</v>
      </c>
      <c r="K56" s="766">
        <v>3.5084024999999998E-2</v>
      </c>
      <c r="L56" s="766">
        <v>3.7429652000000001E-2</v>
      </c>
      <c r="M56" s="766">
        <v>-9.2078749000000001E-2</v>
      </c>
      <c r="N56" s="766">
        <v>-0.125691101</v>
      </c>
      <c r="O56" s="766">
        <v>0.22419362300000001</v>
      </c>
      <c r="P56" s="766">
        <v>-5.3587228000000001E-2</v>
      </c>
      <c r="Q56" s="766">
        <v>-1.6483300999999999E-2</v>
      </c>
      <c r="R56" s="766">
        <v>2.5288580000000001E-2</v>
      </c>
      <c r="S56" s="766">
        <v>9.6584212000000003E-2</v>
      </c>
      <c r="T56" s="766">
        <v>7.3875047999999999E-2</v>
      </c>
      <c r="U56" s="766">
        <v>0.10931587600000001</v>
      </c>
      <c r="V56" s="766">
        <v>0.133626088</v>
      </c>
      <c r="W56" s="766">
        <v>6.0955910000000002E-2</v>
      </c>
      <c r="X56" s="766">
        <v>0.11430909</v>
      </c>
      <c r="Y56" s="766">
        <v>2.3510855000000001E-2</v>
      </c>
      <c r="Z56" s="766">
        <v>-2.0455872999999999E-2</v>
      </c>
      <c r="AA56" s="766">
        <v>-2.2035538E-2</v>
      </c>
      <c r="AB56" s="766">
        <v>7.2483505000000004E-2</v>
      </c>
      <c r="AC56" s="766">
        <v>-9.8904097999999996E-2</v>
      </c>
      <c r="AD56" s="766">
        <v>-2.0505504000000001E-2</v>
      </c>
      <c r="AE56" s="766">
        <v>3.4192164999999997E-2</v>
      </c>
      <c r="AF56" s="766">
        <v>0.12929428400000001</v>
      </c>
      <c r="AG56" s="766">
        <v>0.105792806</v>
      </c>
      <c r="AH56" s="766">
        <v>-7.8722519999999997E-3</v>
      </c>
      <c r="AI56" s="766">
        <v>2.5164167000000001E-2</v>
      </c>
      <c r="AJ56" s="766">
        <v>-1.5424190000000001E-2</v>
      </c>
      <c r="AK56" s="766">
        <v>3.4315536000000001E-2</v>
      </c>
      <c r="AL56" s="766">
        <v>-0.124204888</v>
      </c>
      <c r="AM56" s="766">
        <v>-7.3689602000000007E-2</v>
      </c>
      <c r="AN56" s="766">
        <v>-6.2724577000000004E-2</v>
      </c>
      <c r="AO56" s="766">
        <v>-3.1204949999999999E-2</v>
      </c>
      <c r="AP56" s="766">
        <v>0.11233223000000001</v>
      </c>
      <c r="AQ56" s="766">
        <v>2.7032069999999998E-2</v>
      </c>
      <c r="AR56" s="766">
        <v>7.0962447999999997E-2</v>
      </c>
      <c r="AS56" s="766">
        <v>6.2206057000000002E-2</v>
      </c>
      <c r="AT56" s="766">
        <v>0.11890758999999999</v>
      </c>
      <c r="AU56" s="766">
        <v>2.22715E-2</v>
      </c>
      <c r="AV56" s="766">
        <v>0.10309861200000001</v>
      </c>
      <c r="AW56" s="766">
        <v>-2.4103537000000001E-2</v>
      </c>
      <c r="AX56" s="766">
        <v>-7.6502916000000004E-2</v>
      </c>
      <c r="AY56" s="766">
        <v>-2.9283002999999998E-2</v>
      </c>
      <c r="AZ56" s="766">
        <v>6.1771200000000004E-3</v>
      </c>
      <c r="BA56" s="766">
        <v>-2.86945E-3</v>
      </c>
      <c r="BB56" s="767">
        <v>0.1122575</v>
      </c>
      <c r="BC56" s="767">
        <v>5.6552900000000003E-2</v>
      </c>
      <c r="BD56" s="767">
        <v>7.4358400000000005E-2</v>
      </c>
      <c r="BE56" s="767">
        <v>8.8129799999999994E-2</v>
      </c>
      <c r="BF56" s="767">
        <v>0.13095960000000001</v>
      </c>
      <c r="BG56" s="767">
        <v>5.4573000000000003E-2</v>
      </c>
      <c r="BH56" s="767">
        <v>0.1221421</v>
      </c>
      <c r="BI56" s="767">
        <v>-1.8309200000000001E-2</v>
      </c>
      <c r="BJ56" s="767">
        <v>-7.9991400000000004E-2</v>
      </c>
      <c r="BK56" s="767">
        <v>-3.3283399999999998E-2</v>
      </c>
      <c r="BL56" s="767">
        <v>-2.83396E-2</v>
      </c>
      <c r="BM56" s="767">
        <v>-2.50073E-2</v>
      </c>
      <c r="BN56" s="767">
        <v>8.1092399999999995E-2</v>
      </c>
      <c r="BO56" s="767">
        <v>4.1260100000000001E-2</v>
      </c>
      <c r="BP56" s="767">
        <v>5.2972199999999997E-2</v>
      </c>
      <c r="BQ56" s="767">
        <v>6.3970700000000005E-2</v>
      </c>
      <c r="BR56" s="767">
        <v>0.1149736</v>
      </c>
      <c r="BS56" s="767">
        <v>3.1829700000000002E-2</v>
      </c>
      <c r="BT56" s="767">
        <v>0.1087891</v>
      </c>
      <c r="BU56" s="767">
        <v>-2.45013E-2</v>
      </c>
      <c r="BV56" s="767">
        <v>-5.9599199999999998E-2</v>
      </c>
    </row>
    <row r="57" spans="1:74" ht="11.15" customHeight="1" x14ac:dyDescent="0.25">
      <c r="A57" s="545" t="s">
        <v>1355</v>
      </c>
      <c r="B57" s="546" t="s">
        <v>1271</v>
      </c>
      <c r="C57" s="766">
        <v>40.192521067000001</v>
      </c>
      <c r="D57" s="766">
        <v>13.068562771</v>
      </c>
      <c r="E57" s="766">
        <v>13.497464084000001</v>
      </c>
      <c r="F57" s="766">
        <v>13.144224898999999</v>
      </c>
      <c r="G57" s="766">
        <v>14.537259817000001</v>
      </c>
      <c r="H57" s="766">
        <v>18.235490946999999</v>
      </c>
      <c r="I57" s="766">
        <v>20.251643081000001</v>
      </c>
      <c r="J57" s="766">
        <v>20.467454514</v>
      </c>
      <c r="K57" s="766">
        <v>17.359783938</v>
      </c>
      <c r="L57" s="766">
        <v>16.352241455000001</v>
      </c>
      <c r="M57" s="766">
        <v>13.503385852999999</v>
      </c>
      <c r="N57" s="766">
        <v>15.015796934999999</v>
      </c>
      <c r="O57" s="766">
        <v>16.257628520000001</v>
      </c>
      <c r="P57" s="766">
        <v>13.080496082</v>
      </c>
      <c r="Q57" s="766">
        <v>14.305738837</v>
      </c>
      <c r="R57" s="766">
        <v>13.789731849000001</v>
      </c>
      <c r="S57" s="766">
        <v>16.043656277</v>
      </c>
      <c r="T57" s="766">
        <v>17.959887156000001</v>
      </c>
      <c r="U57" s="766">
        <v>20.864040176</v>
      </c>
      <c r="V57" s="766">
        <v>21.964747961</v>
      </c>
      <c r="W57" s="766">
        <v>18.17775425</v>
      </c>
      <c r="X57" s="766">
        <v>16.505098796999999</v>
      </c>
      <c r="Y57" s="766">
        <v>13.742722653</v>
      </c>
      <c r="Z57" s="766">
        <v>14.256211384</v>
      </c>
      <c r="AA57" s="766">
        <v>13.116059342</v>
      </c>
      <c r="AB57" s="766">
        <v>12.241921119000001</v>
      </c>
      <c r="AC57" s="766">
        <v>13.477084238</v>
      </c>
      <c r="AD57" s="766">
        <v>13.85117219</v>
      </c>
      <c r="AE57" s="766">
        <v>14.978336970999999</v>
      </c>
      <c r="AF57" s="766">
        <v>16.603548632999999</v>
      </c>
      <c r="AG57" s="766">
        <v>21.618645271999998</v>
      </c>
      <c r="AH57" s="766">
        <v>20.546979623999999</v>
      </c>
      <c r="AI57" s="766">
        <v>16.964456342999998</v>
      </c>
      <c r="AJ57" s="766">
        <v>16.192388013999999</v>
      </c>
      <c r="AK57" s="766">
        <v>14.683909786999999</v>
      </c>
      <c r="AL57" s="766">
        <v>14.320601541</v>
      </c>
      <c r="AM57" s="766">
        <v>14.296052956</v>
      </c>
      <c r="AN57" s="766">
        <v>14.174295314</v>
      </c>
      <c r="AO57" s="766">
        <v>15.951235413999999</v>
      </c>
      <c r="AP57" s="766">
        <v>15.010388176999999</v>
      </c>
      <c r="AQ57" s="766">
        <v>15.484297869000001</v>
      </c>
      <c r="AR57" s="766">
        <v>16.697462031000001</v>
      </c>
      <c r="AS57" s="766">
        <v>19.847450781999999</v>
      </c>
      <c r="AT57" s="766">
        <v>20.838914494000001</v>
      </c>
      <c r="AU57" s="766">
        <v>17.629895157</v>
      </c>
      <c r="AV57" s="766">
        <v>16.325493166000001</v>
      </c>
      <c r="AW57" s="766">
        <v>14.595834396000001</v>
      </c>
      <c r="AX57" s="766">
        <v>14.990165481</v>
      </c>
      <c r="AY57" s="766">
        <v>13.748880389</v>
      </c>
      <c r="AZ57" s="766">
        <v>12.67783</v>
      </c>
      <c r="BA57" s="766">
        <v>13.50005</v>
      </c>
      <c r="BB57" s="767">
        <v>16.451889999999999</v>
      </c>
      <c r="BC57" s="767">
        <v>17.804690000000001</v>
      </c>
      <c r="BD57" s="767">
        <v>16.912859999999998</v>
      </c>
      <c r="BE57" s="767">
        <v>22.446670000000001</v>
      </c>
      <c r="BF57" s="767">
        <v>22.116800000000001</v>
      </c>
      <c r="BG57" s="767">
        <v>20.6541</v>
      </c>
      <c r="BH57" s="767">
        <v>17.822199999999999</v>
      </c>
      <c r="BI57" s="767">
        <v>15.302569999999999</v>
      </c>
      <c r="BJ57" s="767">
        <v>17.789770000000001</v>
      </c>
      <c r="BK57" s="767">
        <v>13.345370000000001</v>
      </c>
      <c r="BL57" s="767">
        <v>10.78581</v>
      </c>
      <c r="BM57" s="767">
        <v>11.62768</v>
      </c>
      <c r="BN57" s="767">
        <v>14.013260000000001</v>
      </c>
      <c r="BO57" s="767">
        <v>16.335360000000001</v>
      </c>
      <c r="BP57" s="767">
        <v>15.10665</v>
      </c>
      <c r="BQ57" s="767">
        <v>20.085180000000001</v>
      </c>
      <c r="BR57" s="767">
        <v>20.647590000000001</v>
      </c>
      <c r="BS57" s="767">
        <v>18.670010000000001</v>
      </c>
      <c r="BT57" s="767">
        <v>16.85033</v>
      </c>
      <c r="BU57" s="767">
        <v>14.758240000000001</v>
      </c>
      <c r="BV57" s="767">
        <v>17.011939999999999</v>
      </c>
    </row>
    <row r="58" spans="1:74" ht="11.15" customHeight="1" x14ac:dyDescent="0.25">
      <c r="A58" s="566" t="s">
        <v>1356</v>
      </c>
      <c r="B58" s="568" t="s">
        <v>1372</v>
      </c>
      <c r="C58" s="569">
        <v>59.146089693999997</v>
      </c>
      <c r="D58" s="569">
        <v>18.396550423000001</v>
      </c>
      <c r="E58" s="569">
        <v>20.004535662999999</v>
      </c>
      <c r="F58" s="569">
        <v>19.678885860000001</v>
      </c>
      <c r="G58" s="569">
        <v>20.794977323000001</v>
      </c>
      <c r="H58" s="569">
        <v>23.999424190999999</v>
      </c>
      <c r="I58" s="569">
        <v>26.431784035</v>
      </c>
      <c r="J58" s="569">
        <v>26.279383241000001</v>
      </c>
      <c r="K58" s="569">
        <v>23.238064263999998</v>
      </c>
      <c r="L58" s="569">
        <v>21.270801868</v>
      </c>
      <c r="M58" s="569">
        <v>19.412487001999999</v>
      </c>
      <c r="N58" s="569">
        <v>20.535874786000001</v>
      </c>
      <c r="O58" s="569">
        <v>21.616997292000001</v>
      </c>
      <c r="P58" s="569">
        <v>18.324453635000001</v>
      </c>
      <c r="Q58" s="569">
        <v>21.179853179999999</v>
      </c>
      <c r="R58" s="569">
        <v>19.540456729999999</v>
      </c>
      <c r="S58" s="569">
        <v>21.605878171000001</v>
      </c>
      <c r="T58" s="569">
        <v>23.751326856999999</v>
      </c>
      <c r="U58" s="569">
        <v>27.283754919</v>
      </c>
      <c r="V58" s="569">
        <v>27.280170249000001</v>
      </c>
      <c r="W58" s="569">
        <v>24.260654912</v>
      </c>
      <c r="X58" s="569">
        <v>22.054437856</v>
      </c>
      <c r="Y58" s="569">
        <v>19.711853596000001</v>
      </c>
      <c r="Z58" s="569">
        <v>20.571290588</v>
      </c>
      <c r="AA58" s="569">
        <v>19.970136058000001</v>
      </c>
      <c r="AB58" s="569">
        <v>18.339624542999999</v>
      </c>
      <c r="AC58" s="569">
        <v>20.009126756000001</v>
      </c>
      <c r="AD58" s="569">
        <v>19.460090151999999</v>
      </c>
      <c r="AE58" s="569">
        <v>21.248194706</v>
      </c>
      <c r="AF58" s="569">
        <v>23.189482375000001</v>
      </c>
      <c r="AG58" s="569">
        <v>28.921433450999999</v>
      </c>
      <c r="AH58" s="569">
        <v>28.329182036999999</v>
      </c>
      <c r="AI58" s="569">
        <v>24.022497128000001</v>
      </c>
      <c r="AJ58" s="569">
        <v>22.365935273000002</v>
      </c>
      <c r="AK58" s="569">
        <v>20.641834842000002</v>
      </c>
      <c r="AL58" s="569">
        <v>20.804287992999999</v>
      </c>
      <c r="AM58" s="569">
        <v>20.786079999999998</v>
      </c>
      <c r="AN58" s="569">
        <v>18.60153</v>
      </c>
      <c r="AO58" s="569">
        <v>20.46367</v>
      </c>
      <c r="AP58" s="569">
        <v>19.740410000000001</v>
      </c>
      <c r="AQ58" s="569">
        <v>20.546130000000002</v>
      </c>
      <c r="AR58" s="569">
        <v>22.169070000000001</v>
      </c>
      <c r="AS58" s="569">
        <v>25.685289999999998</v>
      </c>
      <c r="AT58" s="569">
        <v>27.027529999999999</v>
      </c>
      <c r="AU58" s="569">
        <v>23.639779999999998</v>
      </c>
      <c r="AV58" s="569">
        <v>21.18723</v>
      </c>
      <c r="AW58" s="569">
        <v>19.839960000000001</v>
      </c>
      <c r="AX58" s="569">
        <v>20.556090000000001</v>
      </c>
      <c r="AY58" s="569">
        <v>19.93525</v>
      </c>
      <c r="AZ58" s="569">
        <v>17.967970000000001</v>
      </c>
      <c r="BA58" s="569">
        <v>19.814160000000001</v>
      </c>
      <c r="BB58" s="570">
        <v>18.95252</v>
      </c>
      <c r="BC58" s="570">
        <v>20.822790000000001</v>
      </c>
      <c r="BD58" s="570">
        <v>21.89256</v>
      </c>
      <c r="BE58" s="570">
        <v>26.071300000000001</v>
      </c>
      <c r="BF58" s="570">
        <v>26.20833</v>
      </c>
      <c r="BG58" s="570">
        <v>22.97655</v>
      </c>
      <c r="BH58" s="570">
        <v>21.10774</v>
      </c>
      <c r="BI58" s="570">
        <v>18.77675</v>
      </c>
      <c r="BJ58" s="570">
        <v>20.581610000000001</v>
      </c>
      <c r="BK58" s="570">
        <v>19.98254</v>
      </c>
      <c r="BL58" s="570">
        <v>17.79205</v>
      </c>
      <c r="BM58" s="570">
        <v>19.821259999999999</v>
      </c>
      <c r="BN58" s="570">
        <v>18.898969999999998</v>
      </c>
      <c r="BO58" s="570">
        <v>20.806190000000001</v>
      </c>
      <c r="BP58" s="570">
        <v>21.876429999999999</v>
      </c>
      <c r="BQ58" s="570">
        <v>26.12623</v>
      </c>
      <c r="BR58" s="570">
        <v>26.345510000000001</v>
      </c>
      <c r="BS58" s="570">
        <v>23.113160000000001</v>
      </c>
      <c r="BT58" s="570">
        <v>21.251169999999998</v>
      </c>
      <c r="BU58" s="570">
        <v>18.924240000000001</v>
      </c>
      <c r="BV58" s="570">
        <v>20.75196</v>
      </c>
    </row>
    <row r="59" spans="1:74" ht="10.5" customHeight="1" x14ac:dyDescent="0.3">
      <c r="A59" s="565"/>
      <c r="B59" s="857" t="s">
        <v>1375</v>
      </c>
      <c r="C59" s="858"/>
      <c r="D59" s="858"/>
      <c r="E59" s="858"/>
      <c r="F59" s="858"/>
      <c r="G59" s="858"/>
      <c r="H59" s="858"/>
      <c r="I59" s="858"/>
      <c r="J59" s="858"/>
      <c r="K59" s="858"/>
      <c r="L59" s="858"/>
      <c r="M59" s="858"/>
      <c r="N59" s="858"/>
      <c r="O59" s="858"/>
      <c r="P59" s="858"/>
      <c r="Q59" s="858"/>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5"/>
      <c r="BF59" s="685"/>
      <c r="BG59" s="571"/>
      <c r="BH59" s="571"/>
      <c r="BI59" s="571"/>
      <c r="BJ59" s="571"/>
      <c r="BK59" s="571"/>
      <c r="BL59" s="571"/>
      <c r="BM59" s="571"/>
      <c r="BN59" s="571"/>
      <c r="BO59" s="571"/>
      <c r="BP59" s="571"/>
      <c r="BQ59" s="571"/>
      <c r="BR59" s="571"/>
      <c r="BS59" s="571"/>
      <c r="BT59" s="571"/>
      <c r="BU59" s="571"/>
      <c r="BV59" s="571"/>
    </row>
    <row r="60" spans="1:74" ht="10.5" customHeight="1" x14ac:dyDescent="0.3">
      <c r="A60" s="565"/>
      <c r="B60" s="859" t="s">
        <v>1376</v>
      </c>
      <c r="C60" s="858"/>
      <c r="D60" s="858"/>
      <c r="E60" s="858"/>
      <c r="F60" s="858"/>
      <c r="G60" s="858"/>
      <c r="H60" s="858"/>
      <c r="I60" s="858"/>
      <c r="J60" s="858"/>
      <c r="K60" s="858"/>
      <c r="L60" s="858"/>
      <c r="M60" s="858"/>
      <c r="N60" s="858"/>
      <c r="O60" s="858"/>
      <c r="P60" s="858"/>
      <c r="Q60" s="858"/>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8"/>
      <c r="BE60" s="678"/>
      <c r="BF60" s="678"/>
      <c r="BG60" s="556"/>
      <c r="BH60" s="556"/>
      <c r="BI60" s="556"/>
      <c r="BJ60" s="556"/>
      <c r="BK60" s="556"/>
      <c r="BL60" s="556"/>
      <c r="BM60" s="556"/>
      <c r="BN60" s="556"/>
      <c r="BO60" s="556"/>
      <c r="BP60" s="556"/>
      <c r="BQ60" s="556"/>
      <c r="BR60" s="556"/>
      <c r="BS60" s="556"/>
      <c r="BT60" s="556"/>
      <c r="BU60" s="556"/>
      <c r="BV60" s="556"/>
    </row>
    <row r="61" spans="1:74" ht="10.5" customHeight="1" x14ac:dyDescent="0.3">
      <c r="A61" s="572"/>
      <c r="B61" s="853" t="s">
        <v>1377</v>
      </c>
      <c r="C61" s="854"/>
      <c r="D61" s="854"/>
      <c r="E61" s="854"/>
      <c r="F61" s="854"/>
      <c r="G61" s="854"/>
      <c r="H61" s="854"/>
      <c r="I61" s="854"/>
      <c r="J61" s="854"/>
      <c r="K61" s="854"/>
      <c r="L61" s="854"/>
      <c r="M61" s="854"/>
      <c r="N61" s="854"/>
      <c r="O61" s="854"/>
      <c r="P61" s="854"/>
      <c r="Q61" s="854"/>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8"/>
      <c r="BE61" s="678"/>
      <c r="BF61" s="678"/>
      <c r="BG61" s="556"/>
      <c r="BH61" s="556"/>
      <c r="BI61" s="556"/>
      <c r="BJ61" s="556"/>
      <c r="BK61" s="556"/>
      <c r="BL61" s="556"/>
      <c r="BM61" s="556"/>
      <c r="BN61" s="556"/>
      <c r="BO61" s="556"/>
      <c r="BP61" s="556"/>
      <c r="BQ61" s="556"/>
      <c r="BR61" s="556"/>
      <c r="BS61" s="556"/>
      <c r="BT61" s="556"/>
      <c r="BU61" s="556"/>
      <c r="BV61" s="556"/>
    </row>
    <row r="62" spans="1:74" ht="10.5" customHeight="1" x14ac:dyDescent="0.3">
      <c r="A62" s="572"/>
      <c r="B62" s="853" t="s">
        <v>1378</v>
      </c>
      <c r="C62" s="854"/>
      <c r="D62" s="854"/>
      <c r="E62" s="854"/>
      <c r="F62" s="854"/>
      <c r="G62" s="854"/>
      <c r="H62" s="854"/>
      <c r="I62" s="854"/>
      <c r="J62" s="854"/>
      <c r="K62" s="854"/>
      <c r="L62" s="854"/>
      <c r="M62" s="854"/>
      <c r="N62" s="854"/>
      <c r="O62" s="854"/>
      <c r="P62" s="854"/>
      <c r="Q62" s="854"/>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8"/>
      <c r="BE62" s="678"/>
      <c r="BF62" s="678"/>
      <c r="BG62" s="556"/>
      <c r="BH62" s="556"/>
      <c r="BI62" s="556"/>
      <c r="BJ62" s="556"/>
      <c r="BK62" s="556"/>
      <c r="BL62" s="556"/>
      <c r="BM62" s="556"/>
      <c r="BN62" s="556"/>
      <c r="BO62" s="556"/>
      <c r="BP62" s="556"/>
      <c r="BQ62" s="556"/>
      <c r="BR62" s="556"/>
      <c r="BS62" s="556"/>
      <c r="BT62" s="556"/>
      <c r="BU62" s="556"/>
      <c r="BV62" s="556"/>
    </row>
    <row r="63" spans="1:74" ht="10.5" customHeight="1" x14ac:dyDescent="0.3">
      <c r="A63" s="572"/>
      <c r="B63" s="853" t="s">
        <v>1379</v>
      </c>
      <c r="C63" s="854"/>
      <c r="D63" s="854"/>
      <c r="E63" s="854"/>
      <c r="F63" s="854"/>
      <c r="G63" s="854"/>
      <c r="H63" s="854"/>
      <c r="I63" s="854"/>
      <c r="J63" s="854"/>
      <c r="K63" s="854"/>
      <c r="L63" s="854"/>
      <c r="M63" s="854"/>
      <c r="N63" s="854"/>
      <c r="O63" s="854"/>
      <c r="P63" s="854"/>
      <c r="Q63" s="854"/>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8"/>
      <c r="BE63" s="678"/>
      <c r="BF63" s="678"/>
      <c r="BG63" s="556"/>
      <c r="BH63" s="556"/>
      <c r="BI63" s="556"/>
      <c r="BJ63" s="556"/>
      <c r="BK63" s="556"/>
      <c r="BL63" s="556"/>
      <c r="BM63" s="556"/>
      <c r="BN63" s="556"/>
      <c r="BO63" s="556"/>
      <c r="BP63" s="556"/>
      <c r="BQ63" s="556"/>
      <c r="BR63" s="556"/>
      <c r="BS63" s="556"/>
      <c r="BT63" s="556"/>
      <c r="BU63" s="556"/>
      <c r="BV63" s="556"/>
    </row>
    <row r="64" spans="1:74" ht="10.5" customHeight="1" x14ac:dyDescent="0.3">
      <c r="A64" s="572"/>
      <c r="B64" s="853" t="s">
        <v>1380</v>
      </c>
      <c r="C64" s="854"/>
      <c r="D64" s="854"/>
      <c r="E64" s="854"/>
      <c r="F64" s="854"/>
      <c r="G64" s="854"/>
      <c r="H64" s="854"/>
      <c r="I64" s="854"/>
      <c r="J64" s="854"/>
      <c r="K64" s="854"/>
      <c r="L64" s="854"/>
      <c r="M64" s="854"/>
      <c r="N64" s="854"/>
      <c r="O64" s="854"/>
      <c r="P64" s="854"/>
      <c r="Q64" s="854"/>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8"/>
      <c r="BE64" s="678"/>
      <c r="BF64" s="678"/>
      <c r="BG64" s="556"/>
      <c r="BH64" s="556"/>
      <c r="BI64" s="556"/>
      <c r="BJ64" s="556"/>
      <c r="BK64" s="556"/>
      <c r="BL64" s="556"/>
      <c r="BM64" s="556"/>
      <c r="BN64" s="556"/>
      <c r="BO64" s="556"/>
      <c r="BP64" s="556"/>
      <c r="BQ64" s="556"/>
      <c r="BR64" s="556"/>
      <c r="BS64" s="556"/>
      <c r="BT64" s="556"/>
      <c r="BU64" s="556"/>
      <c r="BV64" s="556"/>
    </row>
    <row r="65" spans="1:74" ht="10.5" customHeight="1" x14ac:dyDescent="0.3">
      <c r="A65" s="572"/>
      <c r="B65" s="853" t="s">
        <v>1381</v>
      </c>
      <c r="C65" s="854"/>
      <c r="D65" s="854"/>
      <c r="E65" s="854"/>
      <c r="F65" s="854"/>
      <c r="G65" s="854"/>
      <c r="H65" s="854"/>
      <c r="I65" s="854"/>
      <c r="J65" s="854"/>
      <c r="K65" s="854"/>
      <c r="L65" s="854"/>
      <c r="M65" s="854"/>
      <c r="N65" s="854"/>
      <c r="O65" s="854"/>
      <c r="P65" s="854"/>
      <c r="Q65" s="854"/>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8"/>
      <c r="BE65" s="678"/>
      <c r="BF65" s="678"/>
      <c r="BG65" s="556"/>
      <c r="BH65" s="556"/>
      <c r="BI65" s="556"/>
      <c r="BJ65" s="556"/>
      <c r="BK65" s="556"/>
      <c r="BL65" s="556"/>
      <c r="BM65" s="556"/>
      <c r="BN65" s="556"/>
      <c r="BO65" s="556"/>
      <c r="BP65" s="556"/>
      <c r="BQ65" s="556"/>
      <c r="BR65" s="556"/>
      <c r="BS65" s="556"/>
      <c r="BT65" s="556"/>
      <c r="BU65" s="556"/>
      <c r="BV65" s="556"/>
    </row>
    <row r="66" spans="1:74" ht="10.5" customHeight="1" x14ac:dyDescent="0.25">
      <c r="A66" s="572"/>
      <c r="B66" s="552" t="s">
        <v>1382</v>
      </c>
      <c r="C66" s="553"/>
      <c r="D66" s="553"/>
      <c r="E66" s="553"/>
      <c r="F66" s="553"/>
      <c r="G66" s="553"/>
      <c r="H66" s="553"/>
      <c r="I66" s="553"/>
      <c r="J66" s="553"/>
      <c r="K66" s="553"/>
      <c r="L66" s="553"/>
      <c r="M66" s="553"/>
      <c r="N66" s="553"/>
      <c r="O66" s="553"/>
      <c r="P66" s="553"/>
      <c r="Q66" s="553"/>
    </row>
    <row r="67" spans="1:74" ht="10.5" customHeight="1" x14ac:dyDescent="0.25">
      <c r="A67" s="572"/>
      <c r="B67" s="803" t="s">
        <v>1383</v>
      </c>
      <c r="C67" s="804"/>
      <c r="D67" s="804"/>
      <c r="E67" s="804"/>
      <c r="F67" s="804"/>
      <c r="G67" s="804"/>
      <c r="H67" s="804"/>
      <c r="I67" s="804"/>
      <c r="J67" s="804"/>
      <c r="K67" s="804"/>
      <c r="L67" s="804"/>
      <c r="M67" s="804"/>
      <c r="N67" s="804"/>
      <c r="O67" s="804"/>
      <c r="P67" s="804"/>
      <c r="Q67" s="800"/>
    </row>
    <row r="68" spans="1:74" ht="10.5" customHeight="1" x14ac:dyDescent="0.25">
      <c r="A68" s="572"/>
      <c r="B68" s="812" t="s">
        <v>954</v>
      </c>
      <c r="C68" s="800"/>
      <c r="D68" s="800"/>
      <c r="E68" s="800"/>
      <c r="F68" s="800"/>
      <c r="G68" s="800"/>
      <c r="H68" s="800"/>
      <c r="I68" s="800"/>
      <c r="J68" s="800"/>
      <c r="K68" s="800"/>
      <c r="L68" s="800"/>
      <c r="M68" s="800"/>
      <c r="N68" s="800"/>
      <c r="O68" s="800"/>
      <c r="P68" s="800"/>
      <c r="Q68" s="800"/>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workbookViewId="0"/>
  </sheetViews>
  <sheetFormatPr defaultColWidth="8.54296875" defaultRowHeight="12.5" x14ac:dyDescent="0.25"/>
  <cols>
    <col min="1" max="1" width="13.453125" style="306" customWidth="1"/>
    <col min="2" max="2" width="90" style="306" customWidth="1"/>
    <col min="3" max="16384" width="8.54296875" style="306"/>
  </cols>
  <sheetData>
    <row r="1" spans="1:18" x14ac:dyDescent="0.25">
      <c r="A1" s="306" t="s">
        <v>516</v>
      </c>
    </row>
    <row r="6" spans="1:18" ht="15.5" x14ac:dyDescent="0.35">
      <c r="B6" s="307" t="str">
        <f>"Short-Term Energy Outlook, "&amp;Dates!D1</f>
        <v>Short-Term Energy Outlook, April 2020</v>
      </c>
    </row>
    <row r="8" spans="1:18" ht="15" customHeight="1" x14ac:dyDescent="0.25">
      <c r="A8" s="308"/>
      <c r="B8" s="309" t="s">
        <v>241</v>
      </c>
      <c r="C8" s="310"/>
      <c r="D8" s="310"/>
      <c r="E8" s="310"/>
      <c r="F8" s="310"/>
      <c r="G8" s="310"/>
      <c r="H8" s="310"/>
      <c r="I8" s="310"/>
      <c r="J8" s="310"/>
      <c r="K8" s="310"/>
      <c r="L8" s="310"/>
      <c r="M8" s="310"/>
      <c r="N8" s="310"/>
      <c r="O8" s="310"/>
      <c r="P8" s="310"/>
      <c r="Q8" s="310"/>
      <c r="R8" s="310"/>
    </row>
    <row r="9" spans="1:18" ht="15" customHeight="1" x14ac:dyDescent="0.25">
      <c r="A9" s="308"/>
      <c r="B9" s="309" t="s">
        <v>1019</v>
      </c>
      <c r="C9" s="310"/>
      <c r="D9" s="310"/>
      <c r="E9" s="310"/>
      <c r="F9" s="310"/>
      <c r="G9" s="310"/>
      <c r="H9" s="310"/>
      <c r="I9" s="310"/>
      <c r="J9" s="310"/>
      <c r="K9" s="310"/>
      <c r="L9" s="310"/>
      <c r="M9" s="310"/>
      <c r="N9" s="310"/>
      <c r="O9" s="310"/>
      <c r="P9" s="310"/>
      <c r="Q9" s="310"/>
      <c r="R9" s="310"/>
    </row>
    <row r="10" spans="1:18" ht="15" customHeight="1" x14ac:dyDescent="0.25">
      <c r="A10" s="308"/>
      <c r="B10" s="309" t="s">
        <v>926</v>
      </c>
      <c r="C10" s="311"/>
      <c r="D10" s="311"/>
      <c r="E10" s="311"/>
      <c r="F10" s="311"/>
      <c r="G10" s="311"/>
      <c r="H10" s="311"/>
      <c r="I10" s="311"/>
      <c r="J10" s="311"/>
      <c r="K10" s="311"/>
      <c r="L10" s="311"/>
      <c r="M10" s="311"/>
      <c r="N10" s="311"/>
      <c r="O10" s="311"/>
      <c r="P10" s="311"/>
      <c r="Q10" s="311"/>
      <c r="R10" s="311"/>
    </row>
    <row r="11" spans="1:18" ht="15" customHeight="1" x14ac:dyDescent="0.25">
      <c r="A11" s="308"/>
      <c r="B11" s="309" t="s">
        <v>927</v>
      </c>
      <c r="C11" s="311"/>
      <c r="D11" s="311"/>
      <c r="E11" s="311"/>
      <c r="F11" s="311"/>
      <c r="G11" s="311"/>
      <c r="H11" s="311"/>
      <c r="I11" s="311"/>
      <c r="J11" s="311"/>
      <c r="K11" s="311"/>
      <c r="L11" s="311"/>
      <c r="M11" s="311"/>
      <c r="N11" s="311"/>
      <c r="O11" s="311"/>
      <c r="P11" s="311"/>
      <c r="Q11" s="311"/>
      <c r="R11" s="311"/>
    </row>
    <row r="12" spans="1:18" ht="15" customHeight="1" x14ac:dyDescent="0.25">
      <c r="A12" s="308"/>
      <c r="B12" s="309" t="s">
        <v>702</v>
      </c>
      <c r="C12" s="311"/>
      <c r="D12" s="311"/>
      <c r="E12" s="311"/>
      <c r="F12" s="311"/>
      <c r="G12" s="311"/>
      <c r="H12" s="311"/>
      <c r="I12" s="311"/>
      <c r="J12" s="311"/>
      <c r="K12" s="311"/>
      <c r="L12" s="311"/>
      <c r="M12" s="311"/>
      <c r="N12" s="311"/>
      <c r="O12" s="311"/>
      <c r="P12" s="311"/>
      <c r="Q12" s="311"/>
      <c r="R12" s="311"/>
    </row>
    <row r="13" spans="1:18" ht="15" customHeight="1" x14ac:dyDescent="0.25">
      <c r="A13" s="308"/>
      <c r="B13" s="309" t="s">
        <v>956</v>
      </c>
      <c r="C13" s="311"/>
      <c r="D13" s="311"/>
      <c r="E13" s="311"/>
      <c r="F13" s="311"/>
      <c r="G13" s="311"/>
      <c r="H13" s="311"/>
      <c r="I13" s="311"/>
      <c r="J13" s="311"/>
      <c r="K13" s="311"/>
      <c r="L13" s="311"/>
      <c r="M13" s="311"/>
      <c r="N13" s="311"/>
      <c r="O13" s="311"/>
      <c r="P13" s="311"/>
      <c r="Q13" s="311"/>
      <c r="R13" s="311"/>
    </row>
    <row r="14" spans="1:18" ht="15" customHeight="1" x14ac:dyDescent="0.25">
      <c r="A14" s="308"/>
      <c r="B14" s="309" t="s">
        <v>928</v>
      </c>
      <c r="C14" s="312"/>
      <c r="D14" s="312"/>
      <c r="E14" s="312"/>
      <c r="F14" s="312"/>
      <c r="G14" s="312"/>
      <c r="H14" s="312"/>
      <c r="I14" s="312"/>
      <c r="J14" s="312"/>
      <c r="K14" s="312"/>
      <c r="L14" s="312"/>
      <c r="M14" s="312"/>
      <c r="N14" s="312"/>
      <c r="O14" s="312"/>
      <c r="P14" s="312"/>
      <c r="Q14" s="312"/>
      <c r="R14" s="312"/>
    </row>
    <row r="15" spans="1:18" ht="15" customHeight="1" x14ac:dyDescent="0.25">
      <c r="A15" s="308"/>
      <c r="B15" s="309" t="s">
        <v>1013</v>
      </c>
      <c r="C15" s="313"/>
      <c r="D15" s="313"/>
      <c r="E15" s="313"/>
      <c r="F15" s="313"/>
      <c r="G15" s="313"/>
      <c r="H15" s="313"/>
      <c r="I15" s="313"/>
      <c r="J15" s="313"/>
      <c r="K15" s="313"/>
      <c r="L15" s="313"/>
      <c r="M15" s="313"/>
      <c r="N15" s="313"/>
      <c r="O15" s="313"/>
      <c r="P15" s="313"/>
      <c r="Q15" s="313"/>
      <c r="R15" s="313"/>
    </row>
    <row r="16" spans="1:18" ht="15" customHeight="1" x14ac:dyDescent="0.25">
      <c r="A16" s="308"/>
      <c r="B16" s="309" t="s">
        <v>813</v>
      </c>
      <c r="C16" s="311"/>
      <c r="D16" s="311"/>
      <c r="E16" s="311"/>
      <c r="F16" s="311"/>
      <c r="G16" s="311"/>
      <c r="H16" s="311"/>
      <c r="I16" s="311"/>
      <c r="J16" s="311"/>
      <c r="K16" s="311"/>
      <c r="L16" s="311"/>
      <c r="M16" s="311"/>
      <c r="N16" s="311"/>
      <c r="O16" s="311"/>
      <c r="P16" s="311"/>
      <c r="Q16" s="311"/>
      <c r="R16" s="311"/>
    </row>
    <row r="17" spans="1:18" ht="15" customHeight="1" x14ac:dyDescent="0.25">
      <c r="A17" s="308"/>
      <c r="B17" s="309" t="s">
        <v>243</v>
      </c>
      <c r="C17" s="314"/>
      <c r="D17" s="314"/>
      <c r="E17" s="314"/>
      <c r="F17" s="314"/>
      <c r="G17" s="314"/>
      <c r="H17" s="314"/>
      <c r="I17" s="314"/>
      <c r="J17" s="314"/>
      <c r="K17" s="314"/>
      <c r="L17" s="314"/>
      <c r="M17" s="314"/>
      <c r="N17" s="314"/>
      <c r="O17" s="314"/>
      <c r="P17" s="314"/>
      <c r="Q17" s="314"/>
      <c r="R17" s="314"/>
    </row>
    <row r="18" spans="1:18" ht="15" customHeight="1" x14ac:dyDescent="0.25">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5">
      <c r="A19" s="308"/>
      <c r="B19" s="309" t="s">
        <v>244</v>
      </c>
      <c r="C19" s="316"/>
      <c r="D19" s="316"/>
      <c r="E19" s="316"/>
      <c r="F19" s="316"/>
      <c r="G19" s="316"/>
      <c r="H19" s="316"/>
      <c r="I19" s="316"/>
      <c r="J19" s="316"/>
      <c r="K19" s="316"/>
      <c r="L19" s="316"/>
      <c r="M19" s="316"/>
      <c r="N19" s="316"/>
      <c r="O19" s="316"/>
      <c r="P19" s="316"/>
      <c r="Q19" s="316"/>
      <c r="R19" s="316"/>
    </row>
    <row r="20" spans="1:18" ht="15" customHeight="1" x14ac:dyDescent="0.25">
      <c r="A20" s="308"/>
      <c r="B20" s="309" t="s">
        <v>826</v>
      </c>
      <c r="C20" s="311"/>
      <c r="D20" s="311"/>
      <c r="E20" s="311"/>
      <c r="F20" s="311"/>
      <c r="G20" s="311"/>
      <c r="H20" s="311"/>
      <c r="I20" s="311"/>
      <c r="J20" s="311"/>
      <c r="K20" s="311"/>
      <c r="L20" s="311"/>
      <c r="M20" s="311"/>
      <c r="N20" s="311"/>
      <c r="O20" s="311"/>
      <c r="P20" s="311"/>
      <c r="Q20" s="311"/>
      <c r="R20" s="311"/>
    </row>
    <row r="21" spans="1:18" ht="15" customHeight="1" x14ac:dyDescent="0.25">
      <c r="A21" s="308"/>
      <c r="B21" s="315" t="s">
        <v>814</v>
      </c>
      <c r="C21" s="317"/>
      <c r="D21" s="317"/>
      <c r="E21" s="317"/>
      <c r="F21" s="317"/>
      <c r="G21" s="317"/>
      <c r="H21" s="317"/>
      <c r="I21" s="317"/>
      <c r="J21" s="317"/>
      <c r="K21" s="317"/>
      <c r="L21" s="317"/>
      <c r="M21" s="317"/>
      <c r="N21" s="317"/>
      <c r="O21" s="317"/>
      <c r="P21" s="317"/>
      <c r="Q21" s="317"/>
      <c r="R21" s="317"/>
    </row>
    <row r="22" spans="1:18" ht="15" customHeight="1" x14ac:dyDescent="0.25">
      <c r="A22" s="308"/>
      <c r="B22" s="315" t="s">
        <v>815</v>
      </c>
      <c r="C22" s="311"/>
      <c r="D22" s="311"/>
      <c r="E22" s="311"/>
      <c r="F22" s="311"/>
      <c r="G22" s="311"/>
      <c r="H22" s="311"/>
      <c r="I22" s="311"/>
      <c r="J22" s="311"/>
      <c r="K22" s="311"/>
      <c r="L22" s="311"/>
      <c r="M22" s="311"/>
      <c r="N22" s="311"/>
      <c r="O22" s="311"/>
      <c r="P22" s="311"/>
      <c r="Q22" s="311"/>
      <c r="R22" s="311"/>
    </row>
    <row r="23" spans="1:18" ht="15" customHeight="1" x14ac:dyDescent="0.25">
      <c r="A23" s="308"/>
      <c r="B23" s="315" t="s">
        <v>1389</v>
      </c>
      <c r="C23" s="311"/>
      <c r="D23" s="311"/>
      <c r="E23" s="311"/>
      <c r="F23" s="311"/>
      <c r="G23" s="311"/>
      <c r="H23" s="311"/>
      <c r="I23" s="311"/>
      <c r="J23" s="311"/>
      <c r="K23" s="311"/>
      <c r="L23" s="311"/>
      <c r="M23" s="311"/>
      <c r="N23" s="311"/>
      <c r="O23" s="311"/>
      <c r="P23" s="311"/>
      <c r="Q23" s="311"/>
      <c r="R23" s="311"/>
    </row>
    <row r="24" spans="1:18" ht="15" customHeight="1" x14ac:dyDescent="0.25">
      <c r="A24" s="308"/>
      <c r="B24" s="315" t="s">
        <v>1390</v>
      </c>
      <c r="C24" s="311"/>
      <c r="D24" s="311"/>
      <c r="E24" s="311"/>
      <c r="F24" s="311"/>
      <c r="G24" s="311"/>
      <c r="H24" s="311"/>
      <c r="I24" s="311"/>
      <c r="J24" s="311"/>
      <c r="K24" s="311"/>
      <c r="L24" s="311"/>
      <c r="M24" s="311"/>
      <c r="N24" s="311"/>
      <c r="O24" s="311"/>
      <c r="P24" s="311"/>
      <c r="Q24" s="311"/>
      <c r="R24" s="311"/>
    </row>
    <row r="25" spans="1:18" ht="15" customHeight="1" x14ac:dyDescent="0.25">
      <c r="A25" s="308"/>
      <c r="B25" s="309" t="s">
        <v>1131</v>
      </c>
      <c r="C25" s="318"/>
      <c r="D25" s="318"/>
      <c r="E25" s="318"/>
      <c r="F25" s="318"/>
      <c r="G25" s="318"/>
      <c r="H25" s="318"/>
      <c r="I25" s="318"/>
      <c r="J25" s="311"/>
      <c r="K25" s="311"/>
      <c r="L25" s="311"/>
      <c r="M25" s="311"/>
      <c r="N25" s="311"/>
      <c r="O25" s="311"/>
      <c r="P25" s="311"/>
      <c r="Q25" s="311"/>
      <c r="R25" s="311"/>
    </row>
    <row r="26" spans="1:18" ht="15" customHeight="1" x14ac:dyDescent="0.25">
      <c r="A26" s="308"/>
      <c r="B26" s="309" t="s">
        <v>1083</v>
      </c>
      <c r="C26" s="318"/>
      <c r="D26" s="318"/>
      <c r="E26" s="318"/>
      <c r="F26" s="318"/>
      <c r="G26" s="318"/>
      <c r="H26" s="318"/>
      <c r="I26" s="318"/>
      <c r="J26" s="311"/>
      <c r="K26" s="311"/>
      <c r="L26" s="311"/>
      <c r="M26" s="311"/>
      <c r="N26" s="311"/>
      <c r="O26" s="311"/>
      <c r="P26" s="311"/>
      <c r="Q26" s="311"/>
      <c r="R26" s="311"/>
    </row>
    <row r="27" spans="1:18" ht="15" customHeight="1" x14ac:dyDescent="0.4">
      <c r="A27" s="308"/>
      <c r="B27" s="309" t="s">
        <v>103</v>
      </c>
      <c r="C27" s="311"/>
      <c r="D27" s="311"/>
      <c r="E27" s="311"/>
      <c r="F27" s="311"/>
      <c r="G27" s="311"/>
      <c r="H27" s="311"/>
      <c r="I27" s="311"/>
      <c r="J27" s="311"/>
      <c r="K27" s="311"/>
      <c r="L27" s="311"/>
      <c r="M27" s="311"/>
      <c r="N27" s="311"/>
      <c r="O27" s="311"/>
      <c r="P27" s="311"/>
      <c r="Q27" s="311"/>
      <c r="R27" s="311"/>
    </row>
    <row r="28" spans="1:18" ht="15" customHeight="1" x14ac:dyDescent="0.25">
      <c r="A28" s="308"/>
      <c r="B28" s="315" t="s">
        <v>245</v>
      </c>
      <c r="C28" s="311"/>
      <c r="D28" s="311"/>
      <c r="E28" s="311"/>
      <c r="F28" s="311"/>
      <c r="G28" s="311"/>
      <c r="H28" s="311"/>
      <c r="I28" s="311"/>
      <c r="J28" s="311"/>
      <c r="K28" s="311"/>
      <c r="L28" s="311"/>
      <c r="M28" s="311"/>
      <c r="N28" s="311"/>
      <c r="O28" s="311"/>
      <c r="P28" s="311"/>
      <c r="Q28" s="311"/>
      <c r="R28" s="311"/>
    </row>
    <row r="29" spans="1:18" ht="15" customHeight="1" x14ac:dyDescent="0.25">
      <c r="A29" s="308"/>
      <c r="B29" s="315" t="s">
        <v>246</v>
      </c>
      <c r="C29" s="319"/>
      <c r="D29" s="319"/>
      <c r="E29" s="319"/>
      <c r="F29" s="319"/>
      <c r="G29" s="319"/>
      <c r="H29" s="319"/>
      <c r="I29" s="319"/>
      <c r="J29" s="319"/>
      <c r="K29" s="319"/>
      <c r="L29" s="319"/>
      <c r="M29" s="319"/>
      <c r="N29" s="319"/>
      <c r="O29" s="319"/>
      <c r="P29" s="319"/>
      <c r="Q29" s="319"/>
      <c r="R29" s="319"/>
    </row>
    <row r="30" spans="1:18" x14ac:dyDescent="0.25">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6" sqref="BA6:BA46"/>
    </sheetView>
  </sheetViews>
  <sheetFormatPr defaultColWidth="11" defaultRowHeight="10.5" x14ac:dyDescent="0.25"/>
  <cols>
    <col min="1" max="1" width="12.453125" style="575" customWidth="1"/>
    <col min="2" max="2" width="28.6328125" style="575" customWidth="1"/>
    <col min="3" max="55" width="6.54296875" style="575" customWidth="1"/>
    <col min="56" max="58" width="6.54296875" style="169" customWidth="1"/>
    <col min="59" max="74" width="6.54296875" style="575" customWidth="1"/>
    <col min="75" max="16384" width="11" style="575"/>
  </cols>
  <sheetData>
    <row r="1" spans="1:74" ht="12.75" customHeight="1" x14ac:dyDescent="0.3">
      <c r="A1" s="791" t="s">
        <v>812</v>
      </c>
      <c r="B1" s="573" t="s">
        <v>373</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6"/>
      <c r="BE1" s="686"/>
      <c r="BF1" s="686"/>
      <c r="BG1" s="574"/>
      <c r="BH1" s="574"/>
      <c r="BI1" s="574"/>
      <c r="BJ1" s="574"/>
      <c r="BK1" s="574"/>
      <c r="BL1" s="574"/>
      <c r="BM1" s="574"/>
      <c r="BN1" s="574"/>
      <c r="BO1" s="574"/>
      <c r="BP1" s="574"/>
      <c r="BQ1" s="574"/>
      <c r="BR1" s="574"/>
      <c r="BS1" s="574"/>
      <c r="BT1" s="574"/>
      <c r="BU1" s="574"/>
      <c r="BV1" s="574"/>
    </row>
    <row r="2" spans="1:74" ht="12.75" customHeight="1" x14ac:dyDescent="0.3">
      <c r="A2" s="792"/>
      <c r="B2" s="532" t="str">
        <f>"U.S. Energy Information Administration  |  Short-Term Energy Outlook  - "&amp;Dates!D1</f>
        <v>U.S. Energy Information Administration  |  Short-Term Energy Outlook  - April 2020</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5"/>
      <c r="BE2" s="675"/>
      <c r="BF2" s="675"/>
      <c r="BG2" s="538"/>
      <c r="BH2" s="538"/>
      <c r="BI2" s="538"/>
      <c r="BJ2" s="538"/>
      <c r="BK2" s="538"/>
      <c r="BL2" s="538"/>
      <c r="BM2" s="538"/>
      <c r="BN2" s="538"/>
      <c r="BO2" s="538"/>
      <c r="BP2" s="538"/>
      <c r="BQ2" s="538"/>
      <c r="BR2" s="538"/>
      <c r="BS2" s="538"/>
      <c r="BT2" s="538"/>
      <c r="BU2" s="538"/>
      <c r="BV2" s="538"/>
    </row>
    <row r="3" spans="1:74" ht="12.75" customHeight="1" x14ac:dyDescent="0.25">
      <c r="A3" s="576"/>
      <c r="B3" s="577"/>
      <c r="C3" s="796">
        <f>Dates!D3</f>
        <v>2016</v>
      </c>
      <c r="D3" s="797"/>
      <c r="E3" s="797"/>
      <c r="F3" s="797"/>
      <c r="G3" s="797"/>
      <c r="H3" s="797"/>
      <c r="I3" s="797"/>
      <c r="J3" s="797"/>
      <c r="K3" s="797"/>
      <c r="L3" s="797"/>
      <c r="M3" s="797"/>
      <c r="N3" s="856"/>
      <c r="O3" s="796">
        <f>C3+1</f>
        <v>2017</v>
      </c>
      <c r="P3" s="797"/>
      <c r="Q3" s="797"/>
      <c r="R3" s="797"/>
      <c r="S3" s="797"/>
      <c r="T3" s="797"/>
      <c r="U3" s="797"/>
      <c r="V3" s="797"/>
      <c r="W3" s="797"/>
      <c r="X3" s="797"/>
      <c r="Y3" s="797"/>
      <c r="Z3" s="856"/>
      <c r="AA3" s="796">
        <f>O3+1</f>
        <v>2018</v>
      </c>
      <c r="AB3" s="797"/>
      <c r="AC3" s="797"/>
      <c r="AD3" s="797"/>
      <c r="AE3" s="797"/>
      <c r="AF3" s="797"/>
      <c r="AG3" s="797"/>
      <c r="AH3" s="797"/>
      <c r="AI3" s="797"/>
      <c r="AJ3" s="797"/>
      <c r="AK3" s="797"/>
      <c r="AL3" s="856"/>
      <c r="AM3" s="796">
        <f>AA3+1</f>
        <v>2019</v>
      </c>
      <c r="AN3" s="797"/>
      <c r="AO3" s="797"/>
      <c r="AP3" s="797"/>
      <c r="AQ3" s="797"/>
      <c r="AR3" s="797"/>
      <c r="AS3" s="797"/>
      <c r="AT3" s="797"/>
      <c r="AU3" s="797"/>
      <c r="AV3" s="797"/>
      <c r="AW3" s="797"/>
      <c r="AX3" s="856"/>
      <c r="AY3" s="796">
        <f>AM3+1</f>
        <v>2020</v>
      </c>
      <c r="AZ3" s="797"/>
      <c r="BA3" s="797"/>
      <c r="BB3" s="797"/>
      <c r="BC3" s="797"/>
      <c r="BD3" s="797"/>
      <c r="BE3" s="797"/>
      <c r="BF3" s="797"/>
      <c r="BG3" s="797"/>
      <c r="BH3" s="797"/>
      <c r="BI3" s="797"/>
      <c r="BJ3" s="856"/>
      <c r="BK3" s="796">
        <f>AY3+1</f>
        <v>2021</v>
      </c>
      <c r="BL3" s="797"/>
      <c r="BM3" s="797"/>
      <c r="BN3" s="797"/>
      <c r="BO3" s="797"/>
      <c r="BP3" s="797"/>
      <c r="BQ3" s="797"/>
      <c r="BR3" s="797"/>
      <c r="BS3" s="797"/>
      <c r="BT3" s="797"/>
      <c r="BU3" s="797"/>
      <c r="BV3" s="856"/>
    </row>
    <row r="4" spans="1:74" s="169" customFormat="1" ht="12.75" customHeight="1" x14ac:dyDescent="0.25">
      <c r="A4" s="132"/>
      <c r="B4" s="578"/>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2" customHeight="1" x14ac:dyDescent="0.25">
      <c r="A5" s="579"/>
      <c r="B5" s="170" t="s">
        <v>362</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5">
      <c r="A6" s="579" t="s">
        <v>67</v>
      </c>
      <c r="B6" s="581" t="s">
        <v>470</v>
      </c>
      <c r="C6" s="270">
        <v>1.229703E-2</v>
      </c>
      <c r="D6" s="270">
        <v>1.147887E-2</v>
      </c>
      <c r="E6" s="270">
        <v>1.21415E-2</v>
      </c>
      <c r="F6" s="270">
        <v>1.116115E-2</v>
      </c>
      <c r="G6" s="270">
        <v>1.2387820000000001E-2</v>
      </c>
      <c r="H6" s="270">
        <v>1.155282E-2</v>
      </c>
      <c r="I6" s="270">
        <v>1.2105090000000001E-2</v>
      </c>
      <c r="J6" s="270">
        <v>1.222554E-2</v>
      </c>
      <c r="K6" s="270">
        <v>1.2247829999999999E-2</v>
      </c>
      <c r="L6" s="270">
        <v>1.2492410000000001E-2</v>
      </c>
      <c r="M6" s="270">
        <v>1.259102E-2</v>
      </c>
      <c r="N6" s="270">
        <v>1.3422190000000001E-2</v>
      </c>
      <c r="O6" s="270">
        <v>1.2962339999999999E-2</v>
      </c>
      <c r="P6" s="270">
        <v>1.1413680000000001E-2</v>
      </c>
      <c r="Q6" s="270">
        <v>1.2780089999999999E-2</v>
      </c>
      <c r="R6" s="270">
        <v>1.235662E-2</v>
      </c>
      <c r="S6" s="270">
        <v>1.199398E-2</v>
      </c>
      <c r="T6" s="270">
        <v>1.182715E-2</v>
      </c>
      <c r="U6" s="270">
        <v>1.264668E-2</v>
      </c>
      <c r="V6" s="270">
        <v>1.2557240000000001E-2</v>
      </c>
      <c r="W6" s="270">
        <v>1.2267109999999999E-2</v>
      </c>
      <c r="X6" s="270">
        <v>1.118569E-2</v>
      </c>
      <c r="Y6" s="270">
        <v>1.2020019999999999E-2</v>
      </c>
      <c r="Z6" s="270">
        <v>1.2722280000000001E-2</v>
      </c>
      <c r="AA6" s="270">
        <v>1.221121E-2</v>
      </c>
      <c r="AB6" s="270">
        <v>1.15993E-2</v>
      </c>
      <c r="AC6" s="270">
        <v>1.244288E-2</v>
      </c>
      <c r="AD6" s="270">
        <v>1.081494E-2</v>
      </c>
      <c r="AE6" s="270">
        <v>1.2587340000000001E-2</v>
      </c>
      <c r="AF6" s="270">
        <v>1.1833659999999999E-2</v>
      </c>
      <c r="AG6" s="270">
        <v>1.24689E-2</v>
      </c>
      <c r="AH6" s="270">
        <v>1.2445629999999999E-2</v>
      </c>
      <c r="AI6" s="270">
        <v>1.2089219999999999E-2</v>
      </c>
      <c r="AJ6" s="270">
        <v>1.159017E-2</v>
      </c>
      <c r="AK6" s="270">
        <v>1.211597E-2</v>
      </c>
      <c r="AL6" s="270">
        <v>1.286063E-2</v>
      </c>
      <c r="AM6" s="270">
        <v>1.2578239999999999E-2</v>
      </c>
      <c r="AN6" s="270">
        <v>1.1555559999999999E-2</v>
      </c>
      <c r="AO6" s="270">
        <v>1.269994E-2</v>
      </c>
      <c r="AP6" s="270">
        <v>1.1051729999999999E-2</v>
      </c>
      <c r="AQ6" s="270">
        <v>1.194253E-2</v>
      </c>
      <c r="AR6" s="270">
        <v>1.211226E-2</v>
      </c>
      <c r="AS6" s="270">
        <v>1.256676E-2</v>
      </c>
      <c r="AT6" s="270">
        <v>1.2571239999999999E-2</v>
      </c>
      <c r="AU6" s="270">
        <v>1.2354220000000001E-2</v>
      </c>
      <c r="AV6" s="270">
        <v>1.129527E-2</v>
      </c>
      <c r="AW6" s="270">
        <v>9.7517200000000002E-3</v>
      </c>
      <c r="AX6" s="270">
        <v>1.1476736E-2</v>
      </c>
      <c r="AY6" s="270">
        <v>1.1099481E-2</v>
      </c>
      <c r="AZ6" s="270">
        <v>1.04478E-2</v>
      </c>
      <c r="BA6" s="270">
        <v>1.13793E-2</v>
      </c>
      <c r="BB6" s="356">
        <v>1.1521999999999999E-2</v>
      </c>
      <c r="BC6" s="356">
        <v>1.15995E-2</v>
      </c>
      <c r="BD6" s="356">
        <v>1.2041899999999999E-2</v>
      </c>
      <c r="BE6" s="356">
        <v>1.28941E-2</v>
      </c>
      <c r="BF6" s="356">
        <v>1.2933099999999999E-2</v>
      </c>
      <c r="BG6" s="356">
        <v>1.3535999999999999E-2</v>
      </c>
      <c r="BH6" s="356">
        <v>1.1947299999999999E-2</v>
      </c>
      <c r="BI6" s="356">
        <v>1.05159E-2</v>
      </c>
      <c r="BJ6" s="356">
        <v>1.26569E-2</v>
      </c>
      <c r="BK6" s="356">
        <v>1.06829E-2</v>
      </c>
      <c r="BL6" s="356">
        <v>9.4356500000000003E-3</v>
      </c>
      <c r="BM6" s="356">
        <v>1.01633E-2</v>
      </c>
      <c r="BN6" s="356">
        <v>1.08361E-2</v>
      </c>
      <c r="BO6" s="356">
        <v>1.2697099999999999E-2</v>
      </c>
      <c r="BP6" s="356">
        <v>1.21742E-2</v>
      </c>
      <c r="BQ6" s="356">
        <v>1.30797E-2</v>
      </c>
      <c r="BR6" s="356">
        <v>1.3254800000000001E-2</v>
      </c>
      <c r="BS6" s="356">
        <v>1.3272300000000001E-2</v>
      </c>
      <c r="BT6" s="356">
        <v>1.1891000000000001E-2</v>
      </c>
      <c r="BU6" s="356">
        <v>1.02267E-2</v>
      </c>
      <c r="BV6" s="356">
        <v>1.21715E-2</v>
      </c>
    </row>
    <row r="7" spans="1:74" ht="12" customHeight="1" x14ac:dyDescent="0.25">
      <c r="A7" s="580" t="s">
        <v>768</v>
      </c>
      <c r="B7" s="581" t="s">
        <v>52</v>
      </c>
      <c r="C7" s="270">
        <v>0.23508257099999999</v>
      </c>
      <c r="D7" s="270">
        <v>0.221621809</v>
      </c>
      <c r="E7" s="270">
        <v>0.25134715000000002</v>
      </c>
      <c r="F7" s="270">
        <v>0.23758448200000001</v>
      </c>
      <c r="G7" s="270">
        <v>0.23408115199999999</v>
      </c>
      <c r="H7" s="270">
        <v>0.21349449400000001</v>
      </c>
      <c r="I7" s="270">
        <v>0.19698010599999999</v>
      </c>
      <c r="J7" s="270">
        <v>0.179636349</v>
      </c>
      <c r="K7" s="270">
        <v>0.15028696599999999</v>
      </c>
      <c r="L7" s="270">
        <v>0.15906146600000001</v>
      </c>
      <c r="M7" s="270">
        <v>0.172836771</v>
      </c>
      <c r="N7" s="270">
        <v>0.206707593</v>
      </c>
      <c r="O7" s="270">
        <v>0.24538940300000001</v>
      </c>
      <c r="P7" s="270">
        <v>0.21662481</v>
      </c>
      <c r="Q7" s="270">
        <v>0.26833750899999997</v>
      </c>
      <c r="R7" s="270">
        <v>0.26921413500000002</v>
      </c>
      <c r="S7" s="270">
        <v>0.296705632</v>
      </c>
      <c r="T7" s="270">
        <v>0.27715296</v>
      </c>
      <c r="U7" s="270">
        <v>0.24288053000000001</v>
      </c>
      <c r="V7" s="270">
        <v>0.20029641000000001</v>
      </c>
      <c r="W7" s="270">
        <v>0.174842313</v>
      </c>
      <c r="X7" s="270">
        <v>0.16740739399999999</v>
      </c>
      <c r="Y7" s="270">
        <v>0.188137307</v>
      </c>
      <c r="Z7" s="270">
        <v>0.20503521</v>
      </c>
      <c r="AA7" s="270">
        <v>0.22760369799999999</v>
      </c>
      <c r="AB7" s="270">
        <v>0.22606904999999999</v>
      </c>
      <c r="AC7" s="270">
        <v>0.234808086</v>
      </c>
      <c r="AD7" s="270">
        <v>0.25521263100000002</v>
      </c>
      <c r="AE7" s="270">
        <v>0.27644498000000001</v>
      </c>
      <c r="AF7" s="270">
        <v>0.25076493599999999</v>
      </c>
      <c r="AG7" s="270">
        <v>0.22797667699999999</v>
      </c>
      <c r="AH7" s="270">
        <v>0.19975982</v>
      </c>
      <c r="AI7" s="270">
        <v>0.17378658299999999</v>
      </c>
      <c r="AJ7" s="270">
        <v>0.17713009800000001</v>
      </c>
      <c r="AK7" s="270">
        <v>0.19859706599999999</v>
      </c>
      <c r="AL7" s="270">
        <v>0.206530781</v>
      </c>
      <c r="AM7" s="270">
        <v>0.21963565900000001</v>
      </c>
      <c r="AN7" s="270">
        <v>0.198064295</v>
      </c>
      <c r="AO7" s="270">
        <v>0.23182471499999999</v>
      </c>
      <c r="AP7" s="270">
        <v>0.23131747499999999</v>
      </c>
      <c r="AQ7" s="270">
        <v>0.27293216599999998</v>
      </c>
      <c r="AR7" s="270">
        <v>0.240269187</v>
      </c>
      <c r="AS7" s="270">
        <v>0.21536019100000001</v>
      </c>
      <c r="AT7" s="270">
        <v>0.190909251</v>
      </c>
      <c r="AU7" s="270">
        <v>0.14799384900000001</v>
      </c>
      <c r="AV7" s="270">
        <v>0.147682276</v>
      </c>
      <c r="AW7" s="270">
        <v>0.18613734100000001</v>
      </c>
      <c r="AX7" s="270">
        <v>0.20140427</v>
      </c>
      <c r="AY7" s="270">
        <v>0.22265409999999999</v>
      </c>
      <c r="AZ7" s="270">
        <v>0.19945850000000001</v>
      </c>
      <c r="BA7" s="270">
        <v>0.22886190000000001</v>
      </c>
      <c r="BB7" s="356">
        <v>0.22552469999999999</v>
      </c>
      <c r="BC7" s="356">
        <v>0.2710938</v>
      </c>
      <c r="BD7" s="356">
        <v>0.26564140000000003</v>
      </c>
      <c r="BE7" s="356">
        <v>0.2418083</v>
      </c>
      <c r="BF7" s="356">
        <v>0.20793739999999999</v>
      </c>
      <c r="BG7" s="356">
        <v>0.16541649999999999</v>
      </c>
      <c r="BH7" s="356">
        <v>0.1582933</v>
      </c>
      <c r="BI7" s="356">
        <v>0.1905483</v>
      </c>
      <c r="BJ7" s="356">
        <v>0.22234190000000001</v>
      </c>
      <c r="BK7" s="356">
        <v>0.23007320000000001</v>
      </c>
      <c r="BL7" s="356">
        <v>0.2003982</v>
      </c>
      <c r="BM7" s="356">
        <v>0.2273271</v>
      </c>
      <c r="BN7" s="356">
        <v>0.22978219999999999</v>
      </c>
      <c r="BO7" s="356">
        <v>0.25539440000000002</v>
      </c>
      <c r="BP7" s="356">
        <v>0.25130669999999999</v>
      </c>
      <c r="BQ7" s="356">
        <v>0.22932549999999999</v>
      </c>
      <c r="BR7" s="356">
        <v>0.1989599</v>
      </c>
      <c r="BS7" s="356">
        <v>0.1544594</v>
      </c>
      <c r="BT7" s="356">
        <v>0.1535118</v>
      </c>
      <c r="BU7" s="356">
        <v>0.18467349999999999</v>
      </c>
      <c r="BV7" s="356">
        <v>0.2238068</v>
      </c>
    </row>
    <row r="8" spans="1:74" ht="12" customHeight="1" x14ac:dyDescent="0.25">
      <c r="A8" s="579" t="s">
        <v>769</v>
      </c>
      <c r="B8" s="581" t="s">
        <v>1072</v>
      </c>
      <c r="C8" s="270">
        <v>1.3461934784E-2</v>
      </c>
      <c r="D8" s="270">
        <v>2.0315438918000001E-2</v>
      </c>
      <c r="E8" s="270">
        <v>2.3733363374000001E-2</v>
      </c>
      <c r="F8" s="270">
        <v>2.6136849803E-2</v>
      </c>
      <c r="G8" s="270">
        <v>3.1158023255E-2</v>
      </c>
      <c r="H8" s="270">
        <v>3.1552448093999999E-2</v>
      </c>
      <c r="I8" s="270">
        <v>3.5879957150000003E-2</v>
      </c>
      <c r="J8" s="270">
        <v>3.6082395920000003E-2</v>
      </c>
      <c r="K8" s="270">
        <v>3.3089142650999999E-2</v>
      </c>
      <c r="L8" s="270">
        <v>2.9049441592E-2</v>
      </c>
      <c r="M8" s="270">
        <v>2.5197876745999999E-2</v>
      </c>
      <c r="N8" s="270">
        <v>2.2054942881999998E-2</v>
      </c>
      <c r="O8" s="270">
        <v>1.8530758314000001E-2</v>
      </c>
      <c r="P8" s="270">
        <v>2.3275665821000002E-2</v>
      </c>
      <c r="Q8" s="270">
        <v>3.8696124271999997E-2</v>
      </c>
      <c r="R8" s="270">
        <v>4.2804545004000001E-2</v>
      </c>
      <c r="S8" s="270">
        <v>5.1643342508999997E-2</v>
      </c>
      <c r="T8" s="270">
        <v>5.6286767393000002E-2</v>
      </c>
      <c r="U8" s="270">
        <v>5.2420705036999998E-2</v>
      </c>
      <c r="V8" s="270">
        <v>4.9511761940000003E-2</v>
      </c>
      <c r="W8" s="270">
        <v>4.6608517709999998E-2</v>
      </c>
      <c r="X8" s="270">
        <v>4.3955177643999997E-2</v>
      </c>
      <c r="Y8" s="270">
        <v>3.1069560972000001E-2</v>
      </c>
      <c r="Z8" s="270">
        <v>3.0932799551E-2</v>
      </c>
      <c r="AA8" s="270">
        <v>3.0290889386999999E-2</v>
      </c>
      <c r="AB8" s="270">
        <v>3.5587152758E-2</v>
      </c>
      <c r="AC8" s="270">
        <v>4.6148970258000001E-2</v>
      </c>
      <c r="AD8" s="270">
        <v>5.5300110647000002E-2</v>
      </c>
      <c r="AE8" s="270">
        <v>6.2535305008000003E-2</v>
      </c>
      <c r="AF8" s="270">
        <v>6.7692390729000004E-2</v>
      </c>
      <c r="AG8" s="270">
        <v>6.1647014845999999E-2</v>
      </c>
      <c r="AH8" s="270">
        <v>6.1114914750999998E-2</v>
      </c>
      <c r="AI8" s="270">
        <v>5.4457152379E-2</v>
      </c>
      <c r="AJ8" s="270">
        <v>4.5385704237000002E-2</v>
      </c>
      <c r="AK8" s="270">
        <v>3.4189479483000003E-2</v>
      </c>
      <c r="AL8" s="270">
        <v>2.8399288453E-2</v>
      </c>
      <c r="AM8" s="270">
        <v>3.3340753574000001E-2</v>
      </c>
      <c r="AN8" s="270">
        <v>3.4927210680000001E-2</v>
      </c>
      <c r="AO8" s="270">
        <v>5.3915476024999999E-2</v>
      </c>
      <c r="AP8" s="270">
        <v>6.2380904046000003E-2</v>
      </c>
      <c r="AQ8" s="270">
        <v>6.5621777216000002E-2</v>
      </c>
      <c r="AR8" s="270">
        <v>7.3062325881999998E-2</v>
      </c>
      <c r="AS8" s="270">
        <v>7.4527050688999993E-2</v>
      </c>
      <c r="AT8" s="270">
        <v>7.1971056350999998E-2</v>
      </c>
      <c r="AU8" s="270">
        <v>6.1617398782000003E-2</v>
      </c>
      <c r="AV8" s="270">
        <v>5.5984949651000003E-2</v>
      </c>
      <c r="AW8" s="270">
        <v>3.9934837660999999E-2</v>
      </c>
      <c r="AX8" s="270">
        <v>3.1881500809999998E-2</v>
      </c>
      <c r="AY8" s="270">
        <v>4.1607213886999998E-2</v>
      </c>
      <c r="AZ8" s="270">
        <v>4.1546600000000003E-2</v>
      </c>
      <c r="BA8" s="270">
        <v>5.9353000000000003E-2</v>
      </c>
      <c r="BB8" s="356">
        <v>7.5812299999999999E-2</v>
      </c>
      <c r="BC8" s="356">
        <v>8.0166299999999996E-2</v>
      </c>
      <c r="BD8" s="356">
        <v>8.8200399999999998E-2</v>
      </c>
      <c r="BE8" s="356">
        <v>9.2488399999999998E-2</v>
      </c>
      <c r="BF8" s="356">
        <v>8.9061000000000001E-2</v>
      </c>
      <c r="BG8" s="356">
        <v>7.8927399999999995E-2</v>
      </c>
      <c r="BH8" s="356">
        <v>6.92493E-2</v>
      </c>
      <c r="BI8" s="356">
        <v>5.0133799999999999E-2</v>
      </c>
      <c r="BJ8" s="356">
        <v>4.62459E-2</v>
      </c>
      <c r="BK8" s="356">
        <v>5.5220900000000003E-2</v>
      </c>
      <c r="BL8" s="356">
        <v>5.5004699999999997E-2</v>
      </c>
      <c r="BM8" s="356">
        <v>7.7310000000000004E-2</v>
      </c>
      <c r="BN8" s="356">
        <v>9.6795300000000001E-2</v>
      </c>
      <c r="BO8" s="356">
        <v>0.10825</v>
      </c>
      <c r="BP8" s="356">
        <v>0.1202025</v>
      </c>
      <c r="BQ8" s="356">
        <v>0.124352</v>
      </c>
      <c r="BR8" s="356">
        <v>0.1231652</v>
      </c>
      <c r="BS8" s="356">
        <v>0.1070566</v>
      </c>
      <c r="BT8" s="356">
        <v>9.4681799999999997E-2</v>
      </c>
      <c r="BU8" s="356">
        <v>7.01098E-2</v>
      </c>
      <c r="BV8" s="356">
        <v>5.9912899999999998E-2</v>
      </c>
    </row>
    <row r="9" spans="1:74" ht="12" customHeight="1" x14ac:dyDescent="0.25">
      <c r="A9" s="545" t="s">
        <v>629</v>
      </c>
      <c r="B9" s="581" t="s">
        <v>844</v>
      </c>
      <c r="C9" s="270">
        <v>2.318396E-2</v>
      </c>
      <c r="D9" s="270">
        <v>2.233653E-2</v>
      </c>
      <c r="E9" s="270">
        <v>2.3599370000000001E-2</v>
      </c>
      <c r="F9" s="270">
        <v>2.3822690000000001E-2</v>
      </c>
      <c r="G9" s="270">
        <v>2.391604E-2</v>
      </c>
      <c r="H9" s="270">
        <v>2.3134499999999999E-2</v>
      </c>
      <c r="I9" s="270">
        <v>2.353417E-2</v>
      </c>
      <c r="J9" s="270">
        <v>2.4062360000000001E-2</v>
      </c>
      <c r="K9" s="270">
        <v>2.234367E-2</v>
      </c>
      <c r="L9" s="270">
        <v>2.1747160000000001E-2</v>
      </c>
      <c r="M9" s="270">
        <v>2.407716E-2</v>
      </c>
      <c r="N9" s="270">
        <v>2.4904679999999998E-2</v>
      </c>
      <c r="O9" s="270">
        <v>2.5507680000000001E-2</v>
      </c>
      <c r="P9" s="270">
        <v>2.211134E-2</v>
      </c>
      <c r="Q9" s="270">
        <v>2.437514E-2</v>
      </c>
      <c r="R9" s="270">
        <v>2.2410909999999999E-2</v>
      </c>
      <c r="S9" s="270">
        <v>2.367996E-2</v>
      </c>
      <c r="T9" s="270">
        <v>2.363964E-2</v>
      </c>
      <c r="U9" s="270">
        <v>2.3624269999999999E-2</v>
      </c>
      <c r="V9" s="270">
        <v>2.3491660000000001E-2</v>
      </c>
      <c r="W9" s="270">
        <v>2.1857729999999999E-2</v>
      </c>
      <c r="X9" s="270">
        <v>2.2366299999999999E-2</v>
      </c>
      <c r="Y9" s="270">
        <v>2.304805E-2</v>
      </c>
      <c r="Z9" s="270">
        <v>2.4104629999999998E-2</v>
      </c>
      <c r="AA9" s="270">
        <v>2.436323E-2</v>
      </c>
      <c r="AB9" s="270">
        <v>2.2924239999999999E-2</v>
      </c>
      <c r="AC9" s="270">
        <v>2.4334049999999999E-2</v>
      </c>
      <c r="AD9" s="270">
        <v>2.263248E-2</v>
      </c>
      <c r="AE9" s="270">
        <v>2.2935009999999999E-2</v>
      </c>
      <c r="AF9" s="270">
        <v>2.2879690000000001E-2</v>
      </c>
      <c r="AG9" s="270">
        <v>2.2759830000000002E-2</v>
      </c>
      <c r="AH9" s="270">
        <v>2.293796E-2</v>
      </c>
      <c r="AI9" s="270">
        <v>2.05165E-2</v>
      </c>
      <c r="AJ9" s="270">
        <v>2.2578890000000001E-2</v>
      </c>
      <c r="AK9" s="270">
        <v>2.275802E-2</v>
      </c>
      <c r="AL9" s="270">
        <v>2.3401410000000001E-2</v>
      </c>
      <c r="AM9" s="270">
        <v>2.0198580000000001E-2</v>
      </c>
      <c r="AN9" s="270">
        <v>1.833129E-2</v>
      </c>
      <c r="AO9" s="270">
        <v>2.053661E-2</v>
      </c>
      <c r="AP9" s="270">
        <v>1.9096510000000001E-2</v>
      </c>
      <c r="AQ9" s="270">
        <v>1.9657640000000001E-2</v>
      </c>
      <c r="AR9" s="270">
        <v>1.9462449999999999E-2</v>
      </c>
      <c r="AS9" s="270">
        <v>2.0062670000000001E-2</v>
      </c>
      <c r="AT9" s="270">
        <v>2.020688E-2</v>
      </c>
      <c r="AU9" s="270">
        <v>1.8695690000000001E-2</v>
      </c>
      <c r="AV9" s="270">
        <v>1.984667E-2</v>
      </c>
      <c r="AW9" s="270">
        <v>1.971386E-2</v>
      </c>
      <c r="AX9" s="270">
        <v>2.0499237999999999E-2</v>
      </c>
      <c r="AY9" s="270">
        <v>2.0556478999999999E-2</v>
      </c>
      <c r="AZ9" s="270">
        <v>1.58943E-2</v>
      </c>
      <c r="BA9" s="270">
        <v>1.8609400000000002E-2</v>
      </c>
      <c r="BB9" s="356">
        <v>1.8059499999999999E-2</v>
      </c>
      <c r="BC9" s="356">
        <v>2.0038400000000001E-2</v>
      </c>
      <c r="BD9" s="356">
        <v>1.98055E-2</v>
      </c>
      <c r="BE9" s="356">
        <v>2.0430299999999998E-2</v>
      </c>
      <c r="BF9" s="356">
        <v>2.04552E-2</v>
      </c>
      <c r="BG9" s="356">
        <v>1.83018E-2</v>
      </c>
      <c r="BH9" s="356">
        <v>1.9545300000000002E-2</v>
      </c>
      <c r="BI9" s="356">
        <v>1.82527E-2</v>
      </c>
      <c r="BJ9" s="356">
        <v>2.1076600000000001E-2</v>
      </c>
      <c r="BK9" s="356">
        <v>2.1860999999999998E-2</v>
      </c>
      <c r="BL9" s="356">
        <v>1.61438E-2</v>
      </c>
      <c r="BM9" s="356">
        <v>1.9392900000000001E-2</v>
      </c>
      <c r="BN9" s="356">
        <v>1.7891000000000001E-2</v>
      </c>
      <c r="BO9" s="356">
        <v>1.9819699999999999E-2</v>
      </c>
      <c r="BP9" s="356">
        <v>1.9872600000000001E-2</v>
      </c>
      <c r="BQ9" s="356">
        <v>2.12532E-2</v>
      </c>
      <c r="BR9" s="356">
        <v>2.0568800000000002E-2</v>
      </c>
      <c r="BS9" s="356">
        <v>1.85145E-2</v>
      </c>
      <c r="BT9" s="356">
        <v>1.98335E-2</v>
      </c>
      <c r="BU9" s="356">
        <v>1.87517E-2</v>
      </c>
      <c r="BV9" s="356">
        <v>2.1496600000000001E-2</v>
      </c>
    </row>
    <row r="10" spans="1:74" ht="12" customHeight="1" x14ac:dyDescent="0.25">
      <c r="A10" s="545" t="s">
        <v>628</v>
      </c>
      <c r="B10" s="581" t="s">
        <v>1073</v>
      </c>
      <c r="C10" s="270">
        <v>2.068967E-2</v>
      </c>
      <c r="D10" s="270">
        <v>2.0494680000000001E-2</v>
      </c>
      <c r="E10" s="270">
        <v>1.947024E-2</v>
      </c>
      <c r="F10" s="270">
        <v>1.523507E-2</v>
      </c>
      <c r="G10" s="270">
        <v>1.5720600000000001E-2</v>
      </c>
      <c r="H10" s="270">
        <v>1.8136090000000001E-2</v>
      </c>
      <c r="I10" s="270">
        <v>2.0066489999999999E-2</v>
      </c>
      <c r="J10" s="270">
        <v>2.139634E-2</v>
      </c>
      <c r="K10" s="270">
        <v>1.9064850000000001E-2</v>
      </c>
      <c r="L10" s="270">
        <v>1.5671319999999999E-2</v>
      </c>
      <c r="M10" s="270">
        <v>1.7836709999999999E-2</v>
      </c>
      <c r="N10" s="270">
        <v>2.062485E-2</v>
      </c>
      <c r="O10" s="270">
        <v>2.0440779999999999E-2</v>
      </c>
      <c r="P10" s="270">
        <v>1.8489200000000001E-2</v>
      </c>
      <c r="Q10" s="270">
        <v>2.0941100000000001E-2</v>
      </c>
      <c r="R10" s="270">
        <v>1.6793619999999999E-2</v>
      </c>
      <c r="S10" s="270">
        <v>1.6751640000000002E-2</v>
      </c>
      <c r="T10" s="270">
        <v>1.841895E-2</v>
      </c>
      <c r="U10" s="270">
        <v>2.0093630000000001E-2</v>
      </c>
      <c r="V10" s="270">
        <v>2.105009E-2</v>
      </c>
      <c r="W10" s="270">
        <v>1.8053940000000001E-2</v>
      </c>
      <c r="X10" s="270">
        <v>1.8035010000000001E-2</v>
      </c>
      <c r="Y10" s="270">
        <v>1.903813E-2</v>
      </c>
      <c r="Z10" s="270">
        <v>2.1218089999999998E-2</v>
      </c>
      <c r="AA10" s="270">
        <v>2.146238E-2</v>
      </c>
      <c r="AB10" s="270">
        <v>1.8849479999999998E-2</v>
      </c>
      <c r="AC10" s="270">
        <v>1.9658479999999999E-2</v>
      </c>
      <c r="AD10" s="270">
        <v>1.596581E-2</v>
      </c>
      <c r="AE10" s="270">
        <v>1.7230889999999999E-2</v>
      </c>
      <c r="AF10" s="270">
        <v>1.8979849999999999E-2</v>
      </c>
      <c r="AG10" s="270">
        <v>2.0821039999999999E-2</v>
      </c>
      <c r="AH10" s="270">
        <v>1.983451E-2</v>
      </c>
      <c r="AI10" s="270">
        <v>1.6949189999999999E-2</v>
      </c>
      <c r="AJ10" s="270">
        <v>1.6629459999999999E-2</v>
      </c>
      <c r="AK10" s="270">
        <v>1.7001039999999999E-2</v>
      </c>
      <c r="AL10" s="270">
        <v>1.7681209999999999E-2</v>
      </c>
      <c r="AM10" s="270">
        <v>1.994727E-2</v>
      </c>
      <c r="AN10" s="270">
        <v>1.6599969999999999E-2</v>
      </c>
      <c r="AO10" s="270">
        <v>1.667832E-2</v>
      </c>
      <c r="AP10" s="270">
        <v>1.5678259999999999E-2</v>
      </c>
      <c r="AQ10" s="270">
        <v>1.8961329999999998E-2</v>
      </c>
      <c r="AR10" s="270">
        <v>1.7357460000000002E-2</v>
      </c>
      <c r="AS10" s="270">
        <v>1.894736E-2</v>
      </c>
      <c r="AT10" s="270">
        <v>2.1181390000000001E-2</v>
      </c>
      <c r="AU10" s="270">
        <v>1.8224130000000002E-2</v>
      </c>
      <c r="AV10" s="270">
        <v>1.5146440000000001E-2</v>
      </c>
      <c r="AW10" s="270">
        <v>1.465315E-2</v>
      </c>
      <c r="AX10" s="270">
        <v>1.8011533999999999E-2</v>
      </c>
      <c r="AY10" s="270">
        <v>1.6970078999999999E-2</v>
      </c>
      <c r="AZ10" s="270">
        <v>8.4950900000000003E-3</v>
      </c>
      <c r="BA10" s="270">
        <v>1.51573E-2</v>
      </c>
      <c r="BB10" s="356">
        <v>1.3952000000000001E-2</v>
      </c>
      <c r="BC10" s="356">
        <v>1.9405599999999999E-2</v>
      </c>
      <c r="BD10" s="356">
        <v>1.8403800000000001E-2</v>
      </c>
      <c r="BE10" s="356">
        <v>1.82919E-2</v>
      </c>
      <c r="BF10" s="356">
        <v>2.0435499999999999E-2</v>
      </c>
      <c r="BG10" s="356">
        <v>1.47537E-2</v>
      </c>
      <c r="BH10" s="356">
        <v>1.4602800000000001E-2</v>
      </c>
      <c r="BI10" s="356">
        <v>1.3902299999999999E-2</v>
      </c>
      <c r="BJ10" s="356">
        <v>1.9270200000000001E-2</v>
      </c>
      <c r="BK10" s="356">
        <v>2.3256300000000001E-2</v>
      </c>
      <c r="BL10" s="356">
        <v>1.1280699999999999E-2</v>
      </c>
      <c r="BM10" s="356">
        <v>1.7104999999999999E-2</v>
      </c>
      <c r="BN10" s="356">
        <v>1.2440100000000001E-2</v>
      </c>
      <c r="BO10" s="356">
        <v>1.8317400000000001E-2</v>
      </c>
      <c r="BP10" s="356">
        <v>1.80687E-2</v>
      </c>
      <c r="BQ10" s="356">
        <v>1.9475200000000002E-2</v>
      </c>
      <c r="BR10" s="356">
        <v>2.16381E-2</v>
      </c>
      <c r="BS10" s="356">
        <v>1.6487600000000002E-2</v>
      </c>
      <c r="BT10" s="356">
        <v>1.53616E-2</v>
      </c>
      <c r="BU10" s="356">
        <v>1.4607500000000001E-2</v>
      </c>
      <c r="BV10" s="356">
        <v>2.38306E-2</v>
      </c>
    </row>
    <row r="11" spans="1:74" ht="12" customHeight="1" x14ac:dyDescent="0.25">
      <c r="A11" s="579" t="s">
        <v>102</v>
      </c>
      <c r="B11" s="581" t="s">
        <v>471</v>
      </c>
      <c r="C11" s="270">
        <v>0.17030163332000001</v>
      </c>
      <c r="D11" s="270">
        <v>0.18573338899</v>
      </c>
      <c r="E11" s="270">
        <v>0.20236352217</v>
      </c>
      <c r="F11" s="270">
        <v>0.19184983360999999</v>
      </c>
      <c r="G11" s="270">
        <v>0.17385692727999999</v>
      </c>
      <c r="H11" s="270">
        <v>0.15038772320999999</v>
      </c>
      <c r="I11" s="270">
        <v>0.16253037604000001</v>
      </c>
      <c r="J11" s="270">
        <v>0.12535975307</v>
      </c>
      <c r="K11" s="270">
        <v>0.15131875582000001</v>
      </c>
      <c r="L11" s="270">
        <v>0.18757523056</v>
      </c>
      <c r="M11" s="270">
        <v>0.1789883571</v>
      </c>
      <c r="N11" s="270">
        <v>0.21346248437000001</v>
      </c>
      <c r="O11" s="270">
        <v>0.18261600906</v>
      </c>
      <c r="P11" s="270">
        <v>0.19512126071999999</v>
      </c>
      <c r="Q11" s="270">
        <v>0.23002887713</v>
      </c>
      <c r="R11" s="270">
        <v>0.22655668509999999</v>
      </c>
      <c r="S11" s="270">
        <v>0.20664246311000001</v>
      </c>
      <c r="T11" s="270">
        <v>0.18233887124000001</v>
      </c>
      <c r="U11" s="270">
        <v>0.14693044971999999</v>
      </c>
      <c r="V11" s="270">
        <v>0.12540237788</v>
      </c>
      <c r="W11" s="270">
        <v>0.16435824821</v>
      </c>
      <c r="X11" s="270">
        <v>0.23293174629999999</v>
      </c>
      <c r="Y11" s="270">
        <v>0.22165514449000001</v>
      </c>
      <c r="Z11" s="270">
        <v>0.22620149162</v>
      </c>
      <c r="AA11" s="270">
        <v>0.23556254721</v>
      </c>
      <c r="AB11" s="270">
        <v>0.21340600623</v>
      </c>
      <c r="AC11" s="270">
        <v>0.2435290322</v>
      </c>
      <c r="AD11" s="270">
        <v>0.24326328732999999</v>
      </c>
      <c r="AE11" s="270">
        <v>0.22046899586999999</v>
      </c>
      <c r="AF11" s="270">
        <v>0.22738835670999999</v>
      </c>
      <c r="AG11" s="270">
        <v>0.15137358415999999</v>
      </c>
      <c r="AH11" s="270">
        <v>0.18268410082</v>
      </c>
      <c r="AI11" s="270">
        <v>0.17044529297</v>
      </c>
      <c r="AJ11" s="270">
        <v>0.19502344477</v>
      </c>
      <c r="AK11" s="270">
        <v>0.20258964455</v>
      </c>
      <c r="AL11" s="270">
        <v>0.22369126173000001</v>
      </c>
      <c r="AM11" s="270">
        <v>0.23121401161999999</v>
      </c>
      <c r="AN11" s="270">
        <v>0.21168443962</v>
      </c>
      <c r="AO11" s="270">
        <v>0.2403655837</v>
      </c>
      <c r="AP11" s="270">
        <v>0.27344834945000002</v>
      </c>
      <c r="AQ11" s="270">
        <v>0.23905853270999999</v>
      </c>
      <c r="AR11" s="270">
        <v>0.21120201112</v>
      </c>
      <c r="AS11" s="270">
        <v>0.20272146294000001</v>
      </c>
      <c r="AT11" s="270">
        <v>0.18289289088999999</v>
      </c>
      <c r="AU11" s="270">
        <v>0.22446710512000001</v>
      </c>
      <c r="AV11" s="270">
        <v>0.25898486295000001</v>
      </c>
      <c r="AW11" s="270">
        <v>0.23566794475</v>
      </c>
      <c r="AX11" s="270">
        <v>0.25020835753999998</v>
      </c>
      <c r="AY11" s="270">
        <v>0.26144535761999999</v>
      </c>
      <c r="AZ11" s="270">
        <v>0.24919559999999999</v>
      </c>
      <c r="BA11" s="270">
        <v>0.2655034</v>
      </c>
      <c r="BB11" s="356">
        <v>0.32655889999999999</v>
      </c>
      <c r="BC11" s="356">
        <v>0.26226919999999998</v>
      </c>
      <c r="BD11" s="356">
        <v>0.22850010000000001</v>
      </c>
      <c r="BE11" s="356">
        <v>0.22106629999999999</v>
      </c>
      <c r="BF11" s="356">
        <v>0.21396380000000001</v>
      </c>
      <c r="BG11" s="356">
        <v>0.22741310000000001</v>
      </c>
      <c r="BH11" s="356">
        <v>0.29738120000000001</v>
      </c>
      <c r="BI11" s="356">
        <v>0.25943339999999998</v>
      </c>
      <c r="BJ11" s="356">
        <v>0.30818220000000002</v>
      </c>
      <c r="BK11" s="356">
        <v>0.31608540000000002</v>
      </c>
      <c r="BL11" s="356">
        <v>0.28115250000000003</v>
      </c>
      <c r="BM11" s="356">
        <v>0.31945800000000002</v>
      </c>
      <c r="BN11" s="356">
        <v>0.36868020000000001</v>
      </c>
      <c r="BO11" s="356">
        <v>0.29432740000000002</v>
      </c>
      <c r="BP11" s="356">
        <v>0.26499400000000001</v>
      </c>
      <c r="BQ11" s="356">
        <v>0.25804739999999998</v>
      </c>
      <c r="BR11" s="356">
        <v>0.2403566</v>
      </c>
      <c r="BS11" s="356">
        <v>0.26508419999999999</v>
      </c>
      <c r="BT11" s="356">
        <v>0.33325379999999999</v>
      </c>
      <c r="BU11" s="356">
        <v>0.2912574</v>
      </c>
      <c r="BV11" s="356">
        <v>0.32367839999999998</v>
      </c>
    </row>
    <row r="12" spans="1:74" ht="12" customHeight="1" x14ac:dyDescent="0.25">
      <c r="A12" s="580" t="s">
        <v>229</v>
      </c>
      <c r="B12" s="581" t="s">
        <v>363</v>
      </c>
      <c r="C12" s="270">
        <v>0.4750167991</v>
      </c>
      <c r="D12" s="270">
        <v>0.48198071691</v>
      </c>
      <c r="E12" s="270">
        <v>0.53265514555000004</v>
      </c>
      <c r="F12" s="270">
        <v>0.50579007541999998</v>
      </c>
      <c r="G12" s="270">
        <v>0.49112056253000003</v>
      </c>
      <c r="H12" s="270">
        <v>0.4482580753</v>
      </c>
      <c r="I12" s="270">
        <v>0.45109618919</v>
      </c>
      <c r="J12" s="270">
        <v>0.39876273799</v>
      </c>
      <c r="K12" s="270">
        <v>0.38835121446999998</v>
      </c>
      <c r="L12" s="270">
        <v>0.42559702816</v>
      </c>
      <c r="M12" s="270">
        <v>0.43152789484999998</v>
      </c>
      <c r="N12" s="270">
        <v>0.50117674026000003</v>
      </c>
      <c r="O12" s="270">
        <v>0.50544697037999997</v>
      </c>
      <c r="P12" s="270">
        <v>0.48703595653999998</v>
      </c>
      <c r="Q12" s="270">
        <v>0.5951588404</v>
      </c>
      <c r="R12" s="270">
        <v>0.59013651510999998</v>
      </c>
      <c r="S12" s="270">
        <v>0.60741701762</v>
      </c>
      <c r="T12" s="270">
        <v>0.56966433863999999</v>
      </c>
      <c r="U12" s="270">
        <v>0.49859626476000002</v>
      </c>
      <c r="V12" s="270">
        <v>0.43230953981999998</v>
      </c>
      <c r="W12" s="270">
        <v>0.43798785891999997</v>
      </c>
      <c r="X12" s="270">
        <v>0.49588131795000001</v>
      </c>
      <c r="Y12" s="270">
        <v>0.49496821246</v>
      </c>
      <c r="Z12" s="270">
        <v>0.52021450117000001</v>
      </c>
      <c r="AA12" s="270">
        <v>0.55149395459999995</v>
      </c>
      <c r="AB12" s="270">
        <v>0.52843522898999995</v>
      </c>
      <c r="AC12" s="270">
        <v>0.58092149844999996</v>
      </c>
      <c r="AD12" s="270">
        <v>0.60318925897999998</v>
      </c>
      <c r="AE12" s="270">
        <v>0.61220252087000004</v>
      </c>
      <c r="AF12" s="270">
        <v>0.59953888343999995</v>
      </c>
      <c r="AG12" s="270">
        <v>0.49704704599999999</v>
      </c>
      <c r="AH12" s="270">
        <v>0.49877693557000002</v>
      </c>
      <c r="AI12" s="270">
        <v>0.44824393834999998</v>
      </c>
      <c r="AJ12" s="270">
        <v>0.46833776701000002</v>
      </c>
      <c r="AK12" s="270">
        <v>0.48725122002999999</v>
      </c>
      <c r="AL12" s="270">
        <v>0.51256458119000003</v>
      </c>
      <c r="AM12" s="270">
        <v>0.53691451420000003</v>
      </c>
      <c r="AN12" s="270">
        <v>0.49116276530000003</v>
      </c>
      <c r="AO12" s="270">
        <v>0.57602064472000003</v>
      </c>
      <c r="AP12" s="270">
        <v>0.61297322849000002</v>
      </c>
      <c r="AQ12" s="270">
        <v>0.62817397592000002</v>
      </c>
      <c r="AR12" s="270">
        <v>0.57346569400000003</v>
      </c>
      <c r="AS12" s="270">
        <v>0.54418549462999999</v>
      </c>
      <c r="AT12" s="270">
        <v>0.49973270823999999</v>
      </c>
      <c r="AU12" s="270">
        <v>0.48335239289999998</v>
      </c>
      <c r="AV12" s="270">
        <v>0.50894046859999997</v>
      </c>
      <c r="AW12" s="270">
        <v>0.50585885341000003</v>
      </c>
      <c r="AX12" s="270">
        <v>0.53348163635000001</v>
      </c>
      <c r="AY12" s="270">
        <v>0.57433271051000001</v>
      </c>
      <c r="AZ12" s="270">
        <v>0.52503789000000001</v>
      </c>
      <c r="BA12" s="270">
        <v>0.59886430000000002</v>
      </c>
      <c r="BB12" s="356">
        <v>0.67142939999999995</v>
      </c>
      <c r="BC12" s="356">
        <v>0.66457290000000002</v>
      </c>
      <c r="BD12" s="356">
        <v>0.63259310000000002</v>
      </c>
      <c r="BE12" s="356">
        <v>0.60697939999999995</v>
      </c>
      <c r="BF12" s="356">
        <v>0.56478609999999996</v>
      </c>
      <c r="BG12" s="356">
        <v>0.51834849999999999</v>
      </c>
      <c r="BH12" s="356">
        <v>0.57101919999999995</v>
      </c>
      <c r="BI12" s="356">
        <v>0.54278630000000005</v>
      </c>
      <c r="BJ12" s="356">
        <v>0.62977369999999999</v>
      </c>
      <c r="BK12" s="356">
        <v>0.65717970000000003</v>
      </c>
      <c r="BL12" s="356">
        <v>0.57341569999999997</v>
      </c>
      <c r="BM12" s="356">
        <v>0.67075620000000002</v>
      </c>
      <c r="BN12" s="356">
        <v>0.73642490000000005</v>
      </c>
      <c r="BO12" s="356">
        <v>0.70880600000000005</v>
      </c>
      <c r="BP12" s="356">
        <v>0.68661870000000003</v>
      </c>
      <c r="BQ12" s="356">
        <v>0.66553309999999999</v>
      </c>
      <c r="BR12" s="356">
        <v>0.61794329999999997</v>
      </c>
      <c r="BS12" s="356">
        <v>0.57487469999999996</v>
      </c>
      <c r="BT12" s="356">
        <v>0.62853349999999997</v>
      </c>
      <c r="BU12" s="356">
        <v>0.58962650000000005</v>
      </c>
      <c r="BV12" s="356">
        <v>0.66489690000000001</v>
      </c>
    </row>
    <row r="13" spans="1:74" ht="12" customHeight="1" x14ac:dyDescent="0.25">
      <c r="A13" s="580"/>
      <c r="B13" s="170" t="s">
        <v>364</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357"/>
      <c r="BC13" s="357"/>
      <c r="BD13" s="357"/>
      <c r="BE13" s="357"/>
      <c r="BF13" s="357"/>
      <c r="BG13" s="357"/>
      <c r="BH13" s="357"/>
      <c r="BI13" s="357"/>
      <c r="BJ13" s="357"/>
      <c r="BK13" s="357"/>
      <c r="BL13" s="357"/>
      <c r="BM13" s="357"/>
      <c r="BN13" s="357"/>
      <c r="BO13" s="357"/>
      <c r="BP13" s="357"/>
      <c r="BQ13" s="357"/>
      <c r="BR13" s="357"/>
      <c r="BS13" s="357"/>
      <c r="BT13" s="357"/>
      <c r="BU13" s="357"/>
      <c r="BV13" s="357"/>
    </row>
    <row r="14" spans="1:74" ht="12" customHeight="1" x14ac:dyDescent="0.25">
      <c r="A14" s="580" t="s">
        <v>1011</v>
      </c>
      <c r="B14" s="581" t="s">
        <v>1074</v>
      </c>
      <c r="C14" s="270">
        <v>6.6298613000000006E-2</v>
      </c>
      <c r="D14" s="270">
        <v>6.2729654999999995E-2</v>
      </c>
      <c r="E14" s="270">
        <v>6.7480604999999999E-2</v>
      </c>
      <c r="F14" s="270">
        <v>6.1485958E-2</v>
      </c>
      <c r="G14" s="270">
        <v>6.6186623E-2</v>
      </c>
      <c r="H14" s="270">
        <v>6.6442403999999997E-2</v>
      </c>
      <c r="I14" s="270">
        <v>6.8718651000000006E-2</v>
      </c>
      <c r="J14" s="270">
        <v>6.9593574000000005E-2</v>
      </c>
      <c r="K14" s="270">
        <v>6.5618134999999994E-2</v>
      </c>
      <c r="L14" s="270">
        <v>6.7715739999999996E-2</v>
      </c>
      <c r="M14" s="270">
        <v>6.7057971999999993E-2</v>
      </c>
      <c r="N14" s="270">
        <v>7.1329435999999996E-2</v>
      </c>
      <c r="O14" s="270">
        <v>7.1065680000000006E-2</v>
      </c>
      <c r="P14" s="270">
        <v>6.3326939999999998E-2</v>
      </c>
      <c r="Q14" s="270">
        <v>7.0015173E-2</v>
      </c>
      <c r="R14" s="270">
        <v>6.4113870000000003E-2</v>
      </c>
      <c r="S14" s="270">
        <v>6.8976934000000004E-2</v>
      </c>
      <c r="T14" s="270">
        <v>6.6678670999999995E-2</v>
      </c>
      <c r="U14" s="270">
        <v>6.7955128000000004E-2</v>
      </c>
      <c r="V14" s="270">
        <v>7.0744000000000001E-2</v>
      </c>
      <c r="W14" s="270">
        <v>6.6504052999999994E-2</v>
      </c>
      <c r="X14" s="270">
        <v>6.9820594999999999E-2</v>
      </c>
      <c r="Y14" s="270">
        <v>7.0769894999999999E-2</v>
      </c>
      <c r="Z14" s="270">
        <v>7.1461034000000007E-2</v>
      </c>
      <c r="AA14" s="270">
        <v>7.0007658E-2</v>
      </c>
      <c r="AB14" s="270">
        <v>6.3832082999999998E-2</v>
      </c>
      <c r="AC14" s="270">
        <v>6.9683676E-2</v>
      </c>
      <c r="AD14" s="270">
        <v>6.5998955999999998E-2</v>
      </c>
      <c r="AE14" s="270">
        <v>6.9678822000000001E-2</v>
      </c>
      <c r="AF14" s="270">
        <v>6.8717285000000003E-2</v>
      </c>
      <c r="AG14" s="270">
        <v>7.1907395999999998E-2</v>
      </c>
      <c r="AH14" s="270">
        <v>7.2646837000000006E-2</v>
      </c>
      <c r="AI14" s="270">
        <v>6.5996147000000005E-2</v>
      </c>
      <c r="AJ14" s="270">
        <v>6.9733007999999999E-2</v>
      </c>
      <c r="AK14" s="270">
        <v>6.7866770000000007E-2</v>
      </c>
      <c r="AL14" s="270">
        <v>6.8225988000000001E-2</v>
      </c>
      <c r="AM14" s="270">
        <v>6.7172813999999997E-2</v>
      </c>
      <c r="AN14" s="270">
        <v>6.0735915000000001E-2</v>
      </c>
      <c r="AO14" s="270">
        <v>6.5740724E-2</v>
      </c>
      <c r="AP14" s="270">
        <v>6.5971867000000003E-2</v>
      </c>
      <c r="AQ14" s="270">
        <v>6.9171618000000004E-2</v>
      </c>
      <c r="AR14" s="270">
        <v>6.7894854000000004E-2</v>
      </c>
      <c r="AS14" s="270">
        <v>6.9301951000000001E-2</v>
      </c>
      <c r="AT14" s="270">
        <v>6.7958917999999993E-2</v>
      </c>
      <c r="AU14" s="270">
        <v>6.222341E-2</v>
      </c>
      <c r="AV14" s="270">
        <v>6.5846002000000001E-2</v>
      </c>
      <c r="AW14" s="270">
        <v>6.6645917999999998E-2</v>
      </c>
      <c r="AX14" s="270">
        <v>7.0743513999999993E-2</v>
      </c>
      <c r="AY14" s="270">
        <v>7.1035500000000001E-2</v>
      </c>
      <c r="AZ14" s="270">
        <v>6.4959500000000003E-2</v>
      </c>
      <c r="BA14" s="270">
        <v>6.49063E-2</v>
      </c>
      <c r="BB14" s="356">
        <v>3.7913099999999998E-2</v>
      </c>
      <c r="BC14" s="356">
        <v>4.1986000000000002E-2</v>
      </c>
      <c r="BD14" s="356">
        <v>4.2883400000000002E-2</v>
      </c>
      <c r="BE14" s="356">
        <v>4.6613000000000002E-2</v>
      </c>
      <c r="BF14" s="356">
        <v>5.0401399999999999E-2</v>
      </c>
      <c r="BG14" s="356">
        <v>4.80089E-2</v>
      </c>
      <c r="BH14" s="356">
        <v>5.67123E-2</v>
      </c>
      <c r="BI14" s="356">
        <v>5.41986E-2</v>
      </c>
      <c r="BJ14" s="356">
        <v>5.81758E-2</v>
      </c>
      <c r="BK14" s="356">
        <v>6.3572299999999998E-2</v>
      </c>
      <c r="BL14" s="356">
        <v>5.7011399999999997E-2</v>
      </c>
      <c r="BM14" s="356">
        <v>6.3765699999999995E-2</v>
      </c>
      <c r="BN14" s="356">
        <v>6.1752799999999997E-2</v>
      </c>
      <c r="BO14" s="356">
        <v>6.5068399999999998E-2</v>
      </c>
      <c r="BP14" s="356">
        <v>6.4738500000000004E-2</v>
      </c>
      <c r="BQ14" s="356">
        <v>6.5620899999999996E-2</v>
      </c>
      <c r="BR14" s="356">
        <v>6.7145999999999997E-2</v>
      </c>
      <c r="BS14" s="356">
        <v>6.17189E-2</v>
      </c>
      <c r="BT14" s="356">
        <v>6.5155900000000003E-2</v>
      </c>
      <c r="BU14" s="356">
        <v>6.4757099999999998E-2</v>
      </c>
      <c r="BV14" s="356">
        <v>6.6703799999999994E-2</v>
      </c>
    </row>
    <row r="15" spans="1:74" ht="12" customHeight="1" x14ac:dyDescent="0.25">
      <c r="A15" s="580" t="s">
        <v>626</v>
      </c>
      <c r="B15" s="581" t="s">
        <v>470</v>
      </c>
      <c r="C15" s="270">
        <v>3.5573799999999997E-4</v>
      </c>
      <c r="D15" s="270">
        <v>3.3278700000000002E-4</v>
      </c>
      <c r="E15" s="270">
        <v>3.5573799999999997E-4</v>
      </c>
      <c r="F15" s="270">
        <v>3.4426200000000002E-4</v>
      </c>
      <c r="G15" s="270">
        <v>3.5573799999999997E-4</v>
      </c>
      <c r="H15" s="270">
        <v>3.4426200000000002E-4</v>
      </c>
      <c r="I15" s="270">
        <v>3.5573799999999997E-4</v>
      </c>
      <c r="J15" s="270">
        <v>3.5573799999999997E-4</v>
      </c>
      <c r="K15" s="270">
        <v>3.4426200000000002E-4</v>
      </c>
      <c r="L15" s="270">
        <v>3.5573799999999997E-4</v>
      </c>
      <c r="M15" s="270">
        <v>3.4426200000000002E-4</v>
      </c>
      <c r="N15" s="270">
        <v>3.5573799999999997E-4</v>
      </c>
      <c r="O15" s="270">
        <v>3.5671200000000002E-4</v>
      </c>
      <c r="P15" s="270">
        <v>3.2219200000000001E-4</v>
      </c>
      <c r="Q15" s="270">
        <v>3.5671200000000002E-4</v>
      </c>
      <c r="R15" s="270">
        <v>3.4520500000000001E-4</v>
      </c>
      <c r="S15" s="270">
        <v>3.5671200000000002E-4</v>
      </c>
      <c r="T15" s="270">
        <v>3.4520500000000001E-4</v>
      </c>
      <c r="U15" s="270">
        <v>3.5671200000000002E-4</v>
      </c>
      <c r="V15" s="270">
        <v>3.5671200000000002E-4</v>
      </c>
      <c r="W15" s="270">
        <v>3.4520500000000001E-4</v>
      </c>
      <c r="X15" s="270">
        <v>3.5671200000000002E-4</v>
      </c>
      <c r="Y15" s="270">
        <v>3.4520500000000001E-4</v>
      </c>
      <c r="Z15" s="270">
        <v>3.5671200000000002E-4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3.5573799999999997E-4</v>
      </c>
      <c r="AZ15" s="270">
        <v>3.5243900000000002E-4</v>
      </c>
      <c r="BA15" s="270">
        <v>3.5205099999999998E-4</v>
      </c>
      <c r="BB15" s="356">
        <v>3.5267300000000002E-4</v>
      </c>
      <c r="BC15" s="356">
        <v>3.5230599999999998E-4</v>
      </c>
      <c r="BD15" s="356">
        <v>3.52951E-4</v>
      </c>
      <c r="BE15" s="356">
        <v>3.5260899999999998E-4</v>
      </c>
      <c r="BF15" s="356">
        <v>3.5223699999999998E-4</v>
      </c>
      <c r="BG15" s="356">
        <v>3.5287600000000001E-4</v>
      </c>
      <c r="BH15" s="356">
        <v>3.5252699999999999E-4</v>
      </c>
      <c r="BI15" s="356">
        <v>3.5319300000000002E-4</v>
      </c>
      <c r="BJ15" s="356">
        <v>3.5287300000000002E-4</v>
      </c>
      <c r="BK15" s="356">
        <v>3.5261199999999998E-4</v>
      </c>
      <c r="BL15" s="356">
        <v>3.5262800000000001E-4</v>
      </c>
      <c r="BM15" s="356">
        <v>3.5268000000000002E-4</v>
      </c>
      <c r="BN15" s="356">
        <v>3.5268099999999998E-4</v>
      </c>
      <c r="BO15" s="356">
        <v>3.5271499999999997E-4</v>
      </c>
      <c r="BP15" s="356">
        <v>3.5269400000000002E-4</v>
      </c>
      <c r="BQ15" s="356">
        <v>3.5270100000000002E-4</v>
      </c>
      <c r="BR15" s="356">
        <v>3.52744E-4</v>
      </c>
      <c r="BS15" s="356">
        <v>3.5273200000000002E-4</v>
      </c>
      <c r="BT15" s="356">
        <v>3.5274999999999998E-4</v>
      </c>
      <c r="BU15" s="356">
        <v>3.5271E-4</v>
      </c>
      <c r="BV15" s="356">
        <v>3.5269499999999998E-4</v>
      </c>
    </row>
    <row r="16" spans="1:74" ht="12" customHeight="1" x14ac:dyDescent="0.25">
      <c r="A16" s="580" t="s">
        <v>627</v>
      </c>
      <c r="B16" s="581" t="s">
        <v>52</v>
      </c>
      <c r="C16" s="270">
        <v>1.19633E-3</v>
      </c>
      <c r="D16" s="270">
        <v>1.065472E-3</v>
      </c>
      <c r="E16" s="270">
        <v>1.3120950000000001E-3</v>
      </c>
      <c r="F16" s="270">
        <v>1.186124E-3</v>
      </c>
      <c r="G16" s="270">
        <v>1.1028730000000001E-3</v>
      </c>
      <c r="H16" s="270">
        <v>9.1069100000000004E-4</v>
      </c>
      <c r="I16" s="270">
        <v>9.5740699999999996E-4</v>
      </c>
      <c r="J16" s="270">
        <v>8.5254700000000005E-4</v>
      </c>
      <c r="K16" s="270">
        <v>6.02558E-4</v>
      </c>
      <c r="L16" s="270">
        <v>8.1314799999999997E-4</v>
      </c>
      <c r="M16" s="270">
        <v>6.4054499999999996E-4</v>
      </c>
      <c r="N16" s="270">
        <v>1.077485E-3</v>
      </c>
      <c r="O16" s="270">
        <v>1.156401E-3</v>
      </c>
      <c r="P16" s="270">
        <v>1.0599120000000001E-3</v>
      </c>
      <c r="Q16" s="270">
        <v>1.205968E-3</v>
      </c>
      <c r="R16" s="270">
        <v>1.3467780000000001E-3</v>
      </c>
      <c r="S16" s="270">
        <v>1.4256500000000001E-3</v>
      </c>
      <c r="T16" s="270">
        <v>1.140573E-3</v>
      </c>
      <c r="U16" s="270">
        <v>1.0550410000000001E-3</v>
      </c>
      <c r="V16" s="270">
        <v>8.5690400000000002E-4</v>
      </c>
      <c r="W16" s="270">
        <v>6.9004099999999996E-4</v>
      </c>
      <c r="X16" s="270">
        <v>7.7197099999999999E-4</v>
      </c>
      <c r="Y16" s="270">
        <v>1.1144320000000001E-3</v>
      </c>
      <c r="Z16" s="270">
        <v>9.1427200000000004E-4</v>
      </c>
      <c r="AA16" s="270">
        <v>7.5853800000000001E-4</v>
      </c>
      <c r="AB16" s="270">
        <v>8.1454100000000001E-4</v>
      </c>
      <c r="AC16" s="270">
        <v>7.9367700000000001E-4</v>
      </c>
      <c r="AD16" s="270">
        <v>9.2696399999999996E-4</v>
      </c>
      <c r="AE16" s="270">
        <v>9.2361099999999996E-4</v>
      </c>
      <c r="AF16" s="270">
        <v>6.7619999999999996E-4</v>
      </c>
      <c r="AG16" s="270">
        <v>7.0746999999999997E-4</v>
      </c>
      <c r="AH16" s="270">
        <v>8.3138600000000004E-4</v>
      </c>
      <c r="AI16" s="270">
        <v>8.2342799999999996E-4</v>
      </c>
      <c r="AJ16" s="270">
        <v>9.8104099999999999E-4</v>
      </c>
      <c r="AK16" s="270">
        <v>1.057817E-3</v>
      </c>
      <c r="AL16" s="270">
        <v>1.1821430000000001E-3</v>
      </c>
      <c r="AM16" s="270">
        <v>9.3187999999999995E-4</v>
      </c>
      <c r="AN16" s="270">
        <v>7.9023400000000001E-4</v>
      </c>
      <c r="AO16" s="270">
        <v>9.2248500000000002E-4</v>
      </c>
      <c r="AP16" s="270">
        <v>8.5271399999999997E-4</v>
      </c>
      <c r="AQ16" s="270">
        <v>9.3008499999999998E-4</v>
      </c>
      <c r="AR16" s="270">
        <v>8.8564799999999995E-4</v>
      </c>
      <c r="AS16" s="270">
        <v>8.5311899999999995E-4</v>
      </c>
      <c r="AT16" s="270">
        <v>7.9310100000000005E-4</v>
      </c>
      <c r="AU16" s="270">
        <v>7.35642E-4</v>
      </c>
      <c r="AV16" s="270">
        <v>7.5865800000000005E-4</v>
      </c>
      <c r="AW16" s="270">
        <v>8.2856399999999995E-4</v>
      </c>
      <c r="AX16" s="270">
        <v>9.2704599999999995E-4</v>
      </c>
      <c r="AY16" s="270">
        <v>9.1249199999999999E-4</v>
      </c>
      <c r="AZ16" s="270">
        <v>8.2704000000000002E-4</v>
      </c>
      <c r="BA16" s="270">
        <v>9.3216000000000002E-4</v>
      </c>
      <c r="BB16" s="356">
        <v>8.6165700000000005E-4</v>
      </c>
      <c r="BC16" s="356">
        <v>9.3983999999999995E-4</v>
      </c>
      <c r="BD16" s="356">
        <v>8.9493600000000004E-4</v>
      </c>
      <c r="BE16" s="356">
        <v>8.6206599999999998E-4</v>
      </c>
      <c r="BF16" s="356">
        <v>8.0141800000000003E-4</v>
      </c>
      <c r="BG16" s="356">
        <v>7.4335700000000005E-4</v>
      </c>
      <c r="BH16" s="356">
        <v>7.66615E-4</v>
      </c>
      <c r="BI16" s="356">
        <v>8.3725300000000004E-4</v>
      </c>
      <c r="BJ16" s="356">
        <v>9.3676899999999995E-4</v>
      </c>
      <c r="BK16" s="356">
        <v>9.23469E-4</v>
      </c>
      <c r="BL16" s="356">
        <v>7.9852299999999998E-4</v>
      </c>
      <c r="BM16" s="356">
        <v>9.3216000000000002E-4</v>
      </c>
      <c r="BN16" s="356">
        <v>8.6165700000000005E-4</v>
      </c>
      <c r="BO16" s="356">
        <v>9.3983999999999995E-4</v>
      </c>
      <c r="BP16" s="356">
        <v>8.9493600000000004E-4</v>
      </c>
      <c r="BQ16" s="356">
        <v>8.6206599999999998E-4</v>
      </c>
      <c r="BR16" s="356">
        <v>8.0141800000000003E-4</v>
      </c>
      <c r="BS16" s="356">
        <v>7.4335700000000005E-4</v>
      </c>
      <c r="BT16" s="356">
        <v>7.66615E-4</v>
      </c>
      <c r="BU16" s="356">
        <v>8.3725300000000004E-4</v>
      </c>
      <c r="BV16" s="356">
        <v>9.3676899999999995E-4</v>
      </c>
    </row>
    <row r="17" spans="1:74" ht="12" customHeight="1" x14ac:dyDescent="0.25">
      <c r="A17" s="580" t="s">
        <v>1069</v>
      </c>
      <c r="B17" s="581" t="s">
        <v>1068</v>
      </c>
      <c r="C17" s="270">
        <v>1.0580486113E-3</v>
      </c>
      <c r="D17" s="270">
        <v>1.1668583572999999E-3</v>
      </c>
      <c r="E17" s="270">
        <v>1.5994220094E-3</v>
      </c>
      <c r="F17" s="270">
        <v>1.7416510323E-3</v>
      </c>
      <c r="G17" s="270">
        <v>1.9229607266999999E-3</v>
      </c>
      <c r="H17" s="270">
        <v>1.9291049735999999E-3</v>
      </c>
      <c r="I17" s="270">
        <v>2.0000563001999999E-3</v>
      </c>
      <c r="J17" s="270">
        <v>1.9585793614E-3</v>
      </c>
      <c r="K17" s="270">
        <v>1.7752236896E-3</v>
      </c>
      <c r="L17" s="270">
        <v>1.6294305422999999E-3</v>
      </c>
      <c r="M17" s="270">
        <v>1.2968472807E-3</v>
      </c>
      <c r="N17" s="270">
        <v>1.1905280882E-3</v>
      </c>
      <c r="O17" s="270">
        <v>1.1440975091E-3</v>
      </c>
      <c r="P17" s="270">
        <v>1.2774119223999999E-3</v>
      </c>
      <c r="Q17" s="270">
        <v>1.8402224379E-3</v>
      </c>
      <c r="R17" s="270">
        <v>1.9990748541999998E-3</v>
      </c>
      <c r="S17" s="270">
        <v>2.2340165069E-3</v>
      </c>
      <c r="T17" s="270">
        <v>2.2651181761E-3</v>
      </c>
      <c r="U17" s="270">
        <v>2.3681924923000001E-3</v>
      </c>
      <c r="V17" s="270">
        <v>2.3104681275000001E-3</v>
      </c>
      <c r="W17" s="270">
        <v>2.0911685273000001E-3</v>
      </c>
      <c r="X17" s="270">
        <v>1.8826682767E-3</v>
      </c>
      <c r="Y17" s="270">
        <v>1.4581562508000001E-3</v>
      </c>
      <c r="Z17" s="270">
        <v>1.2972208857999999E-3</v>
      </c>
      <c r="AA17" s="270">
        <v>1.3714227656E-3</v>
      </c>
      <c r="AB17" s="270">
        <v>1.4541292392999999E-3</v>
      </c>
      <c r="AC17" s="270">
        <v>2.0719906636000002E-3</v>
      </c>
      <c r="AD17" s="270">
        <v>2.2577849690000001E-3</v>
      </c>
      <c r="AE17" s="270">
        <v>2.5006246778999999E-3</v>
      </c>
      <c r="AF17" s="270">
        <v>2.5168437128999998E-3</v>
      </c>
      <c r="AG17" s="270">
        <v>2.5963174462999999E-3</v>
      </c>
      <c r="AH17" s="270">
        <v>2.5176925249999998E-3</v>
      </c>
      <c r="AI17" s="270">
        <v>2.2745652231999998E-3</v>
      </c>
      <c r="AJ17" s="270">
        <v>2.0629743795999998E-3</v>
      </c>
      <c r="AK17" s="270">
        <v>1.6276448729E-3</v>
      </c>
      <c r="AL17" s="270">
        <v>1.4696721691000001E-3</v>
      </c>
      <c r="AM17" s="270">
        <v>1.5827798016E-3</v>
      </c>
      <c r="AN17" s="270">
        <v>1.6740044308999999E-3</v>
      </c>
      <c r="AO17" s="270">
        <v>2.4010606068E-3</v>
      </c>
      <c r="AP17" s="270">
        <v>2.6252053145000001E-3</v>
      </c>
      <c r="AQ17" s="270">
        <v>2.9150737768999999E-3</v>
      </c>
      <c r="AR17" s="270">
        <v>2.9407343589E-3</v>
      </c>
      <c r="AS17" s="270">
        <v>3.0415316175999999E-3</v>
      </c>
      <c r="AT17" s="270">
        <v>2.9420580734999999E-3</v>
      </c>
      <c r="AU17" s="270">
        <v>2.6584041481000002E-3</v>
      </c>
      <c r="AV17" s="270">
        <v>2.4084033125000002E-3</v>
      </c>
      <c r="AW17" s="270">
        <v>1.8728986917999999E-3</v>
      </c>
      <c r="AX17" s="270">
        <v>1.6890640468E-3</v>
      </c>
      <c r="AY17" s="270">
        <v>1.807554568E-3</v>
      </c>
      <c r="AZ17" s="270">
        <v>1.92826E-3</v>
      </c>
      <c r="BA17" s="270">
        <v>2.7315999999999998E-3</v>
      </c>
      <c r="BB17" s="356">
        <v>2.95269E-3</v>
      </c>
      <c r="BC17" s="356">
        <v>3.2523700000000001E-3</v>
      </c>
      <c r="BD17" s="356">
        <v>3.2570899999999998E-3</v>
      </c>
      <c r="BE17" s="356">
        <v>3.36229E-3</v>
      </c>
      <c r="BF17" s="356">
        <v>3.2644100000000001E-3</v>
      </c>
      <c r="BG17" s="356">
        <v>2.9567600000000001E-3</v>
      </c>
      <c r="BH17" s="356">
        <v>2.7043499999999999E-3</v>
      </c>
      <c r="BI17" s="356">
        <v>2.13466E-3</v>
      </c>
      <c r="BJ17" s="356">
        <v>1.93074E-3</v>
      </c>
      <c r="BK17" s="356">
        <v>2.0406399999999998E-3</v>
      </c>
      <c r="BL17" s="356">
        <v>2.17161E-3</v>
      </c>
      <c r="BM17" s="356">
        <v>3.0615400000000002E-3</v>
      </c>
      <c r="BN17" s="356">
        <v>3.3131800000000002E-3</v>
      </c>
      <c r="BO17" s="356">
        <v>3.6544699999999999E-3</v>
      </c>
      <c r="BP17" s="356">
        <v>3.6653200000000001E-3</v>
      </c>
      <c r="BQ17" s="356">
        <v>3.7873899999999999E-3</v>
      </c>
      <c r="BR17" s="356">
        <v>3.67994E-3</v>
      </c>
      <c r="BS17" s="356">
        <v>3.3349899999999999E-3</v>
      </c>
      <c r="BT17" s="356">
        <v>3.0504999999999998E-3</v>
      </c>
      <c r="BU17" s="356">
        <v>2.4079100000000001E-3</v>
      </c>
      <c r="BV17" s="356">
        <v>2.1770100000000001E-3</v>
      </c>
    </row>
    <row r="18" spans="1:74" ht="12" customHeight="1" x14ac:dyDescent="0.25">
      <c r="A18" s="580" t="s">
        <v>22</v>
      </c>
      <c r="B18" s="581" t="s">
        <v>844</v>
      </c>
      <c r="C18" s="270">
        <v>1.4999556000000001E-2</v>
      </c>
      <c r="D18" s="270">
        <v>1.4516444999999999E-2</v>
      </c>
      <c r="E18" s="270">
        <v>1.5839426E-2</v>
      </c>
      <c r="F18" s="270">
        <v>1.4924649999999999E-2</v>
      </c>
      <c r="G18" s="270">
        <v>1.4973256000000001E-2</v>
      </c>
      <c r="H18" s="270">
        <v>1.2940200000000001E-2</v>
      </c>
      <c r="I18" s="270">
        <v>1.3701415999999999E-2</v>
      </c>
      <c r="J18" s="270">
        <v>1.3726656E-2</v>
      </c>
      <c r="K18" s="270">
        <v>1.300373E-2</v>
      </c>
      <c r="L18" s="270">
        <v>1.5062526E-2</v>
      </c>
      <c r="M18" s="270">
        <v>1.516904E-2</v>
      </c>
      <c r="N18" s="270">
        <v>1.5568406E-2</v>
      </c>
      <c r="O18" s="270">
        <v>1.5235936E-2</v>
      </c>
      <c r="P18" s="270">
        <v>1.3718484E-2</v>
      </c>
      <c r="Q18" s="270">
        <v>1.5055936000000001E-2</v>
      </c>
      <c r="R18" s="270">
        <v>1.4384159000000001E-2</v>
      </c>
      <c r="S18" s="270">
        <v>1.3728436E-2</v>
      </c>
      <c r="T18" s="270">
        <v>1.2469789E-2</v>
      </c>
      <c r="U18" s="270">
        <v>1.3126356E-2</v>
      </c>
      <c r="V18" s="270">
        <v>1.3332426E-2</v>
      </c>
      <c r="W18" s="270">
        <v>1.2559179E-2</v>
      </c>
      <c r="X18" s="270">
        <v>1.4323156E-2</v>
      </c>
      <c r="Y18" s="270">
        <v>1.4568549E-2</v>
      </c>
      <c r="Z18" s="270">
        <v>1.5033846E-2</v>
      </c>
      <c r="AA18" s="270">
        <v>1.4977336000000001E-2</v>
      </c>
      <c r="AB18" s="270">
        <v>1.3523524E-2</v>
      </c>
      <c r="AC18" s="270">
        <v>1.4919276E-2</v>
      </c>
      <c r="AD18" s="270">
        <v>1.4130258999999999E-2</v>
      </c>
      <c r="AE18" s="270">
        <v>1.3776906E-2</v>
      </c>
      <c r="AF18" s="270">
        <v>1.2192289E-2</v>
      </c>
      <c r="AG18" s="270">
        <v>1.2767066000000001E-2</v>
      </c>
      <c r="AH18" s="270">
        <v>1.2900636E-2</v>
      </c>
      <c r="AI18" s="270">
        <v>1.2403058999999999E-2</v>
      </c>
      <c r="AJ18" s="270">
        <v>1.4498676E-2</v>
      </c>
      <c r="AK18" s="270">
        <v>1.4304829E-2</v>
      </c>
      <c r="AL18" s="270">
        <v>1.5008316000000001E-2</v>
      </c>
      <c r="AM18" s="270">
        <v>1.4592216E-2</v>
      </c>
      <c r="AN18" s="270">
        <v>1.3418014000000001E-2</v>
      </c>
      <c r="AO18" s="270">
        <v>1.4321166E-2</v>
      </c>
      <c r="AP18" s="270">
        <v>1.2971849000000001E-2</v>
      </c>
      <c r="AQ18" s="270">
        <v>1.2729875999999999E-2</v>
      </c>
      <c r="AR18" s="270">
        <v>1.2790968999999999E-2</v>
      </c>
      <c r="AS18" s="270">
        <v>1.2456785999999999E-2</v>
      </c>
      <c r="AT18" s="270">
        <v>1.2621996E-2</v>
      </c>
      <c r="AU18" s="270">
        <v>1.1920659E-2</v>
      </c>
      <c r="AV18" s="270">
        <v>1.4099296000000001E-2</v>
      </c>
      <c r="AW18" s="270">
        <v>1.3972079E-2</v>
      </c>
      <c r="AX18" s="270">
        <v>1.4541256000000001E-2</v>
      </c>
      <c r="AY18" s="270">
        <v>1.4830599999999999E-2</v>
      </c>
      <c r="AZ18" s="270">
        <v>1.2664999999999999E-2</v>
      </c>
      <c r="BA18" s="270">
        <v>1.39685E-2</v>
      </c>
      <c r="BB18" s="356">
        <v>1.3228500000000001E-2</v>
      </c>
      <c r="BC18" s="356">
        <v>1.32024E-2</v>
      </c>
      <c r="BD18" s="356">
        <v>1.29576E-2</v>
      </c>
      <c r="BE18" s="356">
        <v>1.3151899999999999E-2</v>
      </c>
      <c r="BF18" s="356">
        <v>1.3399299999999999E-2</v>
      </c>
      <c r="BG18" s="356">
        <v>1.26496E-2</v>
      </c>
      <c r="BH18" s="356">
        <v>1.3960800000000001E-2</v>
      </c>
      <c r="BI18" s="356">
        <v>1.36057E-2</v>
      </c>
      <c r="BJ18" s="356">
        <v>1.4160300000000001E-2</v>
      </c>
      <c r="BK18" s="356">
        <v>1.4167300000000001E-2</v>
      </c>
      <c r="BL18" s="356">
        <v>1.25735E-2</v>
      </c>
      <c r="BM18" s="356">
        <v>1.4084299999999999E-2</v>
      </c>
      <c r="BN18" s="356">
        <v>1.3372500000000001E-2</v>
      </c>
      <c r="BO18" s="356">
        <v>1.3321599999999999E-2</v>
      </c>
      <c r="BP18" s="356">
        <v>1.3051699999999999E-2</v>
      </c>
      <c r="BQ18" s="356">
        <v>1.32362E-2</v>
      </c>
      <c r="BR18" s="356">
        <v>1.34416E-2</v>
      </c>
      <c r="BS18" s="356">
        <v>1.2637000000000001E-2</v>
      </c>
      <c r="BT18" s="356">
        <v>1.38783E-2</v>
      </c>
      <c r="BU18" s="356">
        <v>1.3528500000000001E-2</v>
      </c>
      <c r="BV18" s="356">
        <v>1.41049E-2</v>
      </c>
    </row>
    <row r="19" spans="1:74" ht="12" customHeight="1" x14ac:dyDescent="0.25">
      <c r="A19" s="545" t="s">
        <v>54</v>
      </c>
      <c r="B19" s="581" t="s">
        <v>1073</v>
      </c>
      <c r="C19" s="270">
        <v>0.12675117599999999</v>
      </c>
      <c r="D19" s="270">
        <v>0.11851002300000001</v>
      </c>
      <c r="E19" s="270">
        <v>0.121447376</v>
      </c>
      <c r="F19" s="270">
        <v>0.115260059</v>
      </c>
      <c r="G19" s="270">
        <v>0.120853956</v>
      </c>
      <c r="H19" s="270">
        <v>0.121132669</v>
      </c>
      <c r="I19" s="270">
        <v>0.124084676</v>
      </c>
      <c r="J19" s="270">
        <v>0.124402316</v>
      </c>
      <c r="K19" s="270">
        <v>0.116908159</v>
      </c>
      <c r="L19" s="270">
        <v>0.11952067600000001</v>
      </c>
      <c r="M19" s="270">
        <v>0.121972399</v>
      </c>
      <c r="N19" s="270">
        <v>0.142932266</v>
      </c>
      <c r="O19" s="270">
        <v>0.13189726299999999</v>
      </c>
      <c r="P19" s="270">
        <v>0.11752612899999999</v>
      </c>
      <c r="Q19" s="270">
        <v>0.12948659300000001</v>
      </c>
      <c r="R19" s="270">
        <v>0.123486492</v>
      </c>
      <c r="S19" s="270">
        <v>0.12701578299999999</v>
      </c>
      <c r="T19" s="270">
        <v>0.127630522</v>
      </c>
      <c r="U19" s="270">
        <v>0.132980083</v>
      </c>
      <c r="V19" s="270">
        <v>0.13402440299999999</v>
      </c>
      <c r="W19" s="270">
        <v>0.122918552</v>
      </c>
      <c r="X19" s="270">
        <v>0.12840758299999999</v>
      </c>
      <c r="Y19" s="270">
        <v>0.12902266200000001</v>
      </c>
      <c r="Z19" s="270">
        <v>0.13504683300000001</v>
      </c>
      <c r="AA19" s="270">
        <v>0.132507923</v>
      </c>
      <c r="AB19" s="270">
        <v>0.11856628900000001</v>
      </c>
      <c r="AC19" s="270">
        <v>0.129527383</v>
      </c>
      <c r="AD19" s="270">
        <v>0.12370094199999999</v>
      </c>
      <c r="AE19" s="270">
        <v>0.129143113</v>
      </c>
      <c r="AF19" s="270">
        <v>0.126573562</v>
      </c>
      <c r="AG19" s="270">
        <v>0.132984093</v>
      </c>
      <c r="AH19" s="270">
        <v>0.133239093</v>
      </c>
      <c r="AI19" s="270">
        <v>0.123676942</v>
      </c>
      <c r="AJ19" s="270">
        <v>0.12710654299999999</v>
      </c>
      <c r="AK19" s="270">
        <v>0.12790800199999999</v>
      </c>
      <c r="AL19" s="270">
        <v>0.13218693300000001</v>
      </c>
      <c r="AM19" s="270">
        <v>0.13090402300000001</v>
      </c>
      <c r="AN19" s="270">
        <v>0.118617609</v>
      </c>
      <c r="AO19" s="270">
        <v>0.123669743</v>
      </c>
      <c r="AP19" s="270">
        <v>0.12059827200000001</v>
      </c>
      <c r="AQ19" s="270">
        <v>0.122444653</v>
      </c>
      <c r="AR19" s="270">
        <v>0.119992142</v>
      </c>
      <c r="AS19" s="270">
        <v>0.123941653</v>
      </c>
      <c r="AT19" s="270">
        <v>0.12705567300000001</v>
      </c>
      <c r="AU19" s="270">
        <v>0.117898132</v>
      </c>
      <c r="AV19" s="270">
        <v>0.120016363</v>
      </c>
      <c r="AW19" s="270">
        <v>0.121726582</v>
      </c>
      <c r="AX19" s="270">
        <v>0.12581624299999999</v>
      </c>
      <c r="AY19" s="270">
        <v>0.1190046</v>
      </c>
      <c r="AZ19" s="270">
        <v>0.1080115</v>
      </c>
      <c r="BA19" s="270">
        <v>0.1156402</v>
      </c>
      <c r="BB19" s="356">
        <v>0.1133624</v>
      </c>
      <c r="BC19" s="356">
        <v>0.1148483</v>
      </c>
      <c r="BD19" s="356">
        <v>0.1135859</v>
      </c>
      <c r="BE19" s="356">
        <v>0.1195238</v>
      </c>
      <c r="BF19" s="356">
        <v>0.1177397</v>
      </c>
      <c r="BG19" s="356">
        <v>0.1132486</v>
      </c>
      <c r="BH19" s="356">
        <v>0.1173947</v>
      </c>
      <c r="BI19" s="356">
        <v>0.11407589999999999</v>
      </c>
      <c r="BJ19" s="356">
        <v>0.1193002</v>
      </c>
      <c r="BK19" s="356">
        <v>0.1190732</v>
      </c>
      <c r="BL19" s="356">
        <v>0.106722</v>
      </c>
      <c r="BM19" s="356">
        <v>0.1136889</v>
      </c>
      <c r="BN19" s="356">
        <v>0.1115575</v>
      </c>
      <c r="BO19" s="356">
        <v>0.11341619999999999</v>
      </c>
      <c r="BP19" s="356">
        <v>0.1126351</v>
      </c>
      <c r="BQ19" s="356">
        <v>0.1191151</v>
      </c>
      <c r="BR19" s="356">
        <v>0.1178353</v>
      </c>
      <c r="BS19" s="356">
        <v>0.1137745</v>
      </c>
      <c r="BT19" s="356">
        <v>0.118224</v>
      </c>
      <c r="BU19" s="356">
        <v>0.11513279999999999</v>
      </c>
      <c r="BV19" s="356">
        <v>0.1205102</v>
      </c>
    </row>
    <row r="20" spans="1:74" ht="12" customHeight="1" x14ac:dyDescent="0.25">
      <c r="A20" s="580" t="s">
        <v>21</v>
      </c>
      <c r="B20" s="581" t="s">
        <v>363</v>
      </c>
      <c r="C20" s="270">
        <v>0.21099900563999999</v>
      </c>
      <c r="D20" s="270">
        <v>0.19858971092</v>
      </c>
      <c r="E20" s="270">
        <v>0.20796832053</v>
      </c>
      <c r="F20" s="270">
        <v>0.19462570392</v>
      </c>
      <c r="G20" s="270">
        <v>0.20502514492000001</v>
      </c>
      <c r="H20" s="270">
        <v>0.20332478419</v>
      </c>
      <c r="I20" s="270">
        <v>0.20940894090000001</v>
      </c>
      <c r="J20" s="270">
        <v>0.21054143892999999</v>
      </c>
      <c r="K20" s="270">
        <v>0.19798194736999999</v>
      </c>
      <c r="L20" s="270">
        <v>0.2049937318</v>
      </c>
      <c r="M20" s="270">
        <v>0.20668818218000001</v>
      </c>
      <c r="N20" s="270">
        <v>0.23284231341</v>
      </c>
      <c r="O20" s="270">
        <v>0.22116290471</v>
      </c>
      <c r="P20" s="270">
        <v>0.19730826381</v>
      </c>
      <c r="Q20" s="270">
        <v>0.21766545140999999</v>
      </c>
      <c r="R20" s="270">
        <v>0.20520065659</v>
      </c>
      <c r="S20" s="270">
        <v>0.21312677763000001</v>
      </c>
      <c r="T20" s="270">
        <v>0.20989911952000001</v>
      </c>
      <c r="U20" s="270">
        <v>0.21708270966000001</v>
      </c>
      <c r="V20" s="270">
        <v>0.22098646791000001</v>
      </c>
      <c r="W20" s="270">
        <v>0.20457748224</v>
      </c>
      <c r="X20" s="270">
        <v>0.21528811748000001</v>
      </c>
      <c r="Y20" s="270">
        <v>0.21738721718000001</v>
      </c>
      <c r="Z20" s="270">
        <v>0.22437362750000001</v>
      </c>
      <c r="AA20" s="270">
        <v>0.22018817124000001</v>
      </c>
      <c r="AB20" s="270">
        <v>0.19840730317999999</v>
      </c>
      <c r="AC20" s="270">
        <v>0.21686131365</v>
      </c>
      <c r="AD20" s="270">
        <v>0.20658822202999999</v>
      </c>
      <c r="AE20" s="270">
        <v>0.21559473552</v>
      </c>
      <c r="AF20" s="270">
        <v>0.21012967264999999</v>
      </c>
      <c r="AG20" s="270">
        <v>0.22040513718999999</v>
      </c>
      <c r="AH20" s="270">
        <v>0.22171055649999999</v>
      </c>
      <c r="AI20" s="270">
        <v>0.20473471303999999</v>
      </c>
      <c r="AJ20" s="270">
        <v>0.21430992417</v>
      </c>
      <c r="AK20" s="270">
        <v>0.21304683585</v>
      </c>
      <c r="AL20" s="270">
        <v>0.21855604506000001</v>
      </c>
      <c r="AM20" s="270">
        <v>0.21545256282</v>
      </c>
      <c r="AN20" s="270">
        <v>0.19535245652</v>
      </c>
      <c r="AO20" s="270">
        <v>0.20664149505000001</v>
      </c>
      <c r="AP20" s="270">
        <v>0.20231349194000001</v>
      </c>
      <c r="AQ20" s="270">
        <v>0.20735809687000001</v>
      </c>
      <c r="AR20" s="270">
        <v>0.20359686160000001</v>
      </c>
      <c r="AS20" s="270">
        <v>0.20859882127000001</v>
      </c>
      <c r="AT20" s="270">
        <v>0.21049579228000001</v>
      </c>
      <c r="AU20" s="270">
        <v>0.19468546371000001</v>
      </c>
      <c r="AV20" s="270">
        <v>0.20276770259999999</v>
      </c>
      <c r="AW20" s="270">
        <v>0.20515476619</v>
      </c>
      <c r="AX20" s="270">
        <v>0.21401208997000001</v>
      </c>
      <c r="AY20" s="270">
        <v>0.2076674</v>
      </c>
      <c r="AZ20" s="270">
        <v>0.18829860000000001</v>
      </c>
      <c r="BA20" s="270">
        <v>0.19720499999999999</v>
      </c>
      <c r="BB20" s="356">
        <v>0.1668067</v>
      </c>
      <c r="BC20" s="356">
        <v>0.17251469999999999</v>
      </c>
      <c r="BD20" s="356">
        <v>0.171875</v>
      </c>
      <c r="BE20" s="356">
        <v>0.18180370000000001</v>
      </c>
      <c r="BF20" s="356">
        <v>0.18411060000000001</v>
      </c>
      <c r="BG20" s="356">
        <v>0.1763953</v>
      </c>
      <c r="BH20" s="356">
        <v>0.19077830000000001</v>
      </c>
      <c r="BI20" s="356">
        <v>0.18459149999999999</v>
      </c>
      <c r="BJ20" s="356">
        <v>0.1945607</v>
      </c>
      <c r="BK20" s="356">
        <v>0.19947799999999999</v>
      </c>
      <c r="BL20" s="356">
        <v>0.17876520000000001</v>
      </c>
      <c r="BM20" s="356">
        <v>0.19429879999999999</v>
      </c>
      <c r="BN20" s="356">
        <v>0.1893628</v>
      </c>
      <c r="BO20" s="356">
        <v>0.19465379999999999</v>
      </c>
      <c r="BP20" s="356">
        <v>0.1932239</v>
      </c>
      <c r="BQ20" s="356">
        <v>0.20075480000000001</v>
      </c>
      <c r="BR20" s="356">
        <v>0.2011974</v>
      </c>
      <c r="BS20" s="356">
        <v>0.19067600000000001</v>
      </c>
      <c r="BT20" s="356">
        <v>0.19993359999999999</v>
      </c>
      <c r="BU20" s="356">
        <v>0.19609019999999999</v>
      </c>
      <c r="BV20" s="356">
        <v>0.2041268</v>
      </c>
    </row>
    <row r="21" spans="1:74" ht="12" customHeight="1" x14ac:dyDescent="0.25">
      <c r="A21" s="580"/>
      <c r="B21" s="170" t="s">
        <v>365</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357"/>
      <c r="BC21" s="357"/>
      <c r="BD21" s="357"/>
      <c r="BE21" s="357"/>
      <c r="BF21" s="357"/>
      <c r="BG21" s="357"/>
      <c r="BH21" s="357"/>
      <c r="BI21" s="357"/>
      <c r="BJ21" s="357"/>
      <c r="BK21" s="357"/>
      <c r="BL21" s="357"/>
      <c r="BM21" s="357"/>
      <c r="BN21" s="357"/>
      <c r="BO21" s="357"/>
      <c r="BP21" s="357"/>
      <c r="BQ21" s="357"/>
      <c r="BR21" s="357"/>
      <c r="BS21" s="357"/>
      <c r="BT21" s="357"/>
      <c r="BU21" s="357"/>
      <c r="BV21" s="357"/>
    </row>
    <row r="22" spans="1:74" ht="12" customHeight="1" x14ac:dyDescent="0.25">
      <c r="A22" s="580" t="s">
        <v>66</v>
      </c>
      <c r="B22" s="581" t="s">
        <v>470</v>
      </c>
      <c r="C22" s="270">
        <v>1.6685789999999999E-3</v>
      </c>
      <c r="D22" s="270">
        <v>1.560929E-3</v>
      </c>
      <c r="E22" s="270">
        <v>1.6685789999999999E-3</v>
      </c>
      <c r="F22" s="270">
        <v>1.6147539999999999E-3</v>
      </c>
      <c r="G22" s="270">
        <v>1.6685789999999999E-3</v>
      </c>
      <c r="H22" s="270">
        <v>1.6147539999999999E-3</v>
      </c>
      <c r="I22" s="270">
        <v>1.6685789999999999E-3</v>
      </c>
      <c r="J22" s="270">
        <v>1.6685789999999999E-3</v>
      </c>
      <c r="K22" s="270">
        <v>1.6147539999999999E-3</v>
      </c>
      <c r="L22" s="270">
        <v>1.6685789999999999E-3</v>
      </c>
      <c r="M22" s="270">
        <v>1.6147539999999999E-3</v>
      </c>
      <c r="N22" s="270">
        <v>1.6685789999999999E-3</v>
      </c>
      <c r="O22" s="270">
        <v>1.6731509999999999E-3</v>
      </c>
      <c r="P22" s="270">
        <v>1.5112330000000001E-3</v>
      </c>
      <c r="Q22" s="270">
        <v>1.6731509999999999E-3</v>
      </c>
      <c r="R22" s="270">
        <v>1.619178E-3</v>
      </c>
      <c r="S22" s="270">
        <v>1.6731509999999999E-3</v>
      </c>
      <c r="T22" s="270">
        <v>1.619178E-3</v>
      </c>
      <c r="U22" s="270">
        <v>1.6731509999999999E-3</v>
      </c>
      <c r="V22" s="270">
        <v>1.6731509999999999E-3</v>
      </c>
      <c r="W22" s="270">
        <v>1.619178E-3</v>
      </c>
      <c r="X22" s="270">
        <v>1.6731509999999999E-3</v>
      </c>
      <c r="Y22" s="270">
        <v>1.619178E-3</v>
      </c>
      <c r="Z22" s="270">
        <v>1.6731509999999999E-3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1.9780750000000001E-3</v>
      </c>
      <c r="AM22" s="270">
        <v>2.056535E-3</v>
      </c>
      <c r="AN22" s="270">
        <v>1.8818159999999999E-3</v>
      </c>
      <c r="AO22" s="270">
        <v>2.0758199999999999E-3</v>
      </c>
      <c r="AP22" s="270">
        <v>1.864936E-3</v>
      </c>
      <c r="AQ22" s="270">
        <v>2.0140729999999999E-3</v>
      </c>
      <c r="AR22" s="270">
        <v>1.928597E-3</v>
      </c>
      <c r="AS22" s="270">
        <v>1.9776279999999999E-3</v>
      </c>
      <c r="AT22" s="270">
        <v>1.953438E-3</v>
      </c>
      <c r="AU22" s="270">
        <v>1.8883319999999999E-3</v>
      </c>
      <c r="AV22" s="270">
        <v>2.0211669999999999E-3</v>
      </c>
      <c r="AW22" s="270">
        <v>2.0034839999999998E-3</v>
      </c>
      <c r="AX22" s="270">
        <v>2.0620790000000001E-3</v>
      </c>
      <c r="AY22" s="270">
        <v>1.6685789999999999E-3</v>
      </c>
      <c r="AZ22" s="270">
        <v>1.9507400000000001E-3</v>
      </c>
      <c r="BA22" s="270">
        <v>1.9393699999999999E-3</v>
      </c>
      <c r="BB22" s="356">
        <v>1.9461400000000001E-3</v>
      </c>
      <c r="BC22" s="356">
        <v>1.9399599999999999E-3</v>
      </c>
      <c r="BD22" s="356">
        <v>1.9409900000000001E-3</v>
      </c>
      <c r="BE22" s="356">
        <v>1.9376599999999999E-3</v>
      </c>
      <c r="BF22" s="356">
        <v>1.9362299999999999E-3</v>
      </c>
      <c r="BG22" s="356">
        <v>1.9405799999999999E-3</v>
      </c>
      <c r="BH22" s="356">
        <v>1.93326E-3</v>
      </c>
      <c r="BI22" s="356">
        <v>1.92687E-3</v>
      </c>
      <c r="BJ22" s="356">
        <v>1.9145799999999999E-3</v>
      </c>
      <c r="BK22" s="356">
        <v>1.9369400000000001E-3</v>
      </c>
      <c r="BL22" s="356">
        <v>1.9356899999999999E-3</v>
      </c>
      <c r="BM22" s="356">
        <v>1.93535E-3</v>
      </c>
      <c r="BN22" s="356">
        <v>1.9343699999999999E-3</v>
      </c>
      <c r="BO22" s="356">
        <v>1.9338700000000001E-3</v>
      </c>
      <c r="BP22" s="356">
        <v>1.93322E-3</v>
      </c>
      <c r="BQ22" s="356">
        <v>1.9328100000000001E-3</v>
      </c>
      <c r="BR22" s="356">
        <v>1.9325E-3</v>
      </c>
      <c r="BS22" s="356">
        <v>1.93177E-3</v>
      </c>
      <c r="BT22" s="356">
        <v>1.9316299999999999E-3</v>
      </c>
      <c r="BU22" s="356">
        <v>1.9320699999999999E-3</v>
      </c>
      <c r="BV22" s="356">
        <v>1.93366E-3</v>
      </c>
    </row>
    <row r="23" spans="1:74" ht="12" customHeight="1" x14ac:dyDescent="0.25">
      <c r="A23" s="580" t="s">
        <v>1071</v>
      </c>
      <c r="B23" s="581" t="s">
        <v>1070</v>
      </c>
      <c r="C23" s="270">
        <v>3.4407132790999998E-3</v>
      </c>
      <c r="D23" s="270">
        <v>4.0376595136000001E-3</v>
      </c>
      <c r="E23" s="270">
        <v>5.2070133820000001E-3</v>
      </c>
      <c r="F23" s="270">
        <v>5.6488428324999998E-3</v>
      </c>
      <c r="G23" s="270">
        <v>6.1231264188000003E-3</v>
      </c>
      <c r="H23" s="270">
        <v>6.2370362631999996E-3</v>
      </c>
      <c r="I23" s="270">
        <v>6.4212921657999999E-3</v>
      </c>
      <c r="J23" s="270">
        <v>6.2542581345000001E-3</v>
      </c>
      <c r="K23" s="270">
        <v>5.5840968778000004E-3</v>
      </c>
      <c r="L23" s="270">
        <v>4.9465654603000004E-3</v>
      </c>
      <c r="M23" s="270">
        <v>3.9549118974E-3</v>
      </c>
      <c r="N23" s="270">
        <v>3.8794065822000002E-3</v>
      </c>
      <c r="O23" s="270">
        <v>4.0330732247999997E-3</v>
      </c>
      <c r="P23" s="270">
        <v>4.4646746358000004E-3</v>
      </c>
      <c r="Q23" s="270">
        <v>6.1848715838000003E-3</v>
      </c>
      <c r="R23" s="270">
        <v>6.8593594044000002E-3</v>
      </c>
      <c r="S23" s="270">
        <v>7.5833625027000003E-3</v>
      </c>
      <c r="T23" s="270">
        <v>7.7192578918000004E-3</v>
      </c>
      <c r="U23" s="270">
        <v>7.9801205319E-3</v>
      </c>
      <c r="V23" s="270">
        <v>7.7656439924999997E-3</v>
      </c>
      <c r="W23" s="270">
        <v>7.0127062883999997E-3</v>
      </c>
      <c r="X23" s="270">
        <v>6.2576819412000001E-3</v>
      </c>
      <c r="Y23" s="270">
        <v>4.9365467883999998E-3</v>
      </c>
      <c r="Z23" s="270">
        <v>4.8030858791999996E-3</v>
      </c>
      <c r="AA23" s="270">
        <v>5.3533503341E-3</v>
      </c>
      <c r="AB23" s="270">
        <v>5.8559625641000004E-3</v>
      </c>
      <c r="AC23" s="270">
        <v>7.9494904117000005E-3</v>
      </c>
      <c r="AD23" s="270">
        <v>8.8152532315999999E-3</v>
      </c>
      <c r="AE23" s="270">
        <v>9.6588342522000003E-3</v>
      </c>
      <c r="AF23" s="270">
        <v>9.8127065075999994E-3</v>
      </c>
      <c r="AG23" s="270">
        <v>1.0083525757E-2</v>
      </c>
      <c r="AH23" s="270">
        <v>9.6652150563000007E-3</v>
      </c>
      <c r="AI23" s="270">
        <v>8.6447425284999994E-3</v>
      </c>
      <c r="AJ23" s="270">
        <v>7.6082633438000003E-3</v>
      </c>
      <c r="AK23" s="270">
        <v>6.0104716496000004E-3</v>
      </c>
      <c r="AL23" s="270">
        <v>5.6529327810000002E-3</v>
      </c>
      <c r="AM23" s="270">
        <v>6.1232615994999996E-3</v>
      </c>
      <c r="AN23" s="270">
        <v>6.5549271513999996E-3</v>
      </c>
      <c r="AO23" s="270">
        <v>9.1169998766999997E-3</v>
      </c>
      <c r="AP23" s="270">
        <v>1.0122798214000001E-2</v>
      </c>
      <c r="AQ23" s="270">
        <v>1.0890483241000001E-2</v>
      </c>
      <c r="AR23" s="270">
        <v>1.1021672206E-2</v>
      </c>
      <c r="AS23" s="270">
        <v>1.1553480535000001E-2</v>
      </c>
      <c r="AT23" s="270">
        <v>1.1015930978000001E-2</v>
      </c>
      <c r="AU23" s="270">
        <v>9.7900894217999995E-3</v>
      </c>
      <c r="AV23" s="270">
        <v>8.6354219390999999E-3</v>
      </c>
      <c r="AW23" s="270">
        <v>6.6769539812999998E-3</v>
      </c>
      <c r="AX23" s="270">
        <v>6.3381123156999999E-3</v>
      </c>
      <c r="AY23" s="270">
        <v>7.0627572375999998E-3</v>
      </c>
      <c r="AZ23" s="270">
        <v>7.9561700000000003E-3</v>
      </c>
      <c r="BA23" s="270">
        <v>1.0735099999999999E-2</v>
      </c>
      <c r="BB23" s="356">
        <v>1.17161E-2</v>
      </c>
      <c r="BC23" s="356">
        <v>1.2685699999999999E-2</v>
      </c>
      <c r="BD23" s="356">
        <v>1.2692200000000001E-2</v>
      </c>
      <c r="BE23" s="356">
        <v>1.3085299999999999E-2</v>
      </c>
      <c r="BF23" s="356">
        <v>1.25478E-2</v>
      </c>
      <c r="BG23" s="356">
        <v>1.1303499999999999E-2</v>
      </c>
      <c r="BH23" s="356">
        <v>1.01186E-2</v>
      </c>
      <c r="BI23" s="356">
        <v>8.15338E-3</v>
      </c>
      <c r="BJ23" s="356">
        <v>7.8031400000000001E-3</v>
      </c>
      <c r="BK23" s="356">
        <v>8.3564699999999995E-3</v>
      </c>
      <c r="BL23" s="356">
        <v>9.1209299999999993E-3</v>
      </c>
      <c r="BM23" s="356">
        <v>1.21625E-2</v>
      </c>
      <c r="BN23" s="356">
        <v>1.33004E-2</v>
      </c>
      <c r="BO23" s="356">
        <v>1.4478700000000001E-2</v>
      </c>
      <c r="BP23" s="356">
        <v>1.45618E-2</v>
      </c>
      <c r="BQ23" s="356">
        <v>1.5086799999999999E-2</v>
      </c>
      <c r="BR23" s="356">
        <v>1.45194E-2</v>
      </c>
      <c r="BS23" s="356">
        <v>1.31109E-2</v>
      </c>
      <c r="BT23" s="356">
        <v>1.17485E-2</v>
      </c>
      <c r="BU23" s="356">
        <v>9.4597399999999995E-3</v>
      </c>
      <c r="BV23" s="356">
        <v>9.0524400000000001E-3</v>
      </c>
    </row>
    <row r="24" spans="1:74" ht="12" customHeight="1" x14ac:dyDescent="0.25">
      <c r="A24" s="545" t="s">
        <v>865</v>
      </c>
      <c r="B24" s="581" t="s">
        <v>844</v>
      </c>
      <c r="C24" s="270">
        <v>3.9803499999999997E-3</v>
      </c>
      <c r="D24" s="270">
        <v>3.61445E-3</v>
      </c>
      <c r="E24" s="270">
        <v>4.1044499999999999E-3</v>
      </c>
      <c r="F24" s="270">
        <v>3.9306699999999998E-3</v>
      </c>
      <c r="G24" s="270">
        <v>4.0506500000000003E-3</v>
      </c>
      <c r="H24" s="270">
        <v>3.9919600000000001E-3</v>
      </c>
      <c r="I24" s="270">
        <v>4.2129000000000003E-3</v>
      </c>
      <c r="J24" s="270">
        <v>4.1688999999999997E-3</v>
      </c>
      <c r="K24" s="270">
        <v>3.9595200000000002E-3</v>
      </c>
      <c r="L24" s="270">
        <v>3.9046300000000001E-3</v>
      </c>
      <c r="M24" s="270">
        <v>4.0761E-3</v>
      </c>
      <c r="N24" s="270">
        <v>4.1364699999999997E-3</v>
      </c>
      <c r="O24" s="270">
        <v>4.2868300000000002E-3</v>
      </c>
      <c r="P24" s="270">
        <v>3.7689799999999999E-3</v>
      </c>
      <c r="Q24" s="270">
        <v>4.0016399999999999E-3</v>
      </c>
      <c r="R24" s="270">
        <v>3.89098E-3</v>
      </c>
      <c r="S24" s="270">
        <v>4.07202E-3</v>
      </c>
      <c r="T24" s="270">
        <v>3.9536199999999997E-3</v>
      </c>
      <c r="U24" s="270">
        <v>4.09437E-3</v>
      </c>
      <c r="V24" s="270">
        <v>4.09056E-3</v>
      </c>
      <c r="W24" s="270">
        <v>3.6854800000000001E-3</v>
      </c>
      <c r="X24" s="270">
        <v>3.6843900000000001E-3</v>
      </c>
      <c r="Y24" s="270">
        <v>3.9208699999999999E-3</v>
      </c>
      <c r="Z24" s="270">
        <v>4.0565999999999996E-3</v>
      </c>
      <c r="AA24" s="270">
        <v>3.9872400000000004E-3</v>
      </c>
      <c r="AB24" s="270">
        <v>3.7086100000000002E-3</v>
      </c>
      <c r="AC24" s="270">
        <v>3.98657E-3</v>
      </c>
      <c r="AD24" s="270">
        <v>3.89851E-3</v>
      </c>
      <c r="AE24" s="270">
        <v>4.0406299999999999E-3</v>
      </c>
      <c r="AF24" s="270">
        <v>3.9206400000000004E-3</v>
      </c>
      <c r="AG24" s="270">
        <v>3.9728799999999998E-3</v>
      </c>
      <c r="AH24" s="270">
        <v>4.0492100000000001E-3</v>
      </c>
      <c r="AI24" s="270">
        <v>3.6016199999999998E-3</v>
      </c>
      <c r="AJ24" s="270">
        <v>3.8679299999999999E-3</v>
      </c>
      <c r="AK24" s="270">
        <v>3.87645E-3</v>
      </c>
      <c r="AL24" s="270">
        <v>4.0135199999999996E-3</v>
      </c>
      <c r="AM24" s="270">
        <v>3.5744000000000001E-3</v>
      </c>
      <c r="AN24" s="270">
        <v>3.1224600000000001E-3</v>
      </c>
      <c r="AO24" s="270">
        <v>3.34147E-3</v>
      </c>
      <c r="AP24" s="270">
        <v>2.84096E-3</v>
      </c>
      <c r="AQ24" s="270">
        <v>2.61678E-3</v>
      </c>
      <c r="AR24" s="270">
        <v>2.9300300000000001E-3</v>
      </c>
      <c r="AS24" s="270">
        <v>2.8972500000000001E-3</v>
      </c>
      <c r="AT24" s="270">
        <v>3.0175800000000002E-3</v>
      </c>
      <c r="AU24" s="270">
        <v>2.9080600000000001E-3</v>
      </c>
      <c r="AV24" s="270">
        <v>3.0166799999999999E-3</v>
      </c>
      <c r="AW24" s="270">
        <v>3.0014199999999999E-3</v>
      </c>
      <c r="AX24" s="270">
        <v>3.1215100000000001E-3</v>
      </c>
      <c r="AY24" s="270">
        <v>3.1528799999999998E-3</v>
      </c>
      <c r="AZ24" s="270">
        <v>3.0779800000000001E-3</v>
      </c>
      <c r="BA24" s="270">
        <v>3.29394E-3</v>
      </c>
      <c r="BB24" s="356">
        <v>2.8574300000000002E-3</v>
      </c>
      <c r="BC24" s="356">
        <v>2.6272800000000001E-3</v>
      </c>
      <c r="BD24" s="356">
        <v>2.98928E-3</v>
      </c>
      <c r="BE24" s="356">
        <v>2.9836099999999998E-3</v>
      </c>
      <c r="BF24" s="356">
        <v>3.06507E-3</v>
      </c>
      <c r="BG24" s="356">
        <v>2.95131E-3</v>
      </c>
      <c r="BH24" s="356">
        <v>3.0266300000000002E-3</v>
      </c>
      <c r="BI24" s="356">
        <v>2.9514699999999999E-3</v>
      </c>
      <c r="BJ24" s="356">
        <v>3.1082599999999998E-3</v>
      </c>
      <c r="BK24" s="356">
        <v>3.0889300000000001E-3</v>
      </c>
      <c r="BL24" s="356">
        <v>2.9675499999999998E-3</v>
      </c>
      <c r="BM24" s="356">
        <v>3.3025699999999999E-3</v>
      </c>
      <c r="BN24" s="356">
        <v>2.8693999999999998E-3</v>
      </c>
      <c r="BO24" s="356">
        <v>2.63796E-3</v>
      </c>
      <c r="BP24" s="356">
        <v>3.0014400000000002E-3</v>
      </c>
      <c r="BQ24" s="356">
        <v>2.99183E-3</v>
      </c>
      <c r="BR24" s="356">
        <v>3.0668499999999999E-3</v>
      </c>
      <c r="BS24" s="356">
        <v>2.9492799999999999E-3</v>
      </c>
      <c r="BT24" s="356">
        <v>3.02075E-3</v>
      </c>
      <c r="BU24" s="356">
        <v>2.9444499999999999E-3</v>
      </c>
      <c r="BV24" s="356">
        <v>3.1045600000000001E-3</v>
      </c>
    </row>
    <row r="25" spans="1:74" ht="12" customHeight="1" x14ac:dyDescent="0.25">
      <c r="A25" s="545" t="s">
        <v>23</v>
      </c>
      <c r="B25" s="581" t="s">
        <v>1073</v>
      </c>
      <c r="C25" s="270">
        <v>7.1695170000000003E-3</v>
      </c>
      <c r="D25" s="270">
        <v>6.6952540000000003E-3</v>
      </c>
      <c r="E25" s="270">
        <v>6.9805570000000001E-3</v>
      </c>
      <c r="F25" s="270">
        <v>6.8385410000000001E-3</v>
      </c>
      <c r="G25" s="270">
        <v>6.9636569999999998E-3</v>
      </c>
      <c r="H25" s="270">
        <v>6.9288910000000004E-3</v>
      </c>
      <c r="I25" s="270">
        <v>7.1049770000000002E-3</v>
      </c>
      <c r="J25" s="270">
        <v>7.1841769999999999E-3</v>
      </c>
      <c r="K25" s="270">
        <v>6.900771E-3</v>
      </c>
      <c r="L25" s="270">
        <v>7.0460569999999997E-3</v>
      </c>
      <c r="M25" s="270">
        <v>6.8149509999999996E-3</v>
      </c>
      <c r="N25" s="270">
        <v>7.1127969999999997E-3</v>
      </c>
      <c r="O25" s="270">
        <v>7.2692310000000001E-3</v>
      </c>
      <c r="P25" s="270">
        <v>6.5207219999999996E-3</v>
      </c>
      <c r="Q25" s="270">
        <v>7.0128710000000004E-3</v>
      </c>
      <c r="R25" s="270">
        <v>6.8007650000000003E-3</v>
      </c>
      <c r="S25" s="270">
        <v>7.0318510000000004E-3</v>
      </c>
      <c r="T25" s="270">
        <v>6.8322649999999997E-3</v>
      </c>
      <c r="U25" s="270">
        <v>7.0834909999999999E-3</v>
      </c>
      <c r="V25" s="270">
        <v>7.0936710000000002E-3</v>
      </c>
      <c r="W25" s="270">
        <v>6.7210949999999998E-3</v>
      </c>
      <c r="X25" s="270">
        <v>7.1227210000000003E-3</v>
      </c>
      <c r="Y25" s="270">
        <v>6.9863750000000004E-3</v>
      </c>
      <c r="Z25" s="270">
        <v>7.2544510000000003E-3</v>
      </c>
      <c r="AA25" s="270">
        <v>7.204691E-3</v>
      </c>
      <c r="AB25" s="270">
        <v>6.5567719999999998E-3</v>
      </c>
      <c r="AC25" s="270">
        <v>7.2165709999999997E-3</v>
      </c>
      <c r="AD25" s="270">
        <v>6.8282450000000001E-3</v>
      </c>
      <c r="AE25" s="270">
        <v>7.0389909999999997E-3</v>
      </c>
      <c r="AF25" s="270">
        <v>6.9274749999999998E-3</v>
      </c>
      <c r="AG25" s="270">
        <v>7.1290609999999999E-3</v>
      </c>
      <c r="AH25" s="270">
        <v>7.1742309999999997E-3</v>
      </c>
      <c r="AI25" s="270">
        <v>6.8606650000000002E-3</v>
      </c>
      <c r="AJ25" s="270">
        <v>7.0437310000000001E-3</v>
      </c>
      <c r="AK25" s="270">
        <v>6.8354649999999998E-3</v>
      </c>
      <c r="AL25" s="270">
        <v>7.2573710000000003E-3</v>
      </c>
      <c r="AM25" s="270">
        <v>7.2840309999999998E-3</v>
      </c>
      <c r="AN25" s="270">
        <v>6.5759920000000001E-3</v>
      </c>
      <c r="AO25" s="270">
        <v>7.1960909999999999E-3</v>
      </c>
      <c r="AP25" s="270">
        <v>6.8399749999999999E-3</v>
      </c>
      <c r="AQ25" s="270">
        <v>7.0620309999999999E-3</v>
      </c>
      <c r="AR25" s="270">
        <v>6.8451049999999998E-3</v>
      </c>
      <c r="AS25" s="270">
        <v>7.1928110000000003E-3</v>
      </c>
      <c r="AT25" s="270">
        <v>7.1488810000000002E-3</v>
      </c>
      <c r="AU25" s="270">
        <v>6.9180550000000002E-3</v>
      </c>
      <c r="AV25" s="270">
        <v>7.1521709999999997E-3</v>
      </c>
      <c r="AW25" s="270">
        <v>6.9489349999999998E-3</v>
      </c>
      <c r="AX25" s="270">
        <v>7.1349409999999997E-3</v>
      </c>
      <c r="AY25" s="270">
        <v>7.2202400000000002E-3</v>
      </c>
      <c r="AZ25" s="270">
        <v>6.6106300000000002E-3</v>
      </c>
      <c r="BA25" s="270">
        <v>7.3651999999999997E-3</v>
      </c>
      <c r="BB25" s="356">
        <v>6.7017099999999996E-3</v>
      </c>
      <c r="BC25" s="356">
        <v>6.8171899999999999E-3</v>
      </c>
      <c r="BD25" s="356">
        <v>6.7372400000000002E-3</v>
      </c>
      <c r="BE25" s="356">
        <v>7.6328000000000003E-3</v>
      </c>
      <c r="BF25" s="356">
        <v>7.2888299999999996E-3</v>
      </c>
      <c r="BG25" s="356">
        <v>6.9998300000000003E-3</v>
      </c>
      <c r="BH25" s="356">
        <v>7.1184799999999999E-3</v>
      </c>
      <c r="BI25" s="356">
        <v>6.8374200000000003E-3</v>
      </c>
      <c r="BJ25" s="356">
        <v>7.0371399999999999E-3</v>
      </c>
      <c r="BK25" s="356">
        <v>7.1605000000000002E-3</v>
      </c>
      <c r="BL25" s="356">
        <v>6.5961800000000001E-3</v>
      </c>
      <c r="BM25" s="356">
        <v>7.37041E-3</v>
      </c>
      <c r="BN25" s="356">
        <v>6.69682E-3</v>
      </c>
      <c r="BO25" s="356">
        <v>6.81747E-3</v>
      </c>
      <c r="BP25" s="356">
        <v>6.7500700000000004E-3</v>
      </c>
      <c r="BQ25" s="356">
        <v>7.7014300000000004E-3</v>
      </c>
      <c r="BR25" s="356">
        <v>7.2895499999999997E-3</v>
      </c>
      <c r="BS25" s="356">
        <v>6.98775E-3</v>
      </c>
      <c r="BT25" s="356">
        <v>7.1018599999999998E-3</v>
      </c>
      <c r="BU25" s="356">
        <v>6.8243100000000001E-3</v>
      </c>
      <c r="BV25" s="356">
        <v>7.0303700000000002E-3</v>
      </c>
    </row>
    <row r="26" spans="1:74" ht="12" customHeight="1" x14ac:dyDescent="0.25">
      <c r="A26" s="580" t="s">
        <v>230</v>
      </c>
      <c r="B26" s="581" t="s">
        <v>363</v>
      </c>
      <c r="C26" s="270">
        <v>1.8434772559000001E-2</v>
      </c>
      <c r="D26" s="270">
        <v>1.8099358127999999E-2</v>
      </c>
      <c r="E26" s="270">
        <v>2.0329166826999999E-2</v>
      </c>
      <c r="F26" s="270">
        <v>2.0174097100999999E-2</v>
      </c>
      <c r="G26" s="270">
        <v>2.1100040986000001E-2</v>
      </c>
      <c r="H26" s="270">
        <v>2.1076453251999999E-2</v>
      </c>
      <c r="I26" s="270">
        <v>2.1782655019000001E-2</v>
      </c>
      <c r="J26" s="270">
        <v>2.1718896476000001E-2</v>
      </c>
      <c r="K26" s="270">
        <v>2.0397526544999999E-2</v>
      </c>
      <c r="L26" s="270">
        <v>1.9917716113999999E-2</v>
      </c>
      <c r="M26" s="270">
        <v>1.8747313626E-2</v>
      </c>
      <c r="N26" s="270">
        <v>1.9228471540999999E-2</v>
      </c>
      <c r="O26" s="270">
        <v>1.9475855391999999E-2</v>
      </c>
      <c r="P26" s="270">
        <v>1.8231147134000002E-2</v>
      </c>
      <c r="Q26" s="270">
        <v>2.1080201686999998E-2</v>
      </c>
      <c r="R26" s="270">
        <v>2.1414230323000001E-2</v>
      </c>
      <c r="S26" s="270">
        <v>2.2751863106000001E-2</v>
      </c>
      <c r="T26" s="270">
        <v>2.2431667862000002E-2</v>
      </c>
      <c r="U26" s="270">
        <v>2.3096197552E-2</v>
      </c>
      <c r="V26" s="270">
        <v>2.3003737587999999E-2</v>
      </c>
      <c r="W26" s="270">
        <v>2.1246648228000001E-2</v>
      </c>
      <c r="X26" s="270">
        <v>2.1158743507000002E-2</v>
      </c>
      <c r="Y26" s="270">
        <v>1.9778266161000001E-2</v>
      </c>
      <c r="Z26" s="270">
        <v>2.0095499768999998E-2</v>
      </c>
      <c r="AA26" s="270">
        <v>2.0508856212E-2</v>
      </c>
      <c r="AB26" s="270">
        <v>1.9608155019000002E-2</v>
      </c>
      <c r="AC26" s="270">
        <v>2.3123180425000001E-2</v>
      </c>
      <c r="AD26" s="270">
        <v>2.3342968758000002E-2</v>
      </c>
      <c r="AE26" s="270">
        <v>2.4909103599999999E-2</v>
      </c>
      <c r="AF26" s="270">
        <v>2.4619692112000002E-2</v>
      </c>
      <c r="AG26" s="270">
        <v>2.5257485098E-2</v>
      </c>
      <c r="AH26" s="270">
        <v>2.5014832572999999E-2</v>
      </c>
      <c r="AI26" s="270">
        <v>2.2838963354E-2</v>
      </c>
      <c r="AJ26" s="270">
        <v>2.2495988391000001E-2</v>
      </c>
      <c r="AK26" s="270">
        <v>2.0579827384999999E-2</v>
      </c>
      <c r="AL26" s="270">
        <v>2.1193863888999999E-2</v>
      </c>
      <c r="AM26" s="270">
        <v>2.1199303498000002E-2</v>
      </c>
      <c r="AN26" s="270">
        <v>2.0240852085E-2</v>
      </c>
      <c r="AO26" s="270">
        <v>2.4050072134000001E-2</v>
      </c>
      <c r="AP26" s="270">
        <v>2.3905255289000001E-2</v>
      </c>
      <c r="AQ26" s="270">
        <v>2.5063333274E-2</v>
      </c>
      <c r="AR26" s="270">
        <v>2.5100614008999999E-2</v>
      </c>
      <c r="AS26" s="270">
        <v>2.5954386608E-2</v>
      </c>
      <c r="AT26" s="270">
        <v>2.5507013347E-2</v>
      </c>
      <c r="AU26" s="270">
        <v>2.3648181373E-2</v>
      </c>
      <c r="AV26" s="270">
        <v>2.3147422471999999E-2</v>
      </c>
      <c r="AW26" s="270">
        <v>2.0929350276999999E-2</v>
      </c>
      <c r="AX26" s="270">
        <v>2.0962194000999999E-2</v>
      </c>
      <c r="AY26" s="270">
        <v>2.13542E-2</v>
      </c>
      <c r="AZ26" s="270">
        <v>2.1777000000000001E-2</v>
      </c>
      <c r="BA26" s="270">
        <v>2.5430500000000002E-2</v>
      </c>
      <c r="BB26" s="356">
        <v>2.48915E-2</v>
      </c>
      <c r="BC26" s="356">
        <v>2.5916600000000001E-2</v>
      </c>
      <c r="BD26" s="356">
        <v>2.6182299999999999E-2</v>
      </c>
      <c r="BE26" s="356">
        <v>2.7564499999999999E-2</v>
      </c>
      <c r="BF26" s="356">
        <v>2.6918399999999999E-2</v>
      </c>
      <c r="BG26" s="356">
        <v>2.5200299999999998E-2</v>
      </c>
      <c r="BH26" s="356">
        <v>2.4470100000000002E-2</v>
      </c>
      <c r="BI26" s="356">
        <v>2.2074799999999999E-2</v>
      </c>
      <c r="BJ26" s="356">
        <v>2.2231899999999999E-2</v>
      </c>
      <c r="BK26" s="356">
        <v>2.2604900000000001E-2</v>
      </c>
      <c r="BL26" s="356">
        <v>2.2556699999999999E-2</v>
      </c>
      <c r="BM26" s="356">
        <v>2.69619E-2</v>
      </c>
      <c r="BN26" s="356">
        <v>2.6984399999999999E-2</v>
      </c>
      <c r="BO26" s="356">
        <v>2.82168E-2</v>
      </c>
      <c r="BP26" s="356">
        <v>2.8546200000000001E-2</v>
      </c>
      <c r="BQ26" s="356">
        <v>3.0002000000000001E-2</v>
      </c>
      <c r="BR26" s="356">
        <v>2.9166000000000001E-2</v>
      </c>
      <c r="BS26" s="356">
        <v>2.7063E-2</v>
      </c>
      <c r="BT26" s="356">
        <v>2.6027499999999999E-2</v>
      </c>
      <c r="BU26" s="356">
        <v>2.3313199999999999E-2</v>
      </c>
      <c r="BV26" s="356">
        <v>2.3331600000000001E-2</v>
      </c>
    </row>
    <row r="27" spans="1:74" ht="12" customHeight="1" x14ac:dyDescent="0.25">
      <c r="A27" s="580"/>
      <c r="B27" s="170" t="s">
        <v>366</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357"/>
      <c r="BC27" s="357"/>
      <c r="BD27" s="357"/>
      <c r="BE27" s="357"/>
      <c r="BF27" s="357"/>
      <c r="BG27" s="357"/>
      <c r="BH27" s="357"/>
      <c r="BI27" s="357"/>
      <c r="BJ27" s="357"/>
      <c r="BK27" s="357"/>
      <c r="BL27" s="357"/>
      <c r="BM27" s="357"/>
      <c r="BN27" s="357"/>
      <c r="BO27" s="357"/>
      <c r="BP27" s="357"/>
      <c r="BQ27" s="357"/>
      <c r="BR27" s="357"/>
      <c r="BS27" s="357"/>
      <c r="BT27" s="357"/>
      <c r="BU27" s="357"/>
      <c r="BV27" s="357"/>
    </row>
    <row r="28" spans="1:74" ht="12" customHeight="1" x14ac:dyDescent="0.25">
      <c r="A28" s="580" t="s">
        <v>625</v>
      </c>
      <c r="B28" s="581" t="s">
        <v>470</v>
      </c>
      <c r="C28" s="270">
        <v>3.3540979999999998E-3</v>
      </c>
      <c r="D28" s="270">
        <v>3.1377050000000002E-3</v>
      </c>
      <c r="E28" s="270">
        <v>3.3540979999999998E-3</v>
      </c>
      <c r="F28" s="270">
        <v>3.2459020000000002E-3</v>
      </c>
      <c r="G28" s="270">
        <v>3.3540979999999998E-3</v>
      </c>
      <c r="H28" s="270">
        <v>3.2459020000000002E-3</v>
      </c>
      <c r="I28" s="270">
        <v>3.3540979999999998E-3</v>
      </c>
      <c r="J28" s="270">
        <v>3.3540979999999998E-3</v>
      </c>
      <c r="K28" s="270">
        <v>3.2459020000000002E-3</v>
      </c>
      <c r="L28" s="270">
        <v>3.3540979999999998E-3</v>
      </c>
      <c r="M28" s="270">
        <v>3.2459020000000002E-3</v>
      </c>
      <c r="N28" s="270">
        <v>3.3540979999999998E-3</v>
      </c>
      <c r="O28" s="270">
        <v>3.3632879999999999E-3</v>
      </c>
      <c r="P28" s="270">
        <v>3.0378079999999999E-3</v>
      </c>
      <c r="Q28" s="270">
        <v>3.3632879999999999E-3</v>
      </c>
      <c r="R28" s="270">
        <v>3.254795E-3</v>
      </c>
      <c r="S28" s="270">
        <v>3.3632879999999999E-3</v>
      </c>
      <c r="T28" s="270">
        <v>3.254795E-3</v>
      </c>
      <c r="U28" s="270">
        <v>3.3632879999999999E-3</v>
      </c>
      <c r="V28" s="270">
        <v>3.3632879999999999E-3</v>
      </c>
      <c r="W28" s="270">
        <v>3.254795E-3</v>
      </c>
      <c r="X28" s="270">
        <v>3.3632879999999999E-3</v>
      </c>
      <c r="Y28" s="270">
        <v>3.254795E-3</v>
      </c>
      <c r="Z28" s="270">
        <v>3.3632879999999999E-3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3.3540979999999998E-3</v>
      </c>
      <c r="AZ28" s="270">
        <v>3.0378100000000002E-3</v>
      </c>
      <c r="BA28" s="270">
        <v>3.3632900000000001E-3</v>
      </c>
      <c r="BB28" s="356">
        <v>3.2548E-3</v>
      </c>
      <c r="BC28" s="356">
        <v>3.3632900000000001E-3</v>
      </c>
      <c r="BD28" s="356">
        <v>3.2548E-3</v>
      </c>
      <c r="BE28" s="356">
        <v>3.3632900000000001E-3</v>
      </c>
      <c r="BF28" s="356">
        <v>3.3632900000000001E-3</v>
      </c>
      <c r="BG28" s="356">
        <v>3.2548E-3</v>
      </c>
      <c r="BH28" s="356">
        <v>3.3632900000000001E-3</v>
      </c>
      <c r="BI28" s="356">
        <v>3.2548E-3</v>
      </c>
      <c r="BJ28" s="356">
        <v>3.3632900000000001E-3</v>
      </c>
      <c r="BK28" s="356">
        <v>3.3541000000000001E-3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5">
      <c r="A29" s="580" t="s">
        <v>24</v>
      </c>
      <c r="B29" s="581" t="s">
        <v>1075</v>
      </c>
      <c r="C29" s="270">
        <v>8.1055380000000007E-3</v>
      </c>
      <c r="D29" s="270">
        <v>9.6031129999999999E-3</v>
      </c>
      <c r="E29" s="270">
        <v>1.2851064000000001E-2</v>
      </c>
      <c r="F29" s="270">
        <v>1.4525803E-2</v>
      </c>
      <c r="G29" s="270">
        <v>1.6104526000000001E-2</v>
      </c>
      <c r="H29" s="270">
        <v>1.6650972E-2</v>
      </c>
      <c r="I29" s="270">
        <v>1.7333432999999999E-2</v>
      </c>
      <c r="J29" s="270">
        <v>1.6825434E-2</v>
      </c>
      <c r="K29" s="270">
        <v>1.4987393999999999E-2</v>
      </c>
      <c r="L29" s="270">
        <v>1.3401899E-2</v>
      </c>
      <c r="M29" s="270">
        <v>1.094094E-2</v>
      </c>
      <c r="N29" s="270">
        <v>9.9626060000000006E-3</v>
      </c>
      <c r="O29" s="270">
        <v>9.8488559999999996E-3</v>
      </c>
      <c r="P29" s="270">
        <v>1.1020053E-2</v>
      </c>
      <c r="Q29" s="270">
        <v>1.590366E-2</v>
      </c>
      <c r="R29" s="270">
        <v>1.7763666000000001E-2</v>
      </c>
      <c r="S29" s="270">
        <v>1.9594482E-2</v>
      </c>
      <c r="T29" s="270">
        <v>2.0263373000000001E-2</v>
      </c>
      <c r="U29" s="270">
        <v>2.0686436999999998E-2</v>
      </c>
      <c r="V29" s="270">
        <v>2.0032969000000001E-2</v>
      </c>
      <c r="W29" s="270">
        <v>1.7939266999999998E-2</v>
      </c>
      <c r="X29" s="270">
        <v>1.6043589E-2</v>
      </c>
      <c r="Y29" s="270">
        <v>1.2551949999999999E-2</v>
      </c>
      <c r="Z29" s="270">
        <v>1.1735845999999999E-2</v>
      </c>
      <c r="AA29" s="270">
        <v>1.1976402000000001E-2</v>
      </c>
      <c r="AB29" s="270">
        <v>1.3087532000000001E-2</v>
      </c>
      <c r="AC29" s="270">
        <v>1.8090358000000001E-2</v>
      </c>
      <c r="AD29" s="270">
        <v>2.0587121E-2</v>
      </c>
      <c r="AE29" s="270">
        <v>2.2658847999999999E-2</v>
      </c>
      <c r="AF29" s="270">
        <v>2.3091784000000001E-2</v>
      </c>
      <c r="AG29" s="270">
        <v>2.3701910999999999E-2</v>
      </c>
      <c r="AH29" s="270">
        <v>2.2711142E-2</v>
      </c>
      <c r="AI29" s="270">
        <v>1.9981157999999999E-2</v>
      </c>
      <c r="AJ29" s="270">
        <v>1.795855E-2</v>
      </c>
      <c r="AK29" s="270">
        <v>1.4350178E-2</v>
      </c>
      <c r="AL29" s="270">
        <v>1.3316844E-2</v>
      </c>
      <c r="AM29" s="270">
        <v>1.3661458E-2</v>
      </c>
      <c r="AN29" s="270">
        <v>1.4884181E-2</v>
      </c>
      <c r="AO29" s="270">
        <v>2.1117488E-2</v>
      </c>
      <c r="AP29" s="270">
        <v>2.3698687E-2</v>
      </c>
      <c r="AQ29" s="270">
        <v>2.6080968999999999E-2</v>
      </c>
      <c r="AR29" s="270">
        <v>2.6608288000000001E-2</v>
      </c>
      <c r="AS29" s="270">
        <v>2.7647332E-2</v>
      </c>
      <c r="AT29" s="270">
        <v>2.6599685000000001E-2</v>
      </c>
      <c r="AU29" s="270">
        <v>2.3526572999999999E-2</v>
      </c>
      <c r="AV29" s="270">
        <v>2.0787979000000002E-2</v>
      </c>
      <c r="AW29" s="270">
        <v>1.6513821000000001E-2</v>
      </c>
      <c r="AX29" s="270">
        <v>1.4953841000000001E-2</v>
      </c>
      <c r="AY29" s="270">
        <v>1.6243199999999999E-2</v>
      </c>
      <c r="AZ29" s="270">
        <v>1.7924300000000001E-2</v>
      </c>
      <c r="BA29" s="270">
        <v>2.4994499999999999E-2</v>
      </c>
      <c r="BB29" s="356">
        <v>2.77687E-2</v>
      </c>
      <c r="BC29" s="356">
        <v>3.0255600000000001E-2</v>
      </c>
      <c r="BD29" s="356">
        <v>3.0573300000000001E-2</v>
      </c>
      <c r="BE29" s="356">
        <v>3.1367399999999997E-2</v>
      </c>
      <c r="BF29" s="356">
        <v>3.0157900000000001E-2</v>
      </c>
      <c r="BG29" s="356">
        <v>2.6744500000000001E-2</v>
      </c>
      <c r="BH29" s="356">
        <v>2.3897000000000002E-2</v>
      </c>
      <c r="BI29" s="356">
        <v>1.91787E-2</v>
      </c>
      <c r="BJ29" s="356">
        <v>1.7628999999999999E-2</v>
      </c>
      <c r="BK29" s="356">
        <v>1.7995400000000002E-2</v>
      </c>
      <c r="BL29" s="356">
        <v>1.9847099999999999E-2</v>
      </c>
      <c r="BM29" s="356">
        <v>2.77764E-2</v>
      </c>
      <c r="BN29" s="356">
        <v>3.1175000000000001E-2</v>
      </c>
      <c r="BO29" s="356">
        <v>3.4283800000000003E-2</v>
      </c>
      <c r="BP29" s="356">
        <v>3.4908700000000001E-2</v>
      </c>
      <c r="BQ29" s="356">
        <v>3.6038599999999997E-2</v>
      </c>
      <c r="BR29" s="356">
        <v>3.4815400000000003E-2</v>
      </c>
      <c r="BS29" s="356">
        <v>3.09673E-2</v>
      </c>
      <c r="BT29" s="356">
        <v>2.7713100000000001E-2</v>
      </c>
      <c r="BU29" s="356">
        <v>2.2242100000000001E-2</v>
      </c>
      <c r="BV29" s="356">
        <v>2.04336E-2</v>
      </c>
    </row>
    <row r="30" spans="1:74" ht="12" customHeight="1" x14ac:dyDescent="0.25">
      <c r="A30" s="580" t="s">
        <v>749</v>
      </c>
      <c r="B30" s="581" t="s">
        <v>1073</v>
      </c>
      <c r="C30" s="270">
        <v>3.7453917000000003E-2</v>
      </c>
      <c r="D30" s="270">
        <v>3.5037536000000001E-2</v>
      </c>
      <c r="E30" s="270">
        <v>3.7453917000000003E-2</v>
      </c>
      <c r="F30" s="270">
        <v>3.6245725999999999E-2</v>
      </c>
      <c r="G30" s="270">
        <v>3.7453917000000003E-2</v>
      </c>
      <c r="H30" s="270">
        <v>3.6245725999999999E-2</v>
      </c>
      <c r="I30" s="270">
        <v>3.7453917000000003E-2</v>
      </c>
      <c r="J30" s="270">
        <v>3.7453917000000003E-2</v>
      </c>
      <c r="K30" s="270">
        <v>3.6245725999999999E-2</v>
      </c>
      <c r="L30" s="270">
        <v>3.7453917000000003E-2</v>
      </c>
      <c r="M30" s="270">
        <v>3.6245725999999999E-2</v>
      </c>
      <c r="N30" s="270">
        <v>3.7453917000000003E-2</v>
      </c>
      <c r="O30" s="270">
        <v>3.6111588E-2</v>
      </c>
      <c r="P30" s="270">
        <v>3.2616918000000002E-2</v>
      </c>
      <c r="Q30" s="270">
        <v>3.6111588E-2</v>
      </c>
      <c r="R30" s="270">
        <v>3.4946697999999998E-2</v>
      </c>
      <c r="S30" s="270">
        <v>3.6111588E-2</v>
      </c>
      <c r="T30" s="270">
        <v>3.4946697999999998E-2</v>
      </c>
      <c r="U30" s="270">
        <v>3.6111588E-2</v>
      </c>
      <c r="V30" s="270">
        <v>3.6111588E-2</v>
      </c>
      <c r="W30" s="270">
        <v>3.4946697999999998E-2</v>
      </c>
      <c r="X30" s="270">
        <v>3.6111588E-2</v>
      </c>
      <c r="Y30" s="270">
        <v>3.4946697999999998E-2</v>
      </c>
      <c r="Z30" s="270">
        <v>3.6111588E-2</v>
      </c>
      <c r="AA30" s="270">
        <v>4.3938381999999998E-2</v>
      </c>
      <c r="AB30" s="270">
        <v>3.9686279999999997E-2</v>
      </c>
      <c r="AC30" s="270">
        <v>4.3938381999999998E-2</v>
      </c>
      <c r="AD30" s="270">
        <v>4.2521014000000003E-2</v>
      </c>
      <c r="AE30" s="270">
        <v>4.3938381999999998E-2</v>
      </c>
      <c r="AF30" s="270">
        <v>4.2521014000000003E-2</v>
      </c>
      <c r="AG30" s="270">
        <v>4.3938381999999998E-2</v>
      </c>
      <c r="AH30" s="270">
        <v>4.3938381999999998E-2</v>
      </c>
      <c r="AI30" s="270">
        <v>4.2521014000000003E-2</v>
      </c>
      <c r="AJ30" s="270">
        <v>4.3938381999999998E-2</v>
      </c>
      <c r="AK30" s="270">
        <v>4.2521014000000003E-2</v>
      </c>
      <c r="AL30" s="270">
        <v>4.3938381999999998E-2</v>
      </c>
      <c r="AM30" s="270">
        <v>4.4911698999999999E-2</v>
      </c>
      <c r="AN30" s="270">
        <v>4.0565404999999999E-2</v>
      </c>
      <c r="AO30" s="270">
        <v>4.4911698999999999E-2</v>
      </c>
      <c r="AP30" s="270">
        <v>4.3462934000000002E-2</v>
      </c>
      <c r="AQ30" s="270">
        <v>4.4911698999999999E-2</v>
      </c>
      <c r="AR30" s="270">
        <v>4.3462934000000002E-2</v>
      </c>
      <c r="AS30" s="270">
        <v>4.4911698999999999E-2</v>
      </c>
      <c r="AT30" s="270">
        <v>4.4911698999999999E-2</v>
      </c>
      <c r="AU30" s="270">
        <v>4.3462934000000002E-2</v>
      </c>
      <c r="AV30" s="270">
        <v>4.4911698999999999E-2</v>
      </c>
      <c r="AW30" s="270">
        <v>4.3462934000000002E-2</v>
      </c>
      <c r="AX30" s="270">
        <v>4.4911698999999999E-2</v>
      </c>
      <c r="AY30" s="270">
        <v>4.2167451000000002E-2</v>
      </c>
      <c r="AZ30" s="270">
        <v>4.0565400000000001E-2</v>
      </c>
      <c r="BA30" s="270">
        <v>4.4911699999999999E-2</v>
      </c>
      <c r="BB30" s="356">
        <v>4.3462899999999999E-2</v>
      </c>
      <c r="BC30" s="356">
        <v>4.4911699999999999E-2</v>
      </c>
      <c r="BD30" s="356">
        <v>4.3462899999999999E-2</v>
      </c>
      <c r="BE30" s="356">
        <v>4.4911699999999999E-2</v>
      </c>
      <c r="BF30" s="356">
        <v>4.4911699999999999E-2</v>
      </c>
      <c r="BG30" s="356">
        <v>4.3462899999999999E-2</v>
      </c>
      <c r="BH30" s="356">
        <v>4.4911699999999999E-2</v>
      </c>
      <c r="BI30" s="356">
        <v>4.3462899999999999E-2</v>
      </c>
      <c r="BJ30" s="356">
        <v>4.4911699999999999E-2</v>
      </c>
      <c r="BK30" s="356">
        <v>4.2167499999999997E-2</v>
      </c>
      <c r="BL30" s="356">
        <v>4.0565400000000001E-2</v>
      </c>
      <c r="BM30" s="356">
        <v>4.4911699999999999E-2</v>
      </c>
      <c r="BN30" s="356">
        <v>4.3462899999999999E-2</v>
      </c>
      <c r="BO30" s="356">
        <v>4.4911699999999999E-2</v>
      </c>
      <c r="BP30" s="356">
        <v>4.3462899999999999E-2</v>
      </c>
      <c r="BQ30" s="356">
        <v>4.4911699999999999E-2</v>
      </c>
      <c r="BR30" s="356">
        <v>4.4911699999999999E-2</v>
      </c>
      <c r="BS30" s="356">
        <v>4.3462899999999999E-2</v>
      </c>
      <c r="BT30" s="356">
        <v>4.4911699999999999E-2</v>
      </c>
      <c r="BU30" s="356">
        <v>4.3462899999999999E-2</v>
      </c>
      <c r="BV30" s="356">
        <v>4.4911699999999999E-2</v>
      </c>
    </row>
    <row r="31" spans="1:74" ht="12" customHeight="1" x14ac:dyDescent="0.25">
      <c r="A31" s="579" t="s">
        <v>25</v>
      </c>
      <c r="B31" s="581" t="s">
        <v>363</v>
      </c>
      <c r="C31" s="270">
        <v>4.8913552999999999E-2</v>
      </c>
      <c r="D31" s="270">
        <v>4.7778354000000002E-2</v>
      </c>
      <c r="E31" s="270">
        <v>5.3659078999999998E-2</v>
      </c>
      <c r="F31" s="270">
        <v>5.4017430999999998E-2</v>
      </c>
      <c r="G31" s="270">
        <v>5.6912540999999997E-2</v>
      </c>
      <c r="H31" s="270">
        <v>5.6142600000000001E-2</v>
      </c>
      <c r="I31" s="270">
        <v>5.8141447999999998E-2</v>
      </c>
      <c r="J31" s="270">
        <v>5.7633449000000003E-2</v>
      </c>
      <c r="K31" s="270">
        <v>5.4479022000000002E-2</v>
      </c>
      <c r="L31" s="270">
        <v>5.4209913999999998E-2</v>
      </c>
      <c r="M31" s="270">
        <v>5.0432567999999997E-2</v>
      </c>
      <c r="N31" s="270">
        <v>5.0770621000000002E-2</v>
      </c>
      <c r="O31" s="270">
        <v>4.9323732000000002E-2</v>
      </c>
      <c r="P31" s="270">
        <v>4.6674779E-2</v>
      </c>
      <c r="Q31" s="270">
        <v>5.5378535999999999E-2</v>
      </c>
      <c r="R31" s="270">
        <v>5.5965159E-2</v>
      </c>
      <c r="S31" s="270">
        <v>5.9069358000000002E-2</v>
      </c>
      <c r="T31" s="270">
        <v>5.8464865999999997E-2</v>
      </c>
      <c r="U31" s="270">
        <v>6.0161313000000001E-2</v>
      </c>
      <c r="V31" s="270">
        <v>5.9507844999999997E-2</v>
      </c>
      <c r="W31" s="270">
        <v>5.6140759999999998E-2</v>
      </c>
      <c r="X31" s="270">
        <v>5.5518465000000003E-2</v>
      </c>
      <c r="Y31" s="270">
        <v>5.0753443000000002E-2</v>
      </c>
      <c r="Z31" s="270">
        <v>5.1210722E-2</v>
      </c>
      <c r="AA31" s="270">
        <v>5.9278072000000001E-2</v>
      </c>
      <c r="AB31" s="270">
        <v>5.5811619999999999E-2</v>
      </c>
      <c r="AC31" s="270">
        <v>6.5392028000000005E-2</v>
      </c>
      <c r="AD31" s="270">
        <v>6.6362930000000001E-2</v>
      </c>
      <c r="AE31" s="270">
        <v>6.9960517999999999E-2</v>
      </c>
      <c r="AF31" s="270">
        <v>6.8867593000000005E-2</v>
      </c>
      <c r="AG31" s="270">
        <v>7.1003580999999996E-2</v>
      </c>
      <c r="AH31" s="270">
        <v>7.0012811999999994E-2</v>
      </c>
      <c r="AI31" s="270">
        <v>6.5756967E-2</v>
      </c>
      <c r="AJ31" s="270">
        <v>6.5260219999999994E-2</v>
      </c>
      <c r="AK31" s="270">
        <v>6.0125986999999999E-2</v>
      </c>
      <c r="AL31" s="270">
        <v>6.0618513999999998E-2</v>
      </c>
      <c r="AM31" s="270">
        <v>6.1936445E-2</v>
      </c>
      <c r="AN31" s="270">
        <v>5.8487393999999998E-2</v>
      </c>
      <c r="AO31" s="270">
        <v>6.9392474999999995E-2</v>
      </c>
      <c r="AP31" s="270">
        <v>7.0416415999999996E-2</v>
      </c>
      <c r="AQ31" s="270">
        <v>7.4355956000000001E-2</v>
      </c>
      <c r="AR31" s="270">
        <v>7.3326016999999993E-2</v>
      </c>
      <c r="AS31" s="270">
        <v>7.5922319000000002E-2</v>
      </c>
      <c r="AT31" s="270">
        <v>7.4874672000000003E-2</v>
      </c>
      <c r="AU31" s="270">
        <v>7.0244301999999995E-2</v>
      </c>
      <c r="AV31" s="270">
        <v>6.9062966000000003E-2</v>
      </c>
      <c r="AW31" s="270">
        <v>6.3231549999999997E-2</v>
      </c>
      <c r="AX31" s="270">
        <v>6.3228828000000001E-2</v>
      </c>
      <c r="AY31" s="270">
        <v>6.1764699999999999E-2</v>
      </c>
      <c r="AZ31" s="270">
        <v>6.1527499999999999E-2</v>
      </c>
      <c r="BA31" s="270">
        <v>7.3269500000000001E-2</v>
      </c>
      <c r="BB31" s="356">
        <v>7.4486499999999997E-2</v>
      </c>
      <c r="BC31" s="356">
        <v>7.8530600000000006E-2</v>
      </c>
      <c r="BD31" s="356">
        <v>7.7290999999999999E-2</v>
      </c>
      <c r="BE31" s="356">
        <v>7.9642400000000002E-2</v>
      </c>
      <c r="BF31" s="356">
        <v>7.84329E-2</v>
      </c>
      <c r="BG31" s="356">
        <v>7.3462200000000005E-2</v>
      </c>
      <c r="BH31" s="356">
        <v>7.2172E-2</v>
      </c>
      <c r="BI31" s="356">
        <v>6.5896499999999997E-2</v>
      </c>
      <c r="BJ31" s="356">
        <v>6.5904000000000004E-2</v>
      </c>
      <c r="BK31" s="356">
        <v>6.3516900000000001E-2</v>
      </c>
      <c r="BL31" s="356">
        <v>6.3450300000000001E-2</v>
      </c>
      <c r="BM31" s="356">
        <v>7.6051400000000005E-2</v>
      </c>
      <c r="BN31" s="356">
        <v>7.7892699999999995E-2</v>
      </c>
      <c r="BO31" s="356">
        <v>8.2558800000000002E-2</v>
      </c>
      <c r="BP31" s="356">
        <v>8.1626400000000002E-2</v>
      </c>
      <c r="BQ31" s="356">
        <v>8.4313600000000002E-2</v>
      </c>
      <c r="BR31" s="356">
        <v>8.3090399999999995E-2</v>
      </c>
      <c r="BS31" s="356">
        <v>7.7685000000000004E-2</v>
      </c>
      <c r="BT31" s="356">
        <v>7.5988100000000003E-2</v>
      </c>
      <c r="BU31" s="356">
        <v>6.8959900000000005E-2</v>
      </c>
      <c r="BV31" s="356">
        <v>6.8708599999999995E-2</v>
      </c>
    </row>
    <row r="32" spans="1:74" ht="12" customHeight="1" x14ac:dyDescent="0.25">
      <c r="A32" s="579"/>
      <c r="B32" s="170" t="s">
        <v>367</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358"/>
      <c r="BC32" s="358"/>
      <c r="BD32" s="358"/>
      <c r="BE32" s="358"/>
      <c r="BF32" s="358"/>
      <c r="BG32" s="358"/>
      <c r="BH32" s="358"/>
      <c r="BI32" s="358"/>
      <c r="BJ32" s="358"/>
      <c r="BK32" s="358"/>
      <c r="BL32" s="358"/>
      <c r="BM32" s="358"/>
      <c r="BN32" s="358"/>
      <c r="BO32" s="358"/>
      <c r="BP32" s="358"/>
      <c r="BQ32" s="358"/>
      <c r="BR32" s="358"/>
      <c r="BS32" s="358"/>
      <c r="BT32" s="358"/>
      <c r="BU32" s="358"/>
      <c r="BV32" s="358"/>
    </row>
    <row r="33" spans="1:74" ht="12" customHeight="1" x14ac:dyDescent="0.25">
      <c r="A33" s="579" t="s">
        <v>46</v>
      </c>
      <c r="B33" s="581" t="s">
        <v>1077</v>
      </c>
      <c r="C33" s="270">
        <v>1.3480141193000001E-2</v>
      </c>
      <c r="D33" s="270">
        <v>1.7223531180000001E-2</v>
      </c>
      <c r="E33" s="270">
        <v>1.9639679197E-2</v>
      </c>
      <c r="F33" s="270">
        <v>1.8984493242000001E-2</v>
      </c>
      <c r="G33" s="270">
        <v>2.5186635446E-2</v>
      </c>
      <c r="H33" s="270">
        <v>2.4381167012E-2</v>
      </c>
      <c r="I33" s="270">
        <v>2.8528320324E-2</v>
      </c>
      <c r="J33" s="270">
        <v>2.9784244889E-2</v>
      </c>
      <c r="K33" s="270">
        <v>2.9911172755999998E-2</v>
      </c>
      <c r="L33" s="270">
        <v>2.7369892073000002E-2</v>
      </c>
      <c r="M33" s="270">
        <v>2.9125939922000001E-2</v>
      </c>
      <c r="N33" s="270">
        <v>2.7251442112E-2</v>
      </c>
      <c r="O33" s="270">
        <v>1.5929332809E-2</v>
      </c>
      <c r="P33" s="270">
        <v>1.5584395382E-2</v>
      </c>
      <c r="Q33" s="270">
        <v>2.2017778458000001E-2</v>
      </c>
      <c r="R33" s="270">
        <v>2.2915228746999999E-2</v>
      </c>
      <c r="S33" s="270">
        <v>2.8354640542000001E-2</v>
      </c>
      <c r="T33" s="270">
        <v>2.8122199168E-2</v>
      </c>
      <c r="U33" s="270">
        <v>2.6249721728999999E-2</v>
      </c>
      <c r="V33" s="270">
        <v>2.7889297093E-2</v>
      </c>
      <c r="W33" s="270">
        <v>2.4009649086E-2</v>
      </c>
      <c r="X33" s="270">
        <v>2.3757224034000001E-2</v>
      </c>
      <c r="Y33" s="270">
        <v>2.2206002610000001E-2</v>
      </c>
      <c r="Z33" s="270">
        <v>2.3452714994999999E-2</v>
      </c>
      <c r="AA33" s="270">
        <v>1.6062273506000001E-2</v>
      </c>
      <c r="AB33" s="270">
        <v>1.6936138803E-2</v>
      </c>
      <c r="AC33" s="270">
        <v>2.0052059761E-2</v>
      </c>
      <c r="AD33" s="270">
        <v>2.0818884300999999E-2</v>
      </c>
      <c r="AE33" s="270">
        <v>2.6255621997999998E-2</v>
      </c>
      <c r="AF33" s="270">
        <v>2.3970062045000001E-2</v>
      </c>
      <c r="AG33" s="270">
        <v>2.3293970638000001E-2</v>
      </c>
      <c r="AH33" s="270">
        <v>2.547793462E-2</v>
      </c>
      <c r="AI33" s="270">
        <v>2.3648532871000001E-2</v>
      </c>
      <c r="AJ33" s="270">
        <v>2.2721993823000001E-2</v>
      </c>
      <c r="AK33" s="270">
        <v>2.1013839416000001E-2</v>
      </c>
      <c r="AL33" s="270">
        <v>1.9533635353000001E-2</v>
      </c>
      <c r="AM33" s="270">
        <v>1.7435913789000002E-2</v>
      </c>
      <c r="AN33" s="270">
        <v>1.7804077105E-2</v>
      </c>
      <c r="AO33" s="270">
        <v>2.2869334291999999E-2</v>
      </c>
      <c r="AP33" s="270">
        <v>2.2453105992E-2</v>
      </c>
      <c r="AQ33" s="270">
        <v>2.6154470804000001E-2</v>
      </c>
      <c r="AR33" s="270">
        <v>2.2820615494E-2</v>
      </c>
      <c r="AS33" s="270">
        <v>2.2197396017999999E-2</v>
      </c>
      <c r="AT33" s="270">
        <v>2.6199261460000001E-2</v>
      </c>
      <c r="AU33" s="270">
        <v>2.1625387005999998E-2</v>
      </c>
      <c r="AV33" s="270">
        <v>2.1377988862999998E-2</v>
      </c>
      <c r="AW33" s="270">
        <v>2.1647884087999999E-2</v>
      </c>
      <c r="AX33" s="270">
        <v>2.2517789246000001E-2</v>
      </c>
      <c r="AY33" s="270">
        <v>1.8407720203000001E-2</v>
      </c>
      <c r="AZ33" s="270">
        <v>2.4502400000000001E-2</v>
      </c>
      <c r="BA33" s="270">
        <v>2.6687200000000001E-2</v>
      </c>
      <c r="BB33" s="356">
        <v>2.1513399999999998E-2</v>
      </c>
      <c r="BC33" s="356">
        <v>2.3205900000000002E-2</v>
      </c>
      <c r="BD33" s="356">
        <v>2.3833799999999999E-2</v>
      </c>
      <c r="BE33" s="356">
        <v>2.11725E-2</v>
      </c>
      <c r="BF33" s="356">
        <v>2.2261099999999999E-2</v>
      </c>
      <c r="BG33" s="356">
        <v>1.9750199999999999E-2</v>
      </c>
      <c r="BH33" s="356">
        <v>2.1711100000000001E-2</v>
      </c>
      <c r="BI33" s="356">
        <v>2.1965100000000001E-2</v>
      </c>
      <c r="BJ33" s="356">
        <v>2.4824700000000002E-2</v>
      </c>
      <c r="BK33" s="356">
        <v>2.6069800000000001E-2</v>
      </c>
      <c r="BL33" s="356">
        <v>2.7238999999999999E-2</v>
      </c>
      <c r="BM33" s="356">
        <v>3.117E-2</v>
      </c>
      <c r="BN33" s="356">
        <v>2.9129700000000001E-2</v>
      </c>
      <c r="BO33" s="356">
        <v>3.0976199999999999E-2</v>
      </c>
      <c r="BP33" s="356">
        <v>3.1588999999999999E-2</v>
      </c>
      <c r="BQ33" s="356">
        <v>2.6576700000000002E-2</v>
      </c>
      <c r="BR33" s="356">
        <v>2.8176799999999998E-2</v>
      </c>
      <c r="BS33" s="356">
        <v>2.4009300000000001E-2</v>
      </c>
      <c r="BT33" s="356">
        <v>2.7502800000000001E-2</v>
      </c>
      <c r="BU33" s="356">
        <v>2.7499300000000001E-2</v>
      </c>
      <c r="BV33" s="356">
        <v>3.1628499999999997E-2</v>
      </c>
    </row>
    <row r="34" spans="1:74" ht="12" customHeight="1" x14ac:dyDescent="0.25">
      <c r="A34" s="579" t="s">
        <v>368</v>
      </c>
      <c r="B34" s="581" t="s">
        <v>1076</v>
      </c>
      <c r="C34" s="270">
        <v>8.7733089035999995E-2</v>
      </c>
      <c r="D34" s="270">
        <v>8.9768564287999994E-2</v>
      </c>
      <c r="E34" s="270">
        <v>9.5858798231999998E-2</v>
      </c>
      <c r="F34" s="270">
        <v>8.8837490421000004E-2</v>
      </c>
      <c r="G34" s="270">
        <v>9.6891450886E-2</v>
      </c>
      <c r="H34" s="270">
        <v>9.6822931422999997E-2</v>
      </c>
      <c r="I34" s="270">
        <v>9.9067499313999996E-2</v>
      </c>
      <c r="J34" s="270">
        <v>0.10034754707</v>
      </c>
      <c r="K34" s="270">
        <v>9.3953449974E-2</v>
      </c>
      <c r="L34" s="270">
        <v>9.5402461962000001E-2</v>
      </c>
      <c r="M34" s="270">
        <v>9.4155181150999995E-2</v>
      </c>
      <c r="N34" s="270">
        <v>9.9202271894999999E-2</v>
      </c>
      <c r="O34" s="270">
        <v>9.0146185512999993E-2</v>
      </c>
      <c r="P34" s="270">
        <v>8.3815591132000003E-2</v>
      </c>
      <c r="Q34" s="270">
        <v>9.5163974161000003E-2</v>
      </c>
      <c r="R34" s="270">
        <v>9.3467451105000002E-2</v>
      </c>
      <c r="S34" s="270">
        <v>9.9538819256E-2</v>
      </c>
      <c r="T34" s="270">
        <v>9.9513665508000004E-2</v>
      </c>
      <c r="U34" s="270">
        <v>9.8124577475000002E-2</v>
      </c>
      <c r="V34" s="270">
        <v>0.10206316183</v>
      </c>
      <c r="W34" s="270">
        <v>9.5383989877000003E-2</v>
      </c>
      <c r="X34" s="270">
        <v>9.8779635510999997E-2</v>
      </c>
      <c r="Y34" s="270">
        <v>9.6680633473999994E-2</v>
      </c>
      <c r="Z34" s="270">
        <v>9.6412156834999999E-2</v>
      </c>
      <c r="AA34" s="270">
        <v>9.5782245153999995E-2</v>
      </c>
      <c r="AB34" s="270">
        <v>8.1402108924000002E-2</v>
      </c>
      <c r="AC34" s="270">
        <v>9.5049445501000002E-2</v>
      </c>
      <c r="AD34" s="270">
        <v>8.8954249503000002E-2</v>
      </c>
      <c r="AE34" s="270">
        <v>0.1028689955</v>
      </c>
      <c r="AF34" s="270">
        <v>9.7073196158000002E-2</v>
      </c>
      <c r="AG34" s="270">
        <v>0.10062526462</v>
      </c>
      <c r="AH34" s="270">
        <v>0.10372643535000001</v>
      </c>
      <c r="AI34" s="270">
        <v>8.9100141344999995E-2</v>
      </c>
      <c r="AJ34" s="270">
        <v>9.8282352424000005E-2</v>
      </c>
      <c r="AK34" s="270">
        <v>9.4634998885999994E-2</v>
      </c>
      <c r="AL34" s="270">
        <v>9.6777543994000001E-2</v>
      </c>
      <c r="AM34" s="270">
        <v>8.9705921581000006E-2</v>
      </c>
      <c r="AN34" s="270">
        <v>8.8131981383000005E-2</v>
      </c>
      <c r="AO34" s="270">
        <v>9.6632147193000006E-2</v>
      </c>
      <c r="AP34" s="270">
        <v>9.2649496578999999E-2</v>
      </c>
      <c r="AQ34" s="270">
        <v>0.10169816151</v>
      </c>
      <c r="AR34" s="270">
        <v>9.8909911653000004E-2</v>
      </c>
      <c r="AS34" s="270">
        <v>9.8504369827999996E-2</v>
      </c>
      <c r="AT34" s="270">
        <v>0.10035382435</v>
      </c>
      <c r="AU34" s="270">
        <v>9.1943062275000001E-2</v>
      </c>
      <c r="AV34" s="270">
        <v>0.10015398057</v>
      </c>
      <c r="AW34" s="270">
        <v>9.7814028418999999E-2</v>
      </c>
      <c r="AX34" s="270">
        <v>9.7763945581000003E-2</v>
      </c>
      <c r="AY34" s="270">
        <v>9.4024700000000003E-2</v>
      </c>
      <c r="AZ34" s="270">
        <v>9.1230900000000004E-2</v>
      </c>
      <c r="BA34" s="270">
        <v>8.6473999999999995E-2</v>
      </c>
      <c r="BB34" s="356">
        <v>6.6946900000000004E-2</v>
      </c>
      <c r="BC34" s="356">
        <v>7.2947700000000004E-2</v>
      </c>
      <c r="BD34" s="356">
        <v>7.3833899999999994E-2</v>
      </c>
      <c r="BE34" s="356">
        <v>7.9981999999999998E-2</v>
      </c>
      <c r="BF34" s="356">
        <v>8.7137099999999995E-2</v>
      </c>
      <c r="BG34" s="356">
        <v>8.5625599999999996E-2</v>
      </c>
      <c r="BH34" s="356">
        <v>9.7891099999999995E-2</v>
      </c>
      <c r="BI34" s="356">
        <v>9.3551899999999993E-2</v>
      </c>
      <c r="BJ34" s="356">
        <v>0.10055500000000001</v>
      </c>
      <c r="BK34" s="356">
        <v>8.5445800000000002E-2</v>
      </c>
      <c r="BL34" s="356">
        <v>8.0402399999999999E-2</v>
      </c>
      <c r="BM34" s="356">
        <v>9.0732300000000002E-2</v>
      </c>
      <c r="BN34" s="356">
        <v>9.0157699999999993E-2</v>
      </c>
      <c r="BO34" s="356">
        <v>9.5659599999999997E-2</v>
      </c>
      <c r="BP34" s="356">
        <v>9.5406199999999997E-2</v>
      </c>
      <c r="BQ34" s="356">
        <v>9.6438999999999997E-2</v>
      </c>
      <c r="BR34" s="356">
        <v>9.9675799999999995E-2</v>
      </c>
      <c r="BS34" s="356">
        <v>8.9167399999999994E-2</v>
      </c>
      <c r="BT34" s="356">
        <v>9.5709000000000002E-2</v>
      </c>
      <c r="BU34" s="356">
        <v>9.1154100000000002E-2</v>
      </c>
      <c r="BV34" s="356">
        <v>9.3404699999999993E-2</v>
      </c>
    </row>
    <row r="35" spans="1:74" ht="12" customHeight="1" x14ac:dyDescent="0.25">
      <c r="A35" s="579" t="s">
        <v>369</v>
      </c>
      <c r="B35" s="581" t="s">
        <v>363</v>
      </c>
      <c r="C35" s="270">
        <v>0.10121323023000001</v>
      </c>
      <c r="D35" s="270">
        <v>0.10699209547000001</v>
      </c>
      <c r="E35" s="270">
        <v>0.11549847743</v>
      </c>
      <c r="F35" s="270">
        <v>0.10782198366</v>
      </c>
      <c r="G35" s="270">
        <v>0.12207808633</v>
      </c>
      <c r="H35" s="270">
        <v>0.12120409844</v>
      </c>
      <c r="I35" s="270">
        <v>0.12759581964</v>
      </c>
      <c r="J35" s="270">
        <v>0.13013179195999999</v>
      </c>
      <c r="K35" s="270">
        <v>0.12386462273</v>
      </c>
      <c r="L35" s="270">
        <v>0.12277235404</v>
      </c>
      <c r="M35" s="270">
        <v>0.12328112107</v>
      </c>
      <c r="N35" s="270">
        <v>0.12645371401</v>
      </c>
      <c r="O35" s="270">
        <v>0.10607551832000001</v>
      </c>
      <c r="P35" s="270">
        <v>9.9399986514999997E-2</v>
      </c>
      <c r="Q35" s="270">
        <v>0.11718175262</v>
      </c>
      <c r="R35" s="270">
        <v>0.11638267985</v>
      </c>
      <c r="S35" s="270">
        <v>0.1278934598</v>
      </c>
      <c r="T35" s="270">
        <v>0.12763586467999999</v>
      </c>
      <c r="U35" s="270">
        <v>0.1243742992</v>
      </c>
      <c r="V35" s="270">
        <v>0.12995245892000001</v>
      </c>
      <c r="W35" s="270">
        <v>0.11939363896000001</v>
      </c>
      <c r="X35" s="270">
        <v>0.12253685955</v>
      </c>
      <c r="Y35" s="270">
        <v>0.11888663608</v>
      </c>
      <c r="Z35" s="270">
        <v>0.11986487183</v>
      </c>
      <c r="AA35" s="270">
        <v>0.11184451866</v>
      </c>
      <c r="AB35" s="270">
        <v>9.8338247727000005E-2</v>
      </c>
      <c r="AC35" s="270">
        <v>0.11510150526</v>
      </c>
      <c r="AD35" s="270">
        <v>0.10977313380000001</v>
      </c>
      <c r="AE35" s="270">
        <v>0.12912461750000001</v>
      </c>
      <c r="AF35" s="270">
        <v>0.1210432582</v>
      </c>
      <c r="AG35" s="270">
        <v>0.12391923526</v>
      </c>
      <c r="AH35" s="270">
        <v>0.12920436997000001</v>
      </c>
      <c r="AI35" s="270">
        <v>0.11274867422</v>
      </c>
      <c r="AJ35" s="270">
        <v>0.12100434625000001</v>
      </c>
      <c r="AK35" s="270">
        <v>0.1156488383</v>
      </c>
      <c r="AL35" s="270">
        <v>0.11631117935</v>
      </c>
      <c r="AM35" s="270">
        <v>0.10714183536999999</v>
      </c>
      <c r="AN35" s="270">
        <v>0.10593605849</v>
      </c>
      <c r="AO35" s="270">
        <v>0.11950148149000001</v>
      </c>
      <c r="AP35" s="270">
        <v>0.11510260257</v>
      </c>
      <c r="AQ35" s="270">
        <v>0.12785263231999999</v>
      </c>
      <c r="AR35" s="270">
        <v>0.12173052715</v>
      </c>
      <c r="AS35" s="270">
        <v>0.12070176585</v>
      </c>
      <c r="AT35" s="270">
        <v>0.12655308580999999</v>
      </c>
      <c r="AU35" s="270">
        <v>0.11356844928</v>
      </c>
      <c r="AV35" s="270">
        <v>0.12153196943</v>
      </c>
      <c r="AW35" s="270">
        <v>0.11946191251</v>
      </c>
      <c r="AX35" s="270">
        <v>0.12028173483</v>
      </c>
      <c r="AY35" s="270">
        <v>0.1124324</v>
      </c>
      <c r="AZ35" s="270">
        <v>0.11573319999999999</v>
      </c>
      <c r="BA35" s="270">
        <v>0.1131612</v>
      </c>
      <c r="BB35" s="356">
        <v>8.8460200000000003E-2</v>
      </c>
      <c r="BC35" s="356">
        <v>9.6153600000000006E-2</v>
      </c>
      <c r="BD35" s="356">
        <v>9.7667699999999996E-2</v>
      </c>
      <c r="BE35" s="356">
        <v>0.1011546</v>
      </c>
      <c r="BF35" s="356">
        <v>0.1093982</v>
      </c>
      <c r="BG35" s="356">
        <v>0.10537589999999999</v>
      </c>
      <c r="BH35" s="356">
        <v>0.11960220000000001</v>
      </c>
      <c r="BI35" s="356">
        <v>0.11551699999999999</v>
      </c>
      <c r="BJ35" s="356">
        <v>0.12537960000000001</v>
      </c>
      <c r="BK35" s="356">
        <v>0.11151560000000001</v>
      </c>
      <c r="BL35" s="356">
        <v>0.1076414</v>
      </c>
      <c r="BM35" s="356">
        <v>0.12190230000000001</v>
      </c>
      <c r="BN35" s="356">
        <v>0.1192874</v>
      </c>
      <c r="BO35" s="356">
        <v>0.12663579999999999</v>
      </c>
      <c r="BP35" s="356">
        <v>0.1269952</v>
      </c>
      <c r="BQ35" s="356">
        <v>0.12301579999999999</v>
      </c>
      <c r="BR35" s="356">
        <v>0.12785250000000001</v>
      </c>
      <c r="BS35" s="356">
        <v>0.11317670000000001</v>
      </c>
      <c r="BT35" s="356">
        <v>0.1232119</v>
      </c>
      <c r="BU35" s="356">
        <v>0.1186535</v>
      </c>
      <c r="BV35" s="356">
        <v>0.12503320000000001</v>
      </c>
    </row>
    <row r="36" spans="1:74" s="169" customFormat="1" ht="12" customHeight="1" x14ac:dyDescent="0.25">
      <c r="A36" s="132"/>
      <c r="B36" s="170" t="s">
        <v>370</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415"/>
      <c r="BC36" s="415"/>
      <c r="BD36" s="415"/>
      <c r="BE36" s="415"/>
      <c r="BF36" s="415"/>
      <c r="BG36" s="415"/>
      <c r="BH36" s="415"/>
      <c r="BI36" s="415"/>
      <c r="BJ36" s="415"/>
      <c r="BK36" s="415"/>
      <c r="BL36" s="415"/>
      <c r="BM36" s="415"/>
      <c r="BN36" s="415"/>
      <c r="BO36" s="415"/>
      <c r="BP36" s="415"/>
      <c r="BQ36" s="415"/>
      <c r="BR36" s="415"/>
      <c r="BS36" s="415"/>
      <c r="BT36" s="415"/>
      <c r="BU36" s="415"/>
      <c r="BV36" s="415"/>
    </row>
    <row r="37" spans="1:74" s="169" customFormat="1" ht="12" customHeight="1" x14ac:dyDescent="0.25">
      <c r="A37" s="579" t="s">
        <v>46</v>
      </c>
      <c r="B37" s="581" t="s">
        <v>1077</v>
      </c>
      <c r="C37" s="270">
        <v>1.3480141193000001E-2</v>
      </c>
      <c r="D37" s="270">
        <v>1.7223531180000001E-2</v>
      </c>
      <c r="E37" s="270">
        <v>1.9639679197E-2</v>
      </c>
      <c r="F37" s="270">
        <v>1.8984493242000001E-2</v>
      </c>
      <c r="G37" s="270">
        <v>2.5186635446E-2</v>
      </c>
      <c r="H37" s="270">
        <v>2.4381167012E-2</v>
      </c>
      <c r="I37" s="270">
        <v>2.8528320324E-2</v>
      </c>
      <c r="J37" s="270">
        <v>2.9784244889E-2</v>
      </c>
      <c r="K37" s="270">
        <v>2.9911172755999998E-2</v>
      </c>
      <c r="L37" s="270">
        <v>2.7369892073000002E-2</v>
      </c>
      <c r="M37" s="270">
        <v>2.9125939922000001E-2</v>
      </c>
      <c r="N37" s="270">
        <v>2.7251442112E-2</v>
      </c>
      <c r="O37" s="270">
        <v>1.5929332809E-2</v>
      </c>
      <c r="P37" s="270">
        <v>1.5584395382E-2</v>
      </c>
      <c r="Q37" s="270">
        <v>2.2017778458000001E-2</v>
      </c>
      <c r="R37" s="270">
        <v>2.2915228746999999E-2</v>
      </c>
      <c r="S37" s="270">
        <v>2.8354640542000001E-2</v>
      </c>
      <c r="T37" s="270">
        <v>2.8122199168E-2</v>
      </c>
      <c r="U37" s="270">
        <v>2.6249721728999999E-2</v>
      </c>
      <c r="V37" s="270">
        <v>2.7889297093E-2</v>
      </c>
      <c r="W37" s="270">
        <v>2.4009649086E-2</v>
      </c>
      <c r="X37" s="270">
        <v>2.3757224034000001E-2</v>
      </c>
      <c r="Y37" s="270">
        <v>2.2206002610000001E-2</v>
      </c>
      <c r="Z37" s="270">
        <v>2.3452714994999999E-2</v>
      </c>
      <c r="AA37" s="270">
        <v>1.6062273506000001E-2</v>
      </c>
      <c r="AB37" s="270">
        <v>1.6936138803E-2</v>
      </c>
      <c r="AC37" s="270">
        <v>2.0052059761E-2</v>
      </c>
      <c r="AD37" s="270">
        <v>2.0818884300999999E-2</v>
      </c>
      <c r="AE37" s="270">
        <v>2.6255621997999998E-2</v>
      </c>
      <c r="AF37" s="270">
        <v>2.3970062045000001E-2</v>
      </c>
      <c r="AG37" s="270">
        <v>2.3293970638000001E-2</v>
      </c>
      <c r="AH37" s="270">
        <v>2.547793462E-2</v>
      </c>
      <c r="AI37" s="270">
        <v>2.3648532871000001E-2</v>
      </c>
      <c r="AJ37" s="270">
        <v>2.2721993823000001E-2</v>
      </c>
      <c r="AK37" s="270">
        <v>2.1013839416000001E-2</v>
      </c>
      <c r="AL37" s="270">
        <v>1.9533635353000001E-2</v>
      </c>
      <c r="AM37" s="270">
        <v>1.7435913789000002E-2</v>
      </c>
      <c r="AN37" s="270">
        <v>1.7804077105E-2</v>
      </c>
      <c r="AO37" s="270">
        <v>2.2869334291999999E-2</v>
      </c>
      <c r="AP37" s="270">
        <v>2.2453105992E-2</v>
      </c>
      <c r="AQ37" s="270">
        <v>2.6154470804000001E-2</v>
      </c>
      <c r="AR37" s="270">
        <v>2.2820615494E-2</v>
      </c>
      <c r="AS37" s="270">
        <v>2.2197396017999999E-2</v>
      </c>
      <c r="AT37" s="270">
        <v>2.6199261460000001E-2</v>
      </c>
      <c r="AU37" s="270">
        <v>2.1625387005999998E-2</v>
      </c>
      <c r="AV37" s="270">
        <v>2.1377988862999998E-2</v>
      </c>
      <c r="AW37" s="270">
        <v>2.1647884087999999E-2</v>
      </c>
      <c r="AX37" s="270">
        <v>2.2517789246000001E-2</v>
      </c>
      <c r="AY37" s="270">
        <v>1.8407720203000001E-2</v>
      </c>
      <c r="AZ37" s="270">
        <v>2.4502400000000001E-2</v>
      </c>
      <c r="BA37" s="270">
        <v>2.6687200000000001E-2</v>
      </c>
      <c r="BB37" s="356">
        <v>2.1513399999999998E-2</v>
      </c>
      <c r="BC37" s="356">
        <v>2.3205900000000002E-2</v>
      </c>
      <c r="BD37" s="356">
        <v>2.3833799999999999E-2</v>
      </c>
      <c r="BE37" s="356">
        <v>2.11725E-2</v>
      </c>
      <c r="BF37" s="356">
        <v>2.2261099999999999E-2</v>
      </c>
      <c r="BG37" s="356">
        <v>1.9750199999999999E-2</v>
      </c>
      <c r="BH37" s="356">
        <v>2.1711100000000001E-2</v>
      </c>
      <c r="BI37" s="356">
        <v>2.1965100000000001E-2</v>
      </c>
      <c r="BJ37" s="356">
        <v>2.4824700000000002E-2</v>
      </c>
      <c r="BK37" s="356">
        <v>2.6069800000000001E-2</v>
      </c>
      <c r="BL37" s="356">
        <v>2.7238999999999999E-2</v>
      </c>
      <c r="BM37" s="356">
        <v>3.117E-2</v>
      </c>
      <c r="BN37" s="356">
        <v>2.9129700000000001E-2</v>
      </c>
      <c r="BO37" s="356">
        <v>3.0976199999999999E-2</v>
      </c>
      <c r="BP37" s="356">
        <v>3.1588999999999999E-2</v>
      </c>
      <c r="BQ37" s="356">
        <v>2.6576700000000002E-2</v>
      </c>
      <c r="BR37" s="356">
        <v>2.8176799999999998E-2</v>
      </c>
      <c r="BS37" s="356">
        <v>2.4009300000000001E-2</v>
      </c>
      <c r="BT37" s="356">
        <v>2.7502800000000001E-2</v>
      </c>
      <c r="BU37" s="356">
        <v>2.7499300000000001E-2</v>
      </c>
      <c r="BV37" s="356">
        <v>3.1628499999999997E-2</v>
      </c>
    </row>
    <row r="38" spans="1:74" s="169" customFormat="1" ht="12" customHeight="1" x14ac:dyDescent="0.25">
      <c r="A38" s="580" t="s">
        <v>1011</v>
      </c>
      <c r="B38" s="581" t="s">
        <v>1074</v>
      </c>
      <c r="C38" s="270">
        <v>6.6298613000000006E-2</v>
      </c>
      <c r="D38" s="270">
        <v>6.2729654999999995E-2</v>
      </c>
      <c r="E38" s="270">
        <v>6.7480604999999999E-2</v>
      </c>
      <c r="F38" s="270">
        <v>6.1485958E-2</v>
      </c>
      <c r="G38" s="270">
        <v>6.6186623E-2</v>
      </c>
      <c r="H38" s="270">
        <v>6.6442403999999997E-2</v>
      </c>
      <c r="I38" s="270">
        <v>6.8718651000000006E-2</v>
      </c>
      <c r="J38" s="270">
        <v>6.9593574000000005E-2</v>
      </c>
      <c r="K38" s="270">
        <v>6.5618134999999994E-2</v>
      </c>
      <c r="L38" s="270">
        <v>6.7715739999999996E-2</v>
      </c>
      <c r="M38" s="270">
        <v>6.7057971999999993E-2</v>
      </c>
      <c r="N38" s="270">
        <v>7.1329435999999996E-2</v>
      </c>
      <c r="O38" s="270">
        <v>7.1065680000000006E-2</v>
      </c>
      <c r="P38" s="270">
        <v>6.3326939999999998E-2</v>
      </c>
      <c r="Q38" s="270">
        <v>7.0015173E-2</v>
      </c>
      <c r="R38" s="270">
        <v>6.4113870000000003E-2</v>
      </c>
      <c r="S38" s="270">
        <v>6.8976934000000004E-2</v>
      </c>
      <c r="T38" s="270">
        <v>6.6678670999999995E-2</v>
      </c>
      <c r="U38" s="270">
        <v>6.7955128000000004E-2</v>
      </c>
      <c r="V38" s="270">
        <v>7.0744000000000001E-2</v>
      </c>
      <c r="W38" s="270">
        <v>6.6504052999999994E-2</v>
      </c>
      <c r="X38" s="270">
        <v>6.9820594999999999E-2</v>
      </c>
      <c r="Y38" s="270">
        <v>7.0769894999999999E-2</v>
      </c>
      <c r="Z38" s="270">
        <v>7.1461034000000007E-2</v>
      </c>
      <c r="AA38" s="270">
        <v>7.0007658E-2</v>
      </c>
      <c r="AB38" s="270">
        <v>6.3832082999999998E-2</v>
      </c>
      <c r="AC38" s="270">
        <v>6.9683676E-2</v>
      </c>
      <c r="AD38" s="270">
        <v>6.5998955999999998E-2</v>
      </c>
      <c r="AE38" s="270">
        <v>6.9678822000000001E-2</v>
      </c>
      <c r="AF38" s="270">
        <v>6.8717285000000003E-2</v>
      </c>
      <c r="AG38" s="270">
        <v>7.1907395999999998E-2</v>
      </c>
      <c r="AH38" s="270">
        <v>7.2646837000000006E-2</v>
      </c>
      <c r="AI38" s="270">
        <v>6.5996147000000005E-2</v>
      </c>
      <c r="AJ38" s="270">
        <v>6.9733007999999999E-2</v>
      </c>
      <c r="AK38" s="270">
        <v>6.7866770000000007E-2</v>
      </c>
      <c r="AL38" s="270">
        <v>6.8225988000000001E-2</v>
      </c>
      <c r="AM38" s="270">
        <v>6.7172813999999997E-2</v>
      </c>
      <c r="AN38" s="270">
        <v>6.0735915000000001E-2</v>
      </c>
      <c r="AO38" s="270">
        <v>6.5740724E-2</v>
      </c>
      <c r="AP38" s="270">
        <v>6.5971867000000003E-2</v>
      </c>
      <c r="AQ38" s="270">
        <v>6.9171618000000004E-2</v>
      </c>
      <c r="AR38" s="270">
        <v>6.7894854000000004E-2</v>
      </c>
      <c r="AS38" s="270">
        <v>6.9301951000000001E-2</v>
      </c>
      <c r="AT38" s="270">
        <v>6.7958917999999993E-2</v>
      </c>
      <c r="AU38" s="270">
        <v>6.222341E-2</v>
      </c>
      <c r="AV38" s="270">
        <v>6.5846002000000001E-2</v>
      </c>
      <c r="AW38" s="270">
        <v>6.6645917999999998E-2</v>
      </c>
      <c r="AX38" s="270">
        <v>7.0743513999999993E-2</v>
      </c>
      <c r="AY38" s="270">
        <v>7.1035500000000001E-2</v>
      </c>
      <c r="AZ38" s="270">
        <v>6.4959500000000003E-2</v>
      </c>
      <c r="BA38" s="270">
        <v>6.49063E-2</v>
      </c>
      <c r="BB38" s="356">
        <v>3.7913099999999998E-2</v>
      </c>
      <c r="BC38" s="356">
        <v>4.1986000000000002E-2</v>
      </c>
      <c r="BD38" s="356">
        <v>4.2883400000000002E-2</v>
      </c>
      <c r="BE38" s="356">
        <v>4.6613000000000002E-2</v>
      </c>
      <c r="BF38" s="356">
        <v>5.0401399999999999E-2</v>
      </c>
      <c r="BG38" s="356">
        <v>4.80089E-2</v>
      </c>
      <c r="BH38" s="356">
        <v>5.67123E-2</v>
      </c>
      <c r="BI38" s="356">
        <v>5.41986E-2</v>
      </c>
      <c r="BJ38" s="356">
        <v>5.81758E-2</v>
      </c>
      <c r="BK38" s="356">
        <v>6.3572299999999998E-2</v>
      </c>
      <c r="BL38" s="356">
        <v>5.7011399999999997E-2</v>
      </c>
      <c r="BM38" s="356">
        <v>6.3765699999999995E-2</v>
      </c>
      <c r="BN38" s="356">
        <v>6.1752799999999997E-2</v>
      </c>
      <c r="BO38" s="356">
        <v>6.5068399999999998E-2</v>
      </c>
      <c r="BP38" s="356">
        <v>6.4738500000000004E-2</v>
      </c>
      <c r="BQ38" s="356">
        <v>6.5620899999999996E-2</v>
      </c>
      <c r="BR38" s="356">
        <v>6.7145999999999997E-2</v>
      </c>
      <c r="BS38" s="356">
        <v>6.17189E-2</v>
      </c>
      <c r="BT38" s="356">
        <v>6.5155900000000003E-2</v>
      </c>
      <c r="BU38" s="356">
        <v>6.4757099999999998E-2</v>
      </c>
      <c r="BV38" s="356">
        <v>6.6703799999999994E-2</v>
      </c>
    </row>
    <row r="39" spans="1:74" s="169" customFormat="1" ht="12" customHeight="1" x14ac:dyDescent="0.25">
      <c r="A39" s="579" t="s">
        <v>45</v>
      </c>
      <c r="B39" s="581" t="s">
        <v>1076</v>
      </c>
      <c r="C39" s="270">
        <v>9.1098747359000004E-2</v>
      </c>
      <c r="D39" s="270">
        <v>9.3212241698000006E-2</v>
      </c>
      <c r="E39" s="270">
        <v>9.9536102032000001E-2</v>
      </c>
      <c r="F39" s="270">
        <v>9.2245450600000001E-2</v>
      </c>
      <c r="G39" s="270">
        <v>0.10060836595</v>
      </c>
      <c r="H39" s="270">
        <v>0.10053722143</v>
      </c>
      <c r="I39" s="270">
        <v>0.10286787235</v>
      </c>
      <c r="J39" s="270">
        <v>0.1041970252</v>
      </c>
      <c r="K39" s="270">
        <v>9.7557666550000005E-2</v>
      </c>
      <c r="L39" s="270">
        <v>9.9062272399999998E-2</v>
      </c>
      <c r="M39" s="270">
        <v>9.7767139959999999E-2</v>
      </c>
      <c r="N39" s="270">
        <v>0.10300785041</v>
      </c>
      <c r="O39" s="270">
        <v>9.3546471936000006E-2</v>
      </c>
      <c r="P39" s="270">
        <v>8.6977054548000005E-2</v>
      </c>
      <c r="Q39" s="270">
        <v>9.8753476955000002E-2</v>
      </c>
      <c r="R39" s="270">
        <v>9.6992912929999994E-2</v>
      </c>
      <c r="S39" s="270">
        <v>0.10329328138</v>
      </c>
      <c r="T39" s="270">
        <v>0.10326717064</v>
      </c>
      <c r="U39" s="270">
        <v>0.10182570763</v>
      </c>
      <c r="V39" s="270">
        <v>0.10591285979999999</v>
      </c>
      <c r="W39" s="270">
        <v>9.898176015E-2</v>
      </c>
      <c r="X39" s="270">
        <v>0.10250547875</v>
      </c>
      <c r="Y39" s="270">
        <v>0.10032732334</v>
      </c>
      <c r="Z39" s="270">
        <v>0.10004871557</v>
      </c>
      <c r="AA39" s="270">
        <v>9.9457766266999995E-2</v>
      </c>
      <c r="AB39" s="270">
        <v>8.4525829900000002E-2</v>
      </c>
      <c r="AC39" s="270">
        <v>9.8696817564999997E-2</v>
      </c>
      <c r="AD39" s="270">
        <v>9.2367758440000003E-2</v>
      </c>
      <c r="AE39" s="270">
        <v>0.10681642312</v>
      </c>
      <c r="AF39" s="270">
        <v>0.10079822267999999</v>
      </c>
      <c r="AG39" s="270">
        <v>0.10448661803000001</v>
      </c>
      <c r="AH39" s="270">
        <v>0.10770678244</v>
      </c>
      <c r="AI39" s="270">
        <v>9.2519263030000007E-2</v>
      </c>
      <c r="AJ39" s="270">
        <v>0.10205375371</v>
      </c>
      <c r="AK39" s="270">
        <v>9.8266457469999999E-2</v>
      </c>
      <c r="AL39" s="270">
        <v>0.10049120735</v>
      </c>
      <c r="AM39" s="270">
        <v>9.3148210571000006E-2</v>
      </c>
      <c r="AN39" s="270">
        <v>9.1513925144000002E-2</v>
      </c>
      <c r="AO39" s="270">
        <v>0.10034022653000001</v>
      </c>
      <c r="AP39" s="270">
        <v>9.6204777630000002E-2</v>
      </c>
      <c r="AQ39" s="270">
        <v>0.10560064214000001</v>
      </c>
      <c r="AR39" s="270">
        <v>0.10270542517</v>
      </c>
      <c r="AS39" s="270">
        <v>0.10228435141</v>
      </c>
      <c r="AT39" s="270">
        <v>0.10420475083</v>
      </c>
      <c r="AU39" s="270">
        <v>9.5471249100000002E-2</v>
      </c>
      <c r="AV39" s="270">
        <v>0.10399723095000001</v>
      </c>
      <c r="AW39" s="270">
        <v>0.10156749511</v>
      </c>
      <c r="AX39" s="270">
        <v>0.10151552489</v>
      </c>
      <c r="AY39" s="270">
        <v>9.7632760590999998E-2</v>
      </c>
      <c r="AZ39" s="270">
        <v>9.4731711348E-2</v>
      </c>
      <c r="BA39" s="270">
        <v>8.9792251731E-2</v>
      </c>
      <c r="BB39" s="356">
        <v>6.9515900000000005E-2</v>
      </c>
      <c r="BC39" s="356">
        <v>7.5746999999999995E-2</v>
      </c>
      <c r="BD39" s="356">
        <v>7.6667100000000002E-2</v>
      </c>
      <c r="BE39" s="356">
        <v>8.3051200000000006E-2</v>
      </c>
      <c r="BF39" s="356">
        <v>9.0480900000000003E-2</v>
      </c>
      <c r="BG39" s="356">
        <v>8.8911400000000002E-2</v>
      </c>
      <c r="BH39" s="356">
        <v>0.1016475</v>
      </c>
      <c r="BI39" s="356">
        <v>9.71418E-2</v>
      </c>
      <c r="BJ39" s="356">
        <v>0.1044136</v>
      </c>
      <c r="BK39" s="356">
        <v>8.8724700000000004E-2</v>
      </c>
      <c r="BL39" s="356">
        <v>8.3487699999999998E-2</v>
      </c>
      <c r="BM39" s="356">
        <v>9.4214000000000006E-2</v>
      </c>
      <c r="BN39" s="356">
        <v>9.3617400000000003E-2</v>
      </c>
      <c r="BO39" s="356">
        <v>9.9330399999999999E-2</v>
      </c>
      <c r="BP39" s="356">
        <v>9.9067299999999997E-2</v>
      </c>
      <c r="BQ39" s="356">
        <v>0.1001397</v>
      </c>
      <c r="BR39" s="356">
        <v>0.1035007</v>
      </c>
      <c r="BS39" s="356">
        <v>9.2589099999999994E-2</v>
      </c>
      <c r="BT39" s="356">
        <v>9.9381700000000003E-2</v>
      </c>
      <c r="BU39" s="356">
        <v>9.4652E-2</v>
      </c>
      <c r="BV39" s="356">
        <v>9.6988900000000003E-2</v>
      </c>
    </row>
    <row r="40" spans="1:74" s="169" customFormat="1" ht="12" customHeight="1" x14ac:dyDescent="0.25">
      <c r="A40" s="576" t="s">
        <v>33</v>
      </c>
      <c r="B40" s="581" t="s">
        <v>470</v>
      </c>
      <c r="C40" s="270">
        <v>1.7675495999999999E-2</v>
      </c>
      <c r="D40" s="270">
        <v>1.6510339999999998E-2</v>
      </c>
      <c r="E40" s="270">
        <v>1.7519960000000001E-2</v>
      </c>
      <c r="F40" s="270">
        <v>1.6366128000000001E-2</v>
      </c>
      <c r="G40" s="270">
        <v>1.7766285999999999E-2</v>
      </c>
      <c r="H40" s="270">
        <v>1.6757774999999999E-2</v>
      </c>
      <c r="I40" s="270">
        <v>1.7483555000000001E-2</v>
      </c>
      <c r="J40" s="270">
        <v>1.7604017E-2</v>
      </c>
      <c r="K40" s="270">
        <v>1.7452789E-2</v>
      </c>
      <c r="L40" s="270">
        <v>1.7870857E-2</v>
      </c>
      <c r="M40" s="270">
        <v>1.7795978E-2</v>
      </c>
      <c r="N40" s="270">
        <v>1.8800668999999999E-2</v>
      </c>
      <c r="O40" s="270">
        <v>1.8131041000000001E-2</v>
      </c>
      <c r="P40" s="270">
        <v>1.6285027000000001E-2</v>
      </c>
      <c r="Q40" s="270">
        <v>1.8148666000000001E-2</v>
      </c>
      <c r="R40" s="270">
        <v>1.7535041000000001E-2</v>
      </c>
      <c r="S40" s="270">
        <v>1.7217639999999999E-2</v>
      </c>
      <c r="T40" s="270">
        <v>1.6403181999999999E-2</v>
      </c>
      <c r="U40" s="270">
        <v>1.7880452000000002E-2</v>
      </c>
      <c r="V40" s="270">
        <v>1.7784926E-2</v>
      </c>
      <c r="W40" s="270">
        <v>1.7168082000000001E-2</v>
      </c>
      <c r="X40" s="270">
        <v>1.6716012999999998E-2</v>
      </c>
      <c r="Y40" s="270">
        <v>1.7097102999999999E-2</v>
      </c>
      <c r="Z40" s="270">
        <v>1.9866109E-2</v>
      </c>
      <c r="AA40" s="270">
        <v>1.7623191999999999E-2</v>
      </c>
      <c r="AB40" s="270">
        <v>1.6488408999999999E-2</v>
      </c>
      <c r="AC40" s="270">
        <v>1.7855204999999999E-2</v>
      </c>
      <c r="AD40" s="270">
        <v>1.6050783999999998E-2</v>
      </c>
      <c r="AE40" s="270">
        <v>1.7999881999999998E-2</v>
      </c>
      <c r="AF40" s="270">
        <v>1.7071072E-2</v>
      </c>
      <c r="AG40" s="270">
        <v>1.7881266999999999E-2</v>
      </c>
      <c r="AH40" s="270">
        <v>1.7857959E-2</v>
      </c>
      <c r="AI40" s="270">
        <v>1.7327039999999998E-2</v>
      </c>
      <c r="AJ40" s="270">
        <v>1.7001188E-2</v>
      </c>
      <c r="AK40" s="270">
        <v>1.7353810000000001E-2</v>
      </c>
      <c r="AL40" s="270">
        <v>1.8578521000000001E-2</v>
      </c>
      <c r="AM40" s="270">
        <v>1.8354804999999998E-2</v>
      </c>
      <c r="AN40" s="270">
        <v>1.6797409999999999E-2</v>
      </c>
      <c r="AO40" s="270">
        <v>1.8495799E-2</v>
      </c>
      <c r="AP40" s="270">
        <v>1.6516706999999999E-2</v>
      </c>
      <c r="AQ40" s="270">
        <v>1.7676653000000001E-2</v>
      </c>
      <c r="AR40" s="270">
        <v>1.7640896999999999E-2</v>
      </c>
      <c r="AS40" s="270">
        <v>1.8264414E-2</v>
      </c>
      <c r="AT40" s="270">
        <v>1.8244719999999999E-2</v>
      </c>
      <c r="AU40" s="270">
        <v>1.7842581999999999E-2</v>
      </c>
      <c r="AV40" s="270">
        <v>1.7036483000000002E-2</v>
      </c>
      <c r="AW40" s="270">
        <v>1.5355241E-2</v>
      </c>
      <c r="AX40" s="270">
        <v>1.7258815E-2</v>
      </c>
      <c r="AY40" s="270">
        <v>1.64779E-2</v>
      </c>
      <c r="AZ40" s="270">
        <v>1.5788799999999999E-2</v>
      </c>
      <c r="BA40" s="270">
        <v>1.7034000000000001E-2</v>
      </c>
      <c r="BB40" s="356">
        <v>1.70756E-2</v>
      </c>
      <c r="BC40" s="356">
        <v>1.7255E-2</v>
      </c>
      <c r="BD40" s="356">
        <v>1.7590600000000001E-2</v>
      </c>
      <c r="BE40" s="356">
        <v>1.85477E-2</v>
      </c>
      <c r="BF40" s="356">
        <v>1.8584900000000001E-2</v>
      </c>
      <c r="BG40" s="356">
        <v>1.9084299999999998E-2</v>
      </c>
      <c r="BH40" s="356">
        <v>1.7596400000000002E-2</v>
      </c>
      <c r="BI40" s="356">
        <v>1.6050700000000001E-2</v>
      </c>
      <c r="BJ40" s="356">
        <v>1.82877E-2</v>
      </c>
      <c r="BK40" s="356">
        <v>1.63266E-2</v>
      </c>
      <c r="BL40" s="356">
        <v>1.47618E-2</v>
      </c>
      <c r="BM40" s="356">
        <v>1.5814600000000002E-2</v>
      </c>
      <c r="BN40" s="356">
        <v>1.6378E-2</v>
      </c>
      <c r="BO40" s="356">
        <v>1.8346999999999999E-2</v>
      </c>
      <c r="BP40" s="356">
        <v>1.7714899999999999E-2</v>
      </c>
      <c r="BQ40" s="356">
        <v>1.8728499999999999E-2</v>
      </c>
      <c r="BR40" s="356">
        <v>1.8903300000000001E-2</v>
      </c>
      <c r="BS40" s="356">
        <v>1.8811600000000001E-2</v>
      </c>
      <c r="BT40" s="356">
        <v>1.7538700000000001E-2</v>
      </c>
      <c r="BU40" s="356">
        <v>1.5766200000000001E-2</v>
      </c>
      <c r="BV40" s="356">
        <v>1.7821099999999999E-2</v>
      </c>
    </row>
    <row r="41" spans="1:74" s="169" customFormat="1" ht="12" customHeight="1" x14ac:dyDescent="0.25">
      <c r="A41" s="576" t="s">
        <v>32</v>
      </c>
      <c r="B41" s="581" t="s">
        <v>52</v>
      </c>
      <c r="C41" s="270">
        <v>0.236473455</v>
      </c>
      <c r="D41" s="270">
        <v>0.22285139100000001</v>
      </c>
      <c r="E41" s="270">
        <v>0.25286334599999999</v>
      </c>
      <c r="F41" s="270">
        <v>0.238905962</v>
      </c>
      <c r="G41" s="270">
        <v>0.23529027299999999</v>
      </c>
      <c r="H41" s="270">
        <v>0.21452276000000001</v>
      </c>
      <c r="I41" s="270">
        <v>0.198075523</v>
      </c>
      <c r="J41" s="270">
        <v>0.18066607800000001</v>
      </c>
      <c r="K41" s="270">
        <v>0.151106459</v>
      </c>
      <c r="L41" s="270">
        <v>0.16007232399999999</v>
      </c>
      <c r="M41" s="270">
        <v>0.17363790500000001</v>
      </c>
      <c r="N41" s="270">
        <v>0.20797632199999999</v>
      </c>
      <c r="O41" s="270">
        <v>0.24679647900000001</v>
      </c>
      <c r="P41" s="270">
        <v>0.217825245</v>
      </c>
      <c r="Q41" s="270">
        <v>0.26967904199999998</v>
      </c>
      <c r="R41" s="270">
        <v>0.27076974700000001</v>
      </c>
      <c r="S41" s="270">
        <v>0.29835545499999999</v>
      </c>
      <c r="T41" s="270">
        <v>0.27843413</v>
      </c>
      <c r="U41" s="270">
        <v>0.244064112</v>
      </c>
      <c r="V41" s="270">
        <v>0.20131173499999999</v>
      </c>
      <c r="W41" s="270">
        <v>0.17566367999999999</v>
      </c>
      <c r="X41" s="270">
        <v>0.16844937199999999</v>
      </c>
      <c r="Y41" s="270">
        <v>0.189461928</v>
      </c>
      <c r="Z41" s="270">
        <v>0.206158437</v>
      </c>
      <c r="AA41" s="270">
        <v>0.22853425099999999</v>
      </c>
      <c r="AB41" s="270">
        <v>0.22705878500000001</v>
      </c>
      <c r="AC41" s="270">
        <v>0.23579698700000001</v>
      </c>
      <c r="AD41" s="270">
        <v>0.25635397900000001</v>
      </c>
      <c r="AE41" s="270">
        <v>0.27759097999999999</v>
      </c>
      <c r="AF41" s="270">
        <v>0.25163390000000002</v>
      </c>
      <c r="AG41" s="270">
        <v>0.22885750499999999</v>
      </c>
      <c r="AH41" s="270">
        <v>0.20075014299999999</v>
      </c>
      <c r="AI41" s="270">
        <v>0.17475213000000001</v>
      </c>
      <c r="AJ41" s="270">
        <v>0.17824040499999999</v>
      </c>
      <c r="AK41" s="270">
        <v>0.19980014800000001</v>
      </c>
      <c r="AL41" s="270">
        <v>0.207864517</v>
      </c>
      <c r="AM41" s="270">
        <v>0.22074465500000001</v>
      </c>
      <c r="AN41" s="270">
        <v>0.199010985</v>
      </c>
      <c r="AO41" s="270">
        <v>0.23292974</v>
      </c>
      <c r="AP41" s="270">
        <v>0.23235767700000001</v>
      </c>
      <c r="AQ41" s="270">
        <v>0.27409302099999999</v>
      </c>
      <c r="AR41" s="270">
        <v>0.24134248899999999</v>
      </c>
      <c r="AS41" s="270">
        <v>0.21636791</v>
      </c>
      <c r="AT41" s="270">
        <v>0.19185404</v>
      </c>
      <c r="AU41" s="270">
        <v>0.14883964799999999</v>
      </c>
      <c r="AV41" s="270">
        <v>0.14854784800000001</v>
      </c>
      <c r="AW41" s="270">
        <v>0.187101137</v>
      </c>
      <c r="AX41" s="270">
        <v>0.202474617</v>
      </c>
      <c r="AY41" s="270">
        <v>0.22373680000000001</v>
      </c>
      <c r="AZ41" s="270">
        <v>0.2004493</v>
      </c>
      <c r="BA41" s="270">
        <v>0.2299785</v>
      </c>
      <c r="BB41" s="356">
        <v>0.22657579999999999</v>
      </c>
      <c r="BC41" s="356">
        <v>0.27226689999999998</v>
      </c>
      <c r="BD41" s="356">
        <v>0.26672600000000002</v>
      </c>
      <c r="BE41" s="356">
        <v>0.2428266</v>
      </c>
      <c r="BF41" s="356">
        <v>0.2088921</v>
      </c>
      <c r="BG41" s="356">
        <v>0.16627120000000001</v>
      </c>
      <c r="BH41" s="356">
        <v>0.1591679</v>
      </c>
      <c r="BI41" s="356">
        <v>0.1915222</v>
      </c>
      <c r="BJ41" s="356">
        <v>0.2234235</v>
      </c>
      <c r="BK41" s="356">
        <v>0.23116890000000001</v>
      </c>
      <c r="BL41" s="356">
        <v>0.2013549</v>
      </c>
      <c r="BM41" s="356">
        <v>0.2284437</v>
      </c>
      <c r="BN41" s="356">
        <v>0.23083329999999999</v>
      </c>
      <c r="BO41" s="356">
        <v>0.2565674</v>
      </c>
      <c r="BP41" s="356">
        <v>0.25239119999999998</v>
      </c>
      <c r="BQ41" s="356">
        <v>0.23034379999999999</v>
      </c>
      <c r="BR41" s="356">
        <v>0.1999146</v>
      </c>
      <c r="BS41" s="356">
        <v>0.15531410000000001</v>
      </c>
      <c r="BT41" s="356">
        <v>0.15438650000000001</v>
      </c>
      <c r="BU41" s="356">
        <v>0.18564729999999999</v>
      </c>
      <c r="BV41" s="356">
        <v>0.22488839999999999</v>
      </c>
    </row>
    <row r="42" spans="1:74" s="169" customFormat="1" ht="12" customHeight="1" x14ac:dyDescent="0.25">
      <c r="A42" s="576" t="s">
        <v>34</v>
      </c>
      <c r="B42" s="581" t="s">
        <v>1078</v>
      </c>
      <c r="C42" s="270">
        <v>2.6066234000000001E-2</v>
      </c>
      <c r="D42" s="270">
        <v>3.5123070999999999E-2</v>
      </c>
      <c r="E42" s="270">
        <v>4.3390863000000002E-2</v>
      </c>
      <c r="F42" s="270">
        <v>4.8053146999999997E-2</v>
      </c>
      <c r="G42" s="270">
        <v>5.5308636000000001E-2</v>
      </c>
      <c r="H42" s="270">
        <v>5.6369560999999999E-2</v>
      </c>
      <c r="I42" s="270">
        <v>6.1634739000000001E-2</v>
      </c>
      <c r="J42" s="270">
        <v>6.1120666999999997E-2</v>
      </c>
      <c r="K42" s="270">
        <v>5.5435856999999998E-2</v>
      </c>
      <c r="L42" s="270">
        <v>4.9027335999999998E-2</v>
      </c>
      <c r="M42" s="270">
        <v>4.1390575999999998E-2</v>
      </c>
      <c r="N42" s="270">
        <v>3.7087482999999997E-2</v>
      </c>
      <c r="O42" s="270">
        <v>3.3556784999999999E-2</v>
      </c>
      <c r="P42" s="270">
        <v>4.0037806000000002E-2</v>
      </c>
      <c r="Q42" s="270">
        <v>6.2624878999999994E-2</v>
      </c>
      <c r="R42" s="270">
        <v>6.9426646999999994E-2</v>
      </c>
      <c r="S42" s="270">
        <v>8.1055203000000006E-2</v>
      </c>
      <c r="T42" s="270">
        <v>8.6534519000000004E-2</v>
      </c>
      <c r="U42" s="270">
        <v>8.3455457999999996E-2</v>
      </c>
      <c r="V42" s="270">
        <v>7.9620843999999996E-2</v>
      </c>
      <c r="W42" s="270">
        <v>7.3651663000000006E-2</v>
      </c>
      <c r="X42" s="270">
        <v>6.8139116999999999E-2</v>
      </c>
      <c r="Y42" s="270">
        <v>5.0016215000000003E-2</v>
      </c>
      <c r="Z42" s="270">
        <v>4.8768951999999997E-2</v>
      </c>
      <c r="AA42" s="270">
        <v>4.8610377000000003E-2</v>
      </c>
      <c r="AB42" s="270">
        <v>5.5542440999999998E-2</v>
      </c>
      <c r="AC42" s="270">
        <v>7.3681605999999997E-2</v>
      </c>
      <c r="AD42" s="270">
        <v>8.6275861999999995E-2</v>
      </c>
      <c r="AE42" s="270">
        <v>9.6583395000000002E-2</v>
      </c>
      <c r="AF42" s="270">
        <v>0.10228857500000001</v>
      </c>
      <c r="AG42" s="270">
        <v>9.7262346E-2</v>
      </c>
      <c r="AH42" s="270">
        <v>9.5253151999999994E-2</v>
      </c>
      <c r="AI42" s="270">
        <v>8.4683488000000001E-2</v>
      </c>
      <c r="AJ42" s="270">
        <v>7.2447771999999994E-2</v>
      </c>
      <c r="AK42" s="270">
        <v>5.5746469E-2</v>
      </c>
      <c r="AL42" s="270">
        <v>4.8472452999999999E-2</v>
      </c>
      <c r="AM42" s="270">
        <v>5.4284998000000001E-2</v>
      </c>
      <c r="AN42" s="270">
        <v>5.7595317E-2</v>
      </c>
      <c r="AO42" s="270">
        <v>8.5876305E-2</v>
      </c>
      <c r="AP42" s="270">
        <v>9.8052898999999999E-2</v>
      </c>
      <c r="AQ42" s="270">
        <v>0.10468928299999999</v>
      </c>
      <c r="AR42" s="270">
        <v>0.112735662</v>
      </c>
      <c r="AS42" s="270">
        <v>0.115850414</v>
      </c>
      <c r="AT42" s="270">
        <v>0.111642672</v>
      </c>
      <c r="AU42" s="270">
        <v>9.6828734E-2</v>
      </c>
      <c r="AV42" s="270">
        <v>8.7119200999999993E-2</v>
      </c>
      <c r="AW42" s="270">
        <v>6.4498559999999996E-2</v>
      </c>
      <c r="AX42" s="270">
        <v>5.4450999E-2</v>
      </c>
      <c r="AY42" s="270">
        <v>6.6720699999999994E-2</v>
      </c>
      <c r="AZ42" s="270">
        <v>6.9355399999999998E-2</v>
      </c>
      <c r="BA42" s="270">
        <v>9.7814200000000004E-2</v>
      </c>
      <c r="BB42" s="356">
        <v>0.1182498</v>
      </c>
      <c r="BC42" s="356">
        <v>0.12636</v>
      </c>
      <c r="BD42" s="356">
        <v>0.13472300000000001</v>
      </c>
      <c r="BE42" s="356">
        <v>0.14030339999999999</v>
      </c>
      <c r="BF42" s="356">
        <v>0.13503109999999999</v>
      </c>
      <c r="BG42" s="356">
        <v>0.1199321</v>
      </c>
      <c r="BH42" s="356">
        <v>0.1059693</v>
      </c>
      <c r="BI42" s="356">
        <v>7.9600599999999994E-2</v>
      </c>
      <c r="BJ42" s="356">
        <v>7.3608800000000002E-2</v>
      </c>
      <c r="BK42" s="356">
        <v>8.3613400000000004E-2</v>
      </c>
      <c r="BL42" s="356">
        <v>8.6144299999999993E-2</v>
      </c>
      <c r="BM42" s="356">
        <v>0.1203105</v>
      </c>
      <c r="BN42" s="356">
        <v>0.14458380000000001</v>
      </c>
      <c r="BO42" s="356">
        <v>0.160667</v>
      </c>
      <c r="BP42" s="356">
        <v>0.1733383</v>
      </c>
      <c r="BQ42" s="356">
        <v>0.1792648</v>
      </c>
      <c r="BR42" s="356">
        <v>0.1761799</v>
      </c>
      <c r="BS42" s="356">
        <v>0.15446979999999999</v>
      </c>
      <c r="BT42" s="356">
        <v>0.13719390000000001</v>
      </c>
      <c r="BU42" s="356">
        <v>0.1042196</v>
      </c>
      <c r="BV42" s="356">
        <v>9.1576000000000005E-2</v>
      </c>
    </row>
    <row r="43" spans="1:74" s="169" customFormat="1" ht="12" customHeight="1" x14ac:dyDescent="0.25">
      <c r="A43" s="545" t="s">
        <v>37</v>
      </c>
      <c r="B43" s="581" t="s">
        <v>844</v>
      </c>
      <c r="C43" s="270">
        <v>4.2163866000000001E-2</v>
      </c>
      <c r="D43" s="270">
        <v>4.0467425000000001E-2</v>
      </c>
      <c r="E43" s="270">
        <v>4.3543246000000001E-2</v>
      </c>
      <c r="F43" s="270">
        <v>4.2678010000000002E-2</v>
      </c>
      <c r="G43" s="270">
        <v>4.2939946E-2</v>
      </c>
      <c r="H43" s="270">
        <v>4.0066659999999997E-2</v>
      </c>
      <c r="I43" s="270">
        <v>4.1448486E-2</v>
      </c>
      <c r="J43" s="270">
        <v>4.1957915999999998E-2</v>
      </c>
      <c r="K43" s="270">
        <v>3.9306920000000002E-2</v>
      </c>
      <c r="L43" s="270">
        <v>4.0714316E-2</v>
      </c>
      <c r="M43" s="270">
        <v>4.3322300000000001E-2</v>
      </c>
      <c r="N43" s="270">
        <v>4.4609556000000002E-2</v>
      </c>
      <c r="O43" s="270">
        <v>4.5030446000000002E-2</v>
      </c>
      <c r="P43" s="270">
        <v>3.9598804000000001E-2</v>
      </c>
      <c r="Q43" s="270">
        <v>4.3432716000000003E-2</v>
      </c>
      <c r="R43" s="270">
        <v>4.0686049000000002E-2</v>
      </c>
      <c r="S43" s="270">
        <v>4.1480415999999999E-2</v>
      </c>
      <c r="T43" s="270">
        <v>4.0063049000000003E-2</v>
      </c>
      <c r="U43" s="270">
        <v>4.0844996000000001E-2</v>
      </c>
      <c r="V43" s="270">
        <v>4.0914645999999999E-2</v>
      </c>
      <c r="W43" s="270">
        <v>3.8102389E-2</v>
      </c>
      <c r="X43" s="270">
        <v>4.0373845999999998E-2</v>
      </c>
      <c r="Y43" s="270">
        <v>4.1537469E-2</v>
      </c>
      <c r="Z43" s="270">
        <v>4.3195075999999999E-2</v>
      </c>
      <c r="AA43" s="270">
        <v>4.3327806000000003E-2</v>
      </c>
      <c r="AB43" s="270">
        <v>4.0156374000000002E-2</v>
      </c>
      <c r="AC43" s="270">
        <v>4.3239896E-2</v>
      </c>
      <c r="AD43" s="270">
        <v>4.0661248999999997E-2</v>
      </c>
      <c r="AE43" s="270">
        <v>4.0752546000000001E-2</v>
      </c>
      <c r="AF43" s="270">
        <v>3.8992618999999999E-2</v>
      </c>
      <c r="AG43" s="270">
        <v>3.9499776E-2</v>
      </c>
      <c r="AH43" s="270">
        <v>3.9887805999999998E-2</v>
      </c>
      <c r="AI43" s="270">
        <v>3.6521179000000001E-2</v>
      </c>
      <c r="AJ43" s="270">
        <v>4.0945495999999998E-2</v>
      </c>
      <c r="AK43" s="270">
        <v>4.0939298999999998E-2</v>
      </c>
      <c r="AL43" s="270">
        <v>4.2423245999999998E-2</v>
      </c>
      <c r="AM43" s="270">
        <v>3.8365195999999997E-2</v>
      </c>
      <c r="AN43" s="270">
        <v>3.4871764E-2</v>
      </c>
      <c r="AO43" s="270">
        <v>3.8199245999999999E-2</v>
      </c>
      <c r="AP43" s="270">
        <v>3.4909319000000001E-2</v>
      </c>
      <c r="AQ43" s="270">
        <v>3.5004295999999997E-2</v>
      </c>
      <c r="AR43" s="270">
        <v>3.5183448999999999E-2</v>
      </c>
      <c r="AS43" s="270">
        <v>3.5416705999999999E-2</v>
      </c>
      <c r="AT43" s="270">
        <v>3.5846455999999999E-2</v>
      </c>
      <c r="AU43" s="270">
        <v>3.3524408999999998E-2</v>
      </c>
      <c r="AV43" s="270">
        <v>3.6962646000000002E-2</v>
      </c>
      <c r="AW43" s="270">
        <v>3.6687359000000003E-2</v>
      </c>
      <c r="AX43" s="270">
        <v>3.8161995999999997E-2</v>
      </c>
      <c r="AY43" s="270">
        <v>3.8539900000000002E-2</v>
      </c>
      <c r="AZ43" s="270">
        <v>3.16373E-2</v>
      </c>
      <c r="BA43" s="270">
        <v>3.5871800000000002E-2</v>
      </c>
      <c r="BB43" s="356">
        <v>3.4145500000000002E-2</v>
      </c>
      <c r="BC43" s="356">
        <v>3.58681E-2</v>
      </c>
      <c r="BD43" s="356">
        <v>3.5752300000000001E-2</v>
      </c>
      <c r="BE43" s="356">
        <v>3.6565800000000002E-2</v>
      </c>
      <c r="BF43" s="356">
        <v>3.6919599999999997E-2</v>
      </c>
      <c r="BG43" s="356">
        <v>3.3902700000000001E-2</v>
      </c>
      <c r="BH43" s="356">
        <v>3.6532700000000001E-2</v>
      </c>
      <c r="BI43" s="356">
        <v>3.4809899999999998E-2</v>
      </c>
      <c r="BJ43" s="356">
        <v>3.83451E-2</v>
      </c>
      <c r="BK43" s="356">
        <v>3.9117199999999998E-2</v>
      </c>
      <c r="BL43" s="356">
        <v>3.1684900000000002E-2</v>
      </c>
      <c r="BM43" s="356">
        <v>3.6779699999999999E-2</v>
      </c>
      <c r="BN43" s="356">
        <v>3.4132900000000001E-2</v>
      </c>
      <c r="BO43" s="356">
        <v>3.57793E-2</v>
      </c>
      <c r="BP43" s="356">
        <v>3.5925800000000001E-2</v>
      </c>
      <c r="BQ43" s="356">
        <v>3.7481199999999999E-2</v>
      </c>
      <c r="BR43" s="356">
        <v>3.7077300000000001E-2</v>
      </c>
      <c r="BS43" s="356">
        <v>3.4100800000000001E-2</v>
      </c>
      <c r="BT43" s="356">
        <v>3.6732599999999997E-2</v>
      </c>
      <c r="BU43" s="356">
        <v>3.5224600000000002E-2</v>
      </c>
      <c r="BV43" s="356">
        <v>3.87061E-2</v>
      </c>
    </row>
    <row r="44" spans="1:74" s="169" customFormat="1" ht="12" customHeight="1" x14ac:dyDescent="0.25">
      <c r="A44" s="545" t="s">
        <v>36</v>
      </c>
      <c r="B44" s="581" t="s">
        <v>1073</v>
      </c>
      <c r="C44" s="270">
        <v>0.19206428</v>
      </c>
      <c r="D44" s="270">
        <v>0.180737492</v>
      </c>
      <c r="E44" s="270">
        <v>0.18535209</v>
      </c>
      <c r="F44" s="270">
        <v>0.173579396</v>
      </c>
      <c r="G44" s="270">
        <v>0.18099213</v>
      </c>
      <c r="H44" s="270">
        <v>0.18244337599999999</v>
      </c>
      <c r="I44" s="270">
        <v>0.18871006000000001</v>
      </c>
      <c r="J44" s="270">
        <v>0.19043674999999999</v>
      </c>
      <c r="K44" s="270">
        <v>0.17911950600000001</v>
      </c>
      <c r="L44" s="270">
        <v>0.17969197000000001</v>
      </c>
      <c r="M44" s="270">
        <v>0.18286978600000001</v>
      </c>
      <c r="N44" s="270">
        <v>0.20812383000000001</v>
      </c>
      <c r="O44" s="270">
        <v>0.19571886199999999</v>
      </c>
      <c r="P44" s="270">
        <v>0.17515296999999999</v>
      </c>
      <c r="Q44" s="270">
        <v>0.19355215200000001</v>
      </c>
      <c r="R44" s="270">
        <v>0.182027575</v>
      </c>
      <c r="S44" s="270">
        <v>0.18691086200000001</v>
      </c>
      <c r="T44" s="270">
        <v>0.18782843499999999</v>
      </c>
      <c r="U44" s="270">
        <v>0.196268792</v>
      </c>
      <c r="V44" s="270">
        <v>0.198279752</v>
      </c>
      <c r="W44" s="270">
        <v>0.18264028500000001</v>
      </c>
      <c r="X44" s="270">
        <v>0.18967690200000001</v>
      </c>
      <c r="Y44" s="270">
        <v>0.18999386500000001</v>
      </c>
      <c r="Z44" s="270">
        <v>0.199630962</v>
      </c>
      <c r="AA44" s="270">
        <v>0.20511337599999999</v>
      </c>
      <c r="AB44" s="270">
        <v>0.183658822</v>
      </c>
      <c r="AC44" s="270">
        <v>0.200340816</v>
      </c>
      <c r="AD44" s="270">
        <v>0.18901601100000001</v>
      </c>
      <c r="AE44" s="270">
        <v>0.197351376</v>
      </c>
      <c r="AF44" s="270">
        <v>0.19500190100000001</v>
      </c>
      <c r="AG44" s="270">
        <v>0.204872576</v>
      </c>
      <c r="AH44" s="270">
        <v>0.204186216</v>
      </c>
      <c r="AI44" s="270">
        <v>0.190007811</v>
      </c>
      <c r="AJ44" s="270">
        <v>0.194718116</v>
      </c>
      <c r="AK44" s="270">
        <v>0.194265521</v>
      </c>
      <c r="AL44" s="270">
        <v>0.20106389599999999</v>
      </c>
      <c r="AM44" s="270">
        <v>0.20304702299999999</v>
      </c>
      <c r="AN44" s="270">
        <v>0.18235897700000001</v>
      </c>
      <c r="AO44" s="270">
        <v>0.19245585300000001</v>
      </c>
      <c r="AP44" s="270">
        <v>0.18657944100000001</v>
      </c>
      <c r="AQ44" s="270">
        <v>0.19337971300000001</v>
      </c>
      <c r="AR44" s="270">
        <v>0.18765764099999999</v>
      </c>
      <c r="AS44" s="270">
        <v>0.194993523</v>
      </c>
      <c r="AT44" s="270">
        <v>0.200297643</v>
      </c>
      <c r="AU44" s="270">
        <v>0.18650325100000001</v>
      </c>
      <c r="AV44" s="270">
        <v>0.18722667300000001</v>
      </c>
      <c r="AW44" s="270">
        <v>0.186791601</v>
      </c>
      <c r="AX44" s="270">
        <v>0.195874413</v>
      </c>
      <c r="AY44" s="270">
        <v>0.18536240000000001</v>
      </c>
      <c r="AZ44" s="270">
        <v>0.16368260000000001</v>
      </c>
      <c r="BA44" s="270">
        <v>0.1830744</v>
      </c>
      <c r="BB44" s="356">
        <v>0.177479</v>
      </c>
      <c r="BC44" s="356">
        <v>0.1859828</v>
      </c>
      <c r="BD44" s="356">
        <v>0.18218989999999999</v>
      </c>
      <c r="BE44" s="356">
        <v>0.19036020000000001</v>
      </c>
      <c r="BF44" s="356">
        <v>0.19037570000000001</v>
      </c>
      <c r="BG44" s="356">
        <v>0.17846500000000001</v>
      </c>
      <c r="BH44" s="356">
        <v>0.18402779999999999</v>
      </c>
      <c r="BI44" s="356">
        <v>0.17827850000000001</v>
      </c>
      <c r="BJ44" s="356">
        <v>0.1905193</v>
      </c>
      <c r="BK44" s="356">
        <v>0.19165750000000001</v>
      </c>
      <c r="BL44" s="356">
        <v>0.16516429999999999</v>
      </c>
      <c r="BM44" s="356">
        <v>0.18307599999999999</v>
      </c>
      <c r="BN44" s="356">
        <v>0.17415739999999999</v>
      </c>
      <c r="BO44" s="356">
        <v>0.18346270000000001</v>
      </c>
      <c r="BP44" s="356">
        <v>0.18091689999999999</v>
      </c>
      <c r="BQ44" s="356">
        <v>0.1912035</v>
      </c>
      <c r="BR44" s="356">
        <v>0.1916746</v>
      </c>
      <c r="BS44" s="356">
        <v>0.1807127</v>
      </c>
      <c r="BT44" s="356">
        <v>0.18559909999999999</v>
      </c>
      <c r="BU44" s="356">
        <v>0.18002750000000001</v>
      </c>
      <c r="BV44" s="356">
        <v>0.19628290000000001</v>
      </c>
    </row>
    <row r="45" spans="1:74" s="169" customFormat="1" ht="12" customHeight="1" x14ac:dyDescent="0.25">
      <c r="A45" s="576" t="s">
        <v>101</v>
      </c>
      <c r="B45" s="581" t="s">
        <v>471</v>
      </c>
      <c r="C45" s="270">
        <v>0.17030163332000001</v>
      </c>
      <c r="D45" s="270">
        <v>0.18573338899</v>
      </c>
      <c r="E45" s="270">
        <v>0.20236352217</v>
      </c>
      <c r="F45" s="270">
        <v>0.19184983360999999</v>
      </c>
      <c r="G45" s="270">
        <v>0.17385692727999999</v>
      </c>
      <c r="H45" s="270">
        <v>0.15038772320999999</v>
      </c>
      <c r="I45" s="270">
        <v>0.16253037604000001</v>
      </c>
      <c r="J45" s="270">
        <v>0.12535975307</v>
      </c>
      <c r="K45" s="270">
        <v>0.15131875582000001</v>
      </c>
      <c r="L45" s="270">
        <v>0.18757523056</v>
      </c>
      <c r="M45" s="270">
        <v>0.1789883571</v>
      </c>
      <c r="N45" s="270">
        <v>0.21346248437000001</v>
      </c>
      <c r="O45" s="270">
        <v>0.18261600906</v>
      </c>
      <c r="P45" s="270">
        <v>0.19512126071999999</v>
      </c>
      <c r="Q45" s="270">
        <v>0.23002887713</v>
      </c>
      <c r="R45" s="270">
        <v>0.22655668509999999</v>
      </c>
      <c r="S45" s="270">
        <v>0.20664246311000001</v>
      </c>
      <c r="T45" s="270">
        <v>0.18233887124000001</v>
      </c>
      <c r="U45" s="270">
        <v>0.14693044971999999</v>
      </c>
      <c r="V45" s="270">
        <v>0.12540237788</v>
      </c>
      <c r="W45" s="270">
        <v>0.16435824821</v>
      </c>
      <c r="X45" s="270">
        <v>0.23293174629999999</v>
      </c>
      <c r="Y45" s="270">
        <v>0.22165514449000001</v>
      </c>
      <c r="Z45" s="270">
        <v>0.22620149162</v>
      </c>
      <c r="AA45" s="270">
        <v>0.23556254721</v>
      </c>
      <c r="AB45" s="270">
        <v>0.21340600623</v>
      </c>
      <c r="AC45" s="270">
        <v>0.2435290322</v>
      </c>
      <c r="AD45" s="270">
        <v>0.24326328732999999</v>
      </c>
      <c r="AE45" s="270">
        <v>0.22046899586999999</v>
      </c>
      <c r="AF45" s="270">
        <v>0.22738835670999999</v>
      </c>
      <c r="AG45" s="270">
        <v>0.15137358415999999</v>
      </c>
      <c r="AH45" s="270">
        <v>0.18268410082</v>
      </c>
      <c r="AI45" s="270">
        <v>0.17044529297</v>
      </c>
      <c r="AJ45" s="270">
        <v>0.19502344477</v>
      </c>
      <c r="AK45" s="270">
        <v>0.20258964455</v>
      </c>
      <c r="AL45" s="270">
        <v>0.22369126173000001</v>
      </c>
      <c r="AM45" s="270">
        <v>0.23121401161999999</v>
      </c>
      <c r="AN45" s="270">
        <v>0.21168443962</v>
      </c>
      <c r="AO45" s="270">
        <v>0.2403655837</v>
      </c>
      <c r="AP45" s="270">
        <v>0.27344834945000002</v>
      </c>
      <c r="AQ45" s="270">
        <v>0.23905853270999999</v>
      </c>
      <c r="AR45" s="270">
        <v>0.21120201112</v>
      </c>
      <c r="AS45" s="270">
        <v>0.20272146294000001</v>
      </c>
      <c r="AT45" s="270">
        <v>0.18289289088999999</v>
      </c>
      <c r="AU45" s="270">
        <v>0.22446710512000001</v>
      </c>
      <c r="AV45" s="270">
        <v>0.25898486295000001</v>
      </c>
      <c r="AW45" s="270">
        <v>0.23566794475</v>
      </c>
      <c r="AX45" s="270">
        <v>0.25020835753999998</v>
      </c>
      <c r="AY45" s="270">
        <v>0.26144535761999999</v>
      </c>
      <c r="AZ45" s="270">
        <v>0.24919559999999999</v>
      </c>
      <c r="BA45" s="270">
        <v>0.2655034</v>
      </c>
      <c r="BB45" s="356">
        <v>0.32655889999999999</v>
      </c>
      <c r="BC45" s="356">
        <v>0.26226919999999998</v>
      </c>
      <c r="BD45" s="356">
        <v>0.22850010000000001</v>
      </c>
      <c r="BE45" s="356">
        <v>0.22106629999999999</v>
      </c>
      <c r="BF45" s="356">
        <v>0.21396380000000001</v>
      </c>
      <c r="BG45" s="356">
        <v>0.22741310000000001</v>
      </c>
      <c r="BH45" s="356">
        <v>0.29738120000000001</v>
      </c>
      <c r="BI45" s="356">
        <v>0.25943339999999998</v>
      </c>
      <c r="BJ45" s="356">
        <v>0.30818220000000002</v>
      </c>
      <c r="BK45" s="356">
        <v>0.31608540000000002</v>
      </c>
      <c r="BL45" s="356">
        <v>0.28115250000000003</v>
      </c>
      <c r="BM45" s="356">
        <v>0.31945800000000002</v>
      </c>
      <c r="BN45" s="356">
        <v>0.36868020000000001</v>
      </c>
      <c r="BO45" s="356">
        <v>0.29432740000000002</v>
      </c>
      <c r="BP45" s="356">
        <v>0.26499400000000001</v>
      </c>
      <c r="BQ45" s="356">
        <v>0.25804739999999998</v>
      </c>
      <c r="BR45" s="356">
        <v>0.2403566</v>
      </c>
      <c r="BS45" s="356">
        <v>0.26508419999999999</v>
      </c>
      <c r="BT45" s="356">
        <v>0.33325379999999999</v>
      </c>
      <c r="BU45" s="356">
        <v>0.2912574</v>
      </c>
      <c r="BV45" s="356">
        <v>0.32367839999999998</v>
      </c>
    </row>
    <row r="46" spans="1:74" ht="12" customHeight="1" x14ac:dyDescent="0.25">
      <c r="A46" s="582" t="s">
        <v>26</v>
      </c>
      <c r="B46" s="583" t="s">
        <v>798</v>
      </c>
      <c r="C46" s="271">
        <v>0.85457736053</v>
      </c>
      <c r="D46" s="271">
        <v>0.85344023543000003</v>
      </c>
      <c r="E46" s="271">
        <v>0.93011018933</v>
      </c>
      <c r="F46" s="271">
        <v>0.88242929110000001</v>
      </c>
      <c r="G46" s="271">
        <v>0.89623637577000004</v>
      </c>
      <c r="H46" s="271">
        <v>0.85000601117999997</v>
      </c>
      <c r="I46" s="271">
        <v>0.86802505274999997</v>
      </c>
      <c r="J46" s="271">
        <v>0.81878831435999999</v>
      </c>
      <c r="K46" s="271">
        <v>0.78507433311999997</v>
      </c>
      <c r="L46" s="271">
        <v>0.82749074411000001</v>
      </c>
      <c r="M46" s="271">
        <v>0.83067707973000005</v>
      </c>
      <c r="N46" s="271">
        <v>0.93047186020999995</v>
      </c>
      <c r="O46" s="271">
        <v>0.90148498079999995</v>
      </c>
      <c r="P46" s="271">
        <v>0.84865013300000003</v>
      </c>
      <c r="Q46" s="271">
        <v>1.0064647820999999</v>
      </c>
      <c r="R46" s="271">
        <v>0.98909924087000001</v>
      </c>
      <c r="S46" s="271">
        <v>1.0302584762</v>
      </c>
      <c r="T46" s="271">
        <v>0.98809585669</v>
      </c>
      <c r="U46" s="271">
        <v>0.92331078417000001</v>
      </c>
      <c r="V46" s="271">
        <v>0.86576004925000005</v>
      </c>
      <c r="W46" s="271">
        <v>0.83934638834999997</v>
      </c>
      <c r="X46" s="271">
        <v>0.91038350347999997</v>
      </c>
      <c r="Y46" s="271">
        <v>0.90177377487999999</v>
      </c>
      <c r="Z46" s="271">
        <v>0.93575922226999997</v>
      </c>
      <c r="AA46" s="271">
        <v>0.96331357269999995</v>
      </c>
      <c r="AB46" s="271">
        <v>0.90060055492000002</v>
      </c>
      <c r="AC46" s="271">
        <v>1.0013995257999999</v>
      </c>
      <c r="AD46" s="271">
        <v>1.0092565136</v>
      </c>
      <c r="AE46" s="271">
        <v>1.0517914955000001</v>
      </c>
      <c r="AF46" s="271">
        <v>1.0241990994000001</v>
      </c>
      <c r="AG46" s="271">
        <v>0.93763248455000003</v>
      </c>
      <c r="AH46" s="271">
        <v>0.94471950661000004</v>
      </c>
      <c r="AI46" s="271">
        <v>0.85432325597000003</v>
      </c>
      <c r="AJ46" s="271">
        <v>0.89140824581</v>
      </c>
      <c r="AK46" s="271">
        <v>0.89665270857000001</v>
      </c>
      <c r="AL46" s="271">
        <v>0.92924418348000004</v>
      </c>
      <c r="AM46" s="271">
        <v>0.94264466088999999</v>
      </c>
      <c r="AN46" s="271">
        <v>0.87117952638999996</v>
      </c>
      <c r="AO46" s="271">
        <v>0.99560616839000005</v>
      </c>
      <c r="AP46" s="271">
        <v>1.0247109942999999</v>
      </c>
      <c r="AQ46" s="271">
        <v>1.0628039944000001</v>
      </c>
      <c r="AR46" s="271">
        <v>0.99721971375999996</v>
      </c>
      <c r="AS46" s="271">
        <v>0.97536278735000004</v>
      </c>
      <c r="AT46" s="271">
        <v>0.93716327168000002</v>
      </c>
      <c r="AU46" s="271">
        <v>0.88549878927000003</v>
      </c>
      <c r="AV46" s="271">
        <v>0.92545052910000003</v>
      </c>
      <c r="AW46" s="271">
        <v>0.91463643239000003</v>
      </c>
      <c r="AX46" s="271">
        <v>0.95196648314999999</v>
      </c>
      <c r="AY46" s="271">
        <v>0.97755150000000002</v>
      </c>
      <c r="AZ46" s="271">
        <v>0.91237429999999997</v>
      </c>
      <c r="BA46" s="271">
        <v>1.00793</v>
      </c>
      <c r="BB46" s="354">
        <v>1.0260739999999999</v>
      </c>
      <c r="BC46" s="354">
        <v>1.0376879999999999</v>
      </c>
      <c r="BD46" s="354">
        <v>1.005609</v>
      </c>
      <c r="BE46" s="354">
        <v>0.99714449999999999</v>
      </c>
      <c r="BF46" s="354">
        <v>0.96364609999999995</v>
      </c>
      <c r="BG46" s="354">
        <v>0.89878210000000003</v>
      </c>
      <c r="BH46" s="354">
        <v>0.97804179999999996</v>
      </c>
      <c r="BI46" s="354">
        <v>0.93086610000000003</v>
      </c>
      <c r="BJ46" s="354">
        <v>1.0378499999999999</v>
      </c>
      <c r="BK46" s="354">
        <v>1.054295</v>
      </c>
      <c r="BL46" s="354">
        <v>0.94582920000000004</v>
      </c>
      <c r="BM46" s="354">
        <v>1.089971</v>
      </c>
      <c r="BN46" s="354">
        <v>1.1499520000000001</v>
      </c>
      <c r="BO46" s="354">
        <v>1.140871</v>
      </c>
      <c r="BP46" s="354">
        <v>1.1170100000000001</v>
      </c>
      <c r="BQ46" s="354">
        <v>1.1036189999999999</v>
      </c>
      <c r="BR46" s="354">
        <v>1.05925</v>
      </c>
      <c r="BS46" s="354">
        <v>0.98347549999999995</v>
      </c>
      <c r="BT46" s="354">
        <v>1.053695</v>
      </c>
      <c r="BU46" s="354">
        <v>0.99664330000000001</v>
      </c>
      <c r="BV46" s="354">
        <v>1.0860970000000001</v>
      </c>
    </row>
    <row r="47" spans="1:74" ht="12" customHeight="1" x14ac:dyDescent="0.3">
      <c r="A47" s="582"/>
      <c r="B47" s="584" t="s">
        <v>829</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7"/>
      <c r="BE47" s="687"/>
      <c r="BF47" s="687"/>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5">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8"/>
      <c r="BE48" s="688"/>
      <c r="BF48" s="688"/>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5">
      <c r="A49" s="586"/>
      <c r="B49" s="587" t="s">
        <v>1079</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8"/>
      <c r="BE49" s="688"/>
      <c r="BF49" s="688"/>
      <c r="BG49" s="588"/>
      <c r="BH49" s="588"/>
      <c r="BI49" s="588"/>
      <c r="BJ49" s="588"/>
      <c r="BK49" s="588"/>
      <c r="BL49" s="588"/>
      <c r="BM49" s="588"/>
      <c r="BN49" s="588"/>
      <c r="BO49" s="588"/>
      <c r="BP49" s="588"/>
      <c r="BQ49" s="588"/>
      <c r="BR49" s="588"/>
      <c r="BS49" s="588"/>
      <c r="BT49" s="588"/>
      <c r="BU49" s="588"/>
      <c r="BV49" s="588"/>
    </row>
    <row r="50" spans="1:74" s="589" customFormat="1" ht="13" x14ac:dyDescent="0.25">
      <c r="A50" s="586"/>
      <c r="B50" s="587" t="s">
        <v>845</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8"/>
      <c r="BE50" s="688"/>
      <c r="BF50" s="688"/>
      <c r="BG50" s="588"/>
      <c r="BH50" s="588"/>
      <c r="BI50" s="588"/>
      <c r="BJ50" s="588"/>
      <c r="BK50" s="588"/>
      <c r="BL50" s="588"/>
      <c r="BM50" s="588"/>
      <c r="BN50" s="588"/>
      <c r="BO50" s="588"/>
      <c r="BP50" s="588"/>
      <c r="BQ50" s="588"/>
      <c r="BR50" s="588"/>
      <c r="BS50" s="588"/>
      <c r="BT50" s="588"/>
      <c r="BU50" s="588"/>
      <c r="BV50" s="588"/>
    </row>
    <row r="51" spans="1:74" s="589" customFormat="1" x14ac:dyDescent="0.25">
      <c r="A51" s="586"/>
      <c r="B51" s="590" t="s">
        <v>1080</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89"/>
      <c r="BE51" s="689"/>
      <c r="BF51" s="689"/>
      <c r="BG51" s="590"/>
      <c r="BH51" s="590"/>
      <c r="BI51" s="590"/>
      <c r="BJ51" s="590"/>
      <c r="BK51" s="590"/>
      <c r="BL51" s="590"/>
      <c r="BM51" s="590"/>
      <c r="BN51" s="590"/>
      <c r="BO51" s="590"/>
      <c r="BP51" s="590"/>
      <c r="BQ51" s="590"/>
      <c r="BR51" s="590"/>
      <c r="BS51" s="590"/>
      <c r="BT51" s="590"/>
      <c r="BU51" s="590"/>
      <c r="BV51" s="590"/>
    </row>
    <row r="52" spans="1:74" s="589" customFormat="1" ht="13" x14ac:dyDescent="0.25">
      <c r="A52" s="586"/>
      <c r="B52" s="587" t="s">
        <v>1081</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8"/>
      <c r="BE52" s="688"/>
      <c r="BF52" s="688"/>
      <c r="BG52" s="588"/>
      <c r="BH52" s="588"/>
      <c r="BI52" s="588"/>
      <c r="BJ52" s="588"/>
      <c r="BK52" s="588"/>
      <c r="BL52" s="588"/>
      <c r="BM52" s="588"/>
      <c r="BN52" s="588"/>
      <c r="BO52" s="588"/>
      <c r="BP52" s="588"/>
      <c r="BQ52" s="588"/>
      <c r="BR52" s="588"/>
      <c r="BS52" s="588"/>
      <c r="BT52" s="588"/>
      <c r="BU52" s="588"/>
      <c r="BV52" s="588"/>
    </row>
    <row r="53" spans="1:74" s="589" customFormat="1" ht="13" x14ac:dyDescent="0.25">
      <c r="A53" s="586"/>
      <c r="B53" s="860" t="s">
        <v>1082</v>
      </c>
      <c r="C53" s="804"/>
      <c r="D53" s="804"/>
      <c r="E53" s="804"/>
      <c r="F53" s="804"/>
      <c r="G53" s="804"/>
      <c r="H53" s="804"/>
      <c r="I53" s="804"/>
      <c r="J53" s="804"/>
      <c r="K53" s="804"/>
      <c r="L53" s="804"/>
      <c r="M53" s="804"/>
      <c r="N53" s="804"/>
      <c r="O53" s="804"/>
      <c r="P53" s="804"/>
      <c r="Q53" s="800"/>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8"/>
      <c r="BE53" s="688"/>
      <c r="BF53" s="688"/>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5">
      <c r="A54" s="586"/>
      <c r="B54" s="591" t="s">
        <v>371</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8"/>
      <c r="BE54" s="688"/>
      <c r="BF54" s="688"/>
      <c r="BG54" s="588"/>
      <c r="BH54" s="588"/>
      <c r="BI54" s="588"/>
      <c r="BJ54" s="588"/>
      <c r="BK54" s="588"/>
      <c r="BL54" s="588"/>
      <c r="BM54" s="588"/>
      <c r="BN54" s="588"/>
      <c r="BO54" s="588"/>
      <c r="BP54" s="588"/>
      <c r="BQ54" s="588"/>
      <c r="BR54" s="588"/>
      <c r="BS54" s="588"/>
      <c r="BT54" s="588"/>
      <c r="BU54" s="588"/>
      <c r="BV54" s="588"/>
    </row>
    <row r="55" spans="1:74" s="589" customFormat="1" ht="22.4" customHeight="1" x14ac:dyDescent="0.25">
      <c r="A55" s="586"/>
      <c r="B55" s="592" t="s">
        <v>372</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8"/>
      <c r="BE55" s="688"/>
      <c r="BF55" s="688"/>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5">
      <c r="A56" s="586"/>
      <c r="B56" s="593" t="s">
        <v>858</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0"/>
      <c r="BE56" s="690"/>
      <c r="BF56" s="690"/>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5">
      <c r="A57" s="586"/>
      <c r="B57" s="812" t="s">
        <v>954</v>
      </c>
      <c r="C57" s="800"/>
      <c r="D57" s="800"/>
      <c r="E57" s="800"/>
      <c r="F57" s="800"/>
      <c r="G57" s="800"/>
      <c r="H57" s="800"/>
      <c r="I57" s="800"/>
      <c r="J57" s="800"/>
      <c r="K57" s="800"/>
      <c r="L57" s="800"/>
      <c r="M57" s="800"/>
      <c r="N57" s="800"/>
      <c r="O57" s="800"/>
      <c r="P57" s="800"/>
      <c r="Q57" s="800"/>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0"/>
      <c r="BE57" s="690"/>
      <c r="BF57" s="690"/>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7" sqref="BA7:BA45"/>
    </sheetView>
  </sheetViews>
  <sheetFormatPr defaultColWidth="9.08984375" defaultRowHeight="12" customHeight="1" x14ac:dyDescent="0.35"/>
  <cols>
    <col min="1" max="1" width="12.453125" style="716" customWidth="1"/>
    <col min="2" max="2" width="26" style="716" customWidth="1"/>
    <col min="3" max="55" width="6.54296875" style="716" customWidth="1"/>
    <col min="56" max="58" width="6.54296875" style="734" customWidth="1"/>
    <col min="59" max="74" width="6.54296875" style="716" customWidth="1"/>
    <col min="75" max="16384" width="9.08984375" style="716"/>
  </cols>
  <sheetData>
    <row r="1" spans="1:74" ht="12.75" customHeight="1" x14ac:dyDescent="0.35">
      <c r="A1" s="861" t="s">
        <v>812</v>
      </c>
      <c r="B1" s="719" t="s">
        <v>1083</v>
      </c>
      <c r="C1" s="717"/>
      <c r="D1" s="717"/>
      <c r="E1" s="717"/>
      <c r="F1" s="717"/>
      <c r="G1" s="717"/>
      <c r="H1" s="717"/>
      <c r="I1" s="717"/>
      <c r="J1" s="717"/>
      <c r="K1" s="717"/>
      <c r="L1" s="717"/>
      <c r="M1" s="717"/>
      <c r="N1" s="717"/>
      <c r="O1" s="717"/>
      <c r="P1" s="717"/>
      <c r="Q1" s="717"/>
    </row>
    <row r="2" spans="1:74" ht="12.75" customHeight="1" x14ac:dyDescent="0.35">
      <c r="A2" s="861"/>
      <c r="B2" s="718" t="str">
        <f>"U.S. Energy Information Administration  |  Short-Term Energy Outlook - "&amp;Dates!$D$1</f>
        <v>U.S. Energy Information Administration  |  Short-Term Energy Outlook - April 2020</v>
      </c>
      <c r="C2" s="717"/>
      <c r="D2" s="717"/>
      <c r="E2" s="717"/>
      <c r="F2" s="717"/>
      <c r="G2" s="717"/>
      <c r="H2" s="717"/>
      <c r="I2" s="717"/>
      <c r="J2" s="717"/>
      <c r="K2" s="717"/>
      <c r="L2" s="717"/>
      <c r="M2" s="717"/>
      <c r="N2" s="717"/>
      <c r="O2" s="717"/>
      <c r="P2" s="717"/>
      <c r="Q2" s="717"/>
    </row>
    <row r="3" spans="1:74" ht="12.75" customHeight="1" x14ac:dyDescent="0.35">
      <c r="A3" s="722"/>
      <c r="B3" s="723"/>
      <c r="C3" s="862">
        <f>Dates!D3</f>
        <v>2016</v>
      </c>
      <c r="D3" s="863"/>
      <c r="E3" s="863"/>
      <c r="F3" s="863"/>
      <c r="G3" s="863"/>
      <c r="H3" s="863"/>
      <c r="I3" s="863"/>
      <c r="J3" s="863"/>
      <c r="K3" s="863"/>
      <c r="L3" s="863"/>
      <c r="M3" s="863"/>
      <c r="N3" s="864"/>
      <c r="O3" s="862">
        <f>C3+1</f>
        <v>2017</v>
      </c>
      <c r="P3" s="863"/>
      <c r="Q3" s="863"/>
      <c r="R3" s="863"/>
      <c r="S3" s="863"/>
      <c r="T3" s="863"/>
      <c r="U3" s="863"/>
      <c r="V3" s="863"/>
      <c r="W3" s="863"/>
      <c r="X3" s="863"/>
      <c r="Y3" s="863"/>
      <c r="Z3" s="864"/>
      <c r="AA3" s="862">
        <f>O3+1</f>
        <v>2018</v>
      </c>
      <c r="AB3" s="863"/>
      <c r="AC3" s="863"/>
      <c r="AD3" s="863"/>
      <c r="AE3" s="863"/>
      <c r="AF3" s="863"/>
      <c r="AG3" s="863"/>
      <c r="AH3" s="863"/>
      <c r="AI3" s="863"/>
      <c r="AJ3" s="863"/>
      <c r="AK3" s="863"/>
      <c r="AL3" s="864"/>
      <c r="AM3" s="862">
        <f>AA3+1</f>
        <v>2019</v>
      </c>
      <c r="AN3" s="863"/>
      <c r="AO3" s="863"/>
      <c r="AP3" s="863"/>
      <c r="AQ3" s="863"/>
      <c r="AR3" s="863"/>
      <c r="AS3" s="863"/>
      <c r="AT3" s="863"/>
      <c r="AU3" s="863"/>
      <c r="AV3" s="863"/>
      <c r="AW3" s="863"/>
      <c r="AX3" s="864"/>
      <c r="AY3" s="862">
        <f>AM3+1</f>
        <v>2020</v>
      </c>
      <c r="AZ3" s="863"/>
      <c r="BA3" s="863"/>
      <c r="BB3" s="863"/>
      <c r="BC3" s="863"/>
      <c r="BD3" s="863"/>
      <c r="BE3" s="863"/>
      <c r="BF3" s="863"/>
      <c r="BG3" s="863"/>
      <c r="BH3" s="863"/>
      <c r="BI3" s="863"/>
      <c r="BJ3" s="864"/>
      <c r="BK3" s="862">
        <f>AY3+1</f>
        <v>2021</v>
      </c>
      <c r="BL3" s="863"/>
      <c r="BM3" s="863"/>
      <c r="BN3" s="863"/>
      <c r="BO3" s="863"/>
      <c r="BP3" s="863"/>
      <c r="BQ3" s="863"/>
      <c r="BR3" s="863"/>
      <c r="BS3" s="863"/>
      <c r="BT3" s="863"/>
      <c r="BU3" s="863"/>
      <c r="BV3" s="864"/>
    </row>
    <row r="4" spans="1:74" ht="12.75" customHeight="1" x14ac:dyDescent="0.35">
      <c r="A4" s="722"/>
      <c r="B4" s="724"/>
      <c r="C4" s="725" t="s">
        <v>483</v>
      </c>
      <c r="D4" s="725" t="s">
        <v>484</v>
      </c>
      <c r="E4" s="725" t="s">
        <v>485</v>
      </c>
      <c r="F4" s="725" t="s">
        <v>486</v>
      </c>
      <c r="G4" s="725" t="s">
        <v>487</v>
      </c>
      <c r="H4" s="725" t="s">
        <v>488</v>
      </c>
      <c r="I4" s="725" t="s">
        <v>489</v>
      </c>
      <c r="J4" s="725" t="s">
        <v>490</v>
      </c>
      <c r="K4" s="725" t="s">
        <v>491</v>
      </c>
      <c r="L4" s="725" t="s">
        <v>492</v>
      </c>
      <c r="M4" s="725" t="s">
        <v>493</v>
      </c>
      <c r="N4" s="725" t="s">
        <v>494</v>
      </c>
      <c r="O4" s="725" t="s">
        <v>483</v>
      </c>
      <c r="P4" s="725" t="s">
        <v>484</v>
      </c>
      <c r="Q4" s="725" t="s">
        <v>485</v>
      </c>
      <c r="R4" s="725" t="s">
        <v>486</v>
      </c>
      <c r="S4" s="725" t="s">
        <v>487</v>
      </c>
      <c r="T4" s="725" t="s">
        <v>488</v>
      </c>
      <c r="U4" s="725" t="s">
        <v>489</v>
      </c>
      <c r="V4" s="725" t="s">
        <v>490</v>
      </c>
      <c r="W4" s="725" t="s">
        <v>491</v>
      </c>
      <c r="X4" s="725" t="s">
        <v>492</v>
      </c>
      <c r="Y4" s="725" t="s">
        <v>493</v>
      </c>
      <c r="Z4" s="725" t="s">
        <v>494</v>
      </c>
      <c r="AA4" s="725" t="s">
        <v>483</v>
      </c>
      <c r="AB4" s="725" t="s">
        <v>484</v>
      </c>
      <c r="AC4" s="725" t="s">
        <v>485</v>
      </c>
      <c r="AD4" s="725" t="s">
        <v>486</v>
      </c>
      <c r="AE4" s="725" t="s">
        <v>487</v>
      </c>
      <c r="AF4" s="725" t="s">
        <v>488</v>
      </c>
      <c r="AG4" s="725" t="s">
        <v>489</v>
      </c>
      <c r="AH4" s="725" t="s">
        <v>490</v>
      </c>
      <c r="AI4" s="725" t="s">
        <v>491</v>
      </c>
      <c r="AJ4" s="725" t="s">
        <v>492</v>
      </c>
      <c r="AK4" s="725" t="s">
        <v>493</v>
      </c>
      <c r="AL4" s="725" t="s">
        <v>494</v>
      </c>
      <c r="AM4" s="725" t="s">
        <v>483</v>
      </c>
      <c r="AN4" s="725" t="s">
        <v>484</v>
      </c>
      <c r="AO4" s="725" t="s">
        <v>485</v>
      </c>
      <c r="AP4" s="725" t="s">
        <v>486</v>
      </c>
      <c r="AQ4" s="725" t="s">
        <v>487</v>
      </c>
      <c r="AR4" s="725" t="s">
        <v>488</v>
      </c>
      <c r="AS4" s="725" t="s">
        <v>489</v>
      </c>
      <c r="AT4" s="725" t="s">
        <v>490</v>
      </c>
      <c r="AU4" s="725" t="s">
        <v>491</v>
      </c>
      <c r="AV4" s="725" t="s">
        <v>492</v>
      </c>
      <c r="AW4" s="725" t="s">
        <v>493</v>
      </c>
      <c r="AX4" s="725" t="s">
        <v>494</v>
      </c>
      <c r="AY4" s="725" t="s">
        <v>483</v>
      </c>
      <c r="AZ4" s="725" t="s">
        <v>484</v>
      </c>
      <c r="BA4" s="725" t="s">
        <v>485</v>
      </c>
      <c r="BB4" s="725" t="s">
        <v>486</v>
      </c>
      <c r="BC4" s="725" t="s">
        <v>487</v>
      </c>
      <c r="BD4" s="725" t="s">
        <v>488</v>
      </c>
      <c r="BE4" s="725" t="s">
        <v>489</v>
      </c>
      <c r="BF4" s="725" t="s">
        <v>490</v>
      </c>
      <c r="BG4" s="725" t="s">
        <v>491</v>
      </c>
      <c r="BH4" s="725" t="s">
        <v>492</v>
      </c>
      <c r="BI4" s="725" t="s">
        <v>493</v>
      </c>
      <c r="BJ4" s="725" t="s">
        <v>494</v>
      </c>
      <c r="BK4" s="725" t="s">
        <v>483</v>
      </c>
      <c r="BL4" s="725" t="s">
        <v>484</v>
      </c>
      <c r="BM4" s="725" t="s">
        <v>485</v>
      </c>
      <c r="BN4" s="725" t="s">
        <v>486</v>
      </c>
      <c r="BO4" s="725" t="s">
        <v>487</v>
      </c>
      <c r="BP4" s="725" t="s">
        <v>488</v>
      </c>
      <c r="BQ4" s="725" t="s">
        <v>489</v>
      </c>
      <c r="BR4" s="725" t="s">
        <v>490</v>
      </c>
      <c r="BS4" s="725" t="s">
        <v>491</v>
      </c>
      <c r="BT4" s="725" t="s">
        <v>492</v>
      </c>
      <c r="BU4" s="725" t="s">
        <v>493</v>
      </c>
      <c r="BV4" s="725" t="s">
        <v>494</v>
      </c>
    </row>
    <row r="5" spans="1:74" ht="12" customHeight="1" x14ac:dyDescent="0.35">
      <c r="A5" s="722"/>
      <c r="B5" s="721" t="s">
        <v>1091</v>
      </c>
      <c r="C5" s="717"/>
      <c r="D5" s="717"/>
      <c r="E5" s="717"/>
      <c r="F5" s="717"/>
      <c r="G5" s="717"/>
      <c r="H5" s="717"/>
      <c r="I5" s="717"/>
      <c r="J5" s="717"/>
      <c r="K5" s="717"/>
      <c r="L5" s="717"/>
      <c r="M5" s="717"/>
      <c r="N5" s="717"/>
      <c r="O5" s="717"/>
      <c r="P5" s="717"/>
      <c r="Q5" s="717"/>
      <c r="BG5" s="734"/>
      <c r="BH5" s="734"/>
      <c r="BI5" s="734"/>
    </row>
    <row r="6" spans="1:74" ht="12" customHeight="1" x14ac:dyDescent="0.35">
      <c r="A6" s="722"/>
      <c r="B6" s="721" t="s">
        <v>1092</v>
      </c>
      <c r="C6" s="717"/>
      <c r="D6" s="717"/>
      <c r="E6" s="717"/>
      <c r="F6" s="717"/>
      <c r="G6" s="717"/>
      <c r="H6" s="717"/>
      <c r="I6" s="717"/>
      <c r="J6" s="717"/>
      <c r="K6" s="717"/>
      <c r="L6" s="717"/>
      <c r="M6" s="717"/>
      <c r="N6" s="717"/>
      <c r="O6" s="717"/>
      <c r="P6" s="717"/>
      <c r="Q6" s="717"/>
      <c r="BG6" s="734"/>
      <c r="BH6" s="734"/>
      <c r="BI6" s="734"/>
    </row>
    <row r="7" spans="1:74" ht="12" customHeight="1" x14ac:dyDescent="0.35">
      <c r="A7" s="722" t="s">
        <v>1084</v>
      </c>
      <c r="B7" s="720" t="s">
        <v>1093</v>
      </c>
      <c r="C7" s="732">
        <v>7408.5</v>
      </c>
      <c r="D7" s="732">
        <v>7408.5</v>
      </c>
      <c r="E7" s="732">
        <v>7410</v>
      </c>
      <c r="F7" s="732">
        <v>7433.8</v>
      </c>
      <c r="G7" s="732">
        <v>7431.8</v>
      </c>
      <c r="H7" s="732">
        <v>7439.7</v>
      </c>
      <c r="I7" s="732">
        <v>7441.3</v>
      </c>
      <c r="J7" s="732">
        <v>7428.7</v>
      </c>
      <c r="K7" s="732">
        <v>7432.7</v>
      </c>
      <c r="L7" s="732">
        <v>7444.1</v>
      </c>
      <c r="M7" s="732">
        <v>7463.5</v>
      </c>
      <c r="N7" s="732">
        <v>7422.4</v>
      </c>
      <c r="O7" s="732">
        <v>7226.6</v>
      </c>
      <c r="P7" s="732">
        <v>7225</v>
      </c>
      <c r="Q7" s="732">
        <v>7233.4</v>
      </c>
      <c r="R7" s="732">
        <v>7255.4</v>
      </c>
      <c r="S7" s="732">
        <v>7254.4</v>
      </c>
      <c r="T7" s="732">
        <v>7268.9</v>
      </c>
      <c r="U7" s="732">
        <v>7325.6</v>
      </c>
      <c r="V7" s="732">
        <v>7325.6</v>
      </c>
      <c r="W7" s="732">
        <v>7325.6</v>
      </c>
      <c r="X7" s="732">
        <v>7325.6</v>
      </c>
      <c r="Y7" s="732">
        <v>7325.6</v>
      </c>
      <c r="Z7" s="732">
        <v>7313.4</v>
      </c>
      <c r="AA7" s="732">
        <v>7265</v>
      </c>
      <c r="AB7" s="732">
        <v>7242.6</v>
      </c>
      <c r="AC7" s="732">
        <v>7242.6</v>
      </c>
      <c r="AD7" s="732">
        <v>7240</v>
      </c>
      <c r="AE7" s="732">
        <v>7238</v>
      </c>
      <c r="AF7" s="732">
        <v>7204.8</v>
      </c>
      <c r="AG7" s="732">
        <v>7196.7</v>
      </c>
      <c r="AH7" s="732">
        <v>7174.6</v>
      </c>
      <c r="AI7" s="732">
        <v>7174.6</v>
      </c>
      <c r="AJ7" s="732">
        <v>7173.5</v>
      </c>
      <c r="AK7" s="732">
        <v>7116.1</v>
      </c>
      <c r="AL7" s="732">
        <v>7111.7</v>
      </c>
      <c r="AM7" s="732">
        <v>7064.6</v>
      </c>
      <c r="AN7" s="732">
        <v>7064.6</v>
      </c>
      <c r="AO7" s="732">
        <v>6946.8</v>
      </c>
      <c r="AP7" s="732">
        <v>6935.6</v>
      </c>
      <c r="AQ7" s="732">
        <v>6919.2</v>
      </c>
      <c r="AR7" s="732">
        <v>6899.9</v>
      </c>
      <c r="AS7" s="732">
        <v>6903.7</v>
      </c>
      <c r="AT7" s="732">
        <v>6901.8</v>
      </c>
      <c r="AU7" s="732">
        <v>6800.9</v>
      </c>
      <c r="AV7" s="732">
        <v>6763.9</v>
      </c>
      <c r="AW7" s="732">
        <v>6763.7</v>
      </c>
      <c r="AX7" s="732">
        <v>6810.9</v>
      </c>
      <c r="AY7" s="732">
        <v>6811.5</v>
      </c>
      <c r="AZ7" s="732">
        <v>6811.5</v>
      </c>
      <c r="BA7" s="732">
        <v>6811.5</v>
      </c>
      <c r="BB7" s="735">
        <v>6809.5</v>
      </c>
      <c r="BC7" s="735">
        <v>6809.5</v>
      </c>
      <c r="BD7" s="735">
        <v>6745.5</v>
      </c>
      <c r="BE7" s="735">
        <v>6745.5</v>
      </c>
      <c r="BF7" s="735">
        <v>6745.5</v>
      </c>
      <c r="BG7" s="735">
        <v>6779.7</v>
      </c>
      <c r="BH7" s="735">
        <v>6780.5</v>
      </c>
      <c r="BI7" s="735">
        <v>6780.5</v>
      </c>
      <c r="BJ7" s="735">
        <v>6783.9</v>
      </c>
      <c r="BK7" s="735">
        <v>6786.9</v>
      </c>
      <c r="BL7" s="735">
        <v>6786.9</v>
      </c>
      <c r="BM7" s="735">
        <v>6786.9</v>
      </c>
      <c r="BN7" s="735">
        <v>6805.9</v>
      </c>
      <c r="BO7" s="735">
        <v>6805.9</v>
      </c>
      <c r="BP7" s="735">
        <v>6805.9</v>
      </c>
      <c r="BQ7" s="735">
        <v>6805.9</v>
      </c>
      <c r="BR7" s="735">
        <v>6805.9</v>
      </c>
      <c r="BS7" s="735">
        <v>6725.9</v>
      </c>
      <c r="BT7" s="735">
        <v>6813.9</v>
      </c>
      <c r="BU7" s="735">
        <v>6813.9</v>
      </c>
      <c r="BV7" s="735">
        <v>6813.9</v>
      </c>
    </row>
    <row r="8" spans="1:74" ht="12" customHeight="1" x14ac:dyDescent="0.35">
      <c r="A8" s="722" t="s">
        <v>1085</v>
      </c>
      <c r="B8" s="720" t="s">
        <v>1094</v>
      </c>
      <c r="C8" s="732">
        <v>4140.8999999999996</v>
      </c>
      <c r="D8" s="732">
        <v>4140.8999999999996</v>
      </c>
      <c r="E8" s="732">
        <v>4142.3999999999996</v>
      </c>
      <c r="F8" s="732">
        <v>4166.2</v>
      </c>
      <c r="G8" s="732">
        <v>4164.2</v>
      </c>
      <c r="H8" s="732">
        <v>4172.1000000000004</v>
      </c>
      <c r="I8" s="732">
        <v>4173.7</v>
      </c>
      <c r="J8" s="732">
        <v>4179.1000000000004</v>
      </c>
      <c r="K8" s="732">
        <v>4183.1000000000004</v>
      </c>
      <c r="L8" s="732">
        <v>4187.3999999999996</v>
      </c>
      <c r="M8" s="732">
        <v>4206.8</v>
      </c>
      <c r="N8" s="732">
        <v>4206.8</v>
      </c>
      <c r="O8" s="732">
        <v>4195.3</v>
      </c>
      <c r="P8" s="732">
        <v>4193.7</v>
      </c>
      <c r="Q8" s="732">
        <v>4202.1000000000004</v>
      </c>
      <c r="R8" s="732">
        <v>4224.1000000000004</v>
      </c>
      <c r="S8" s="732">
        <v>4223.1000000000004</v>
      </c>
      <c r="T8" s="732">
        <v>4237.6000000000004</v>
      </c>
      <c r="U8" s="732">
        <v>4240.8</v>
      </c>
      <c r="V8" s="732">
        <v>4240.8</v>
      </c>
      <c r="W8" s="732">
        <v>4240.8</v>
      </c>
      <c r="X8" s="732">
        <v>4240.8</v>
      </c>
      <c r="Y8" s="732">
        <v>4240.8</v>
      </c>
      <c r="Z8" s="732">
        <v>4234.1000000000004</v>
      </c>
      <c r="AA8" s="732">
        <v>4226.3</v>
      </c>
      <c r="AB8" s="732">
        <v>4203.8999999999996</v>
      </c>
      <c r="AC8" s="732">
        <v>4203.8999999999996</v>
      </c>
      <c r="AD8" s="732">
        <v>4201.3</v>
      </c>
      <c r="AE8" s="732">
        <v>4199.3</v>
      </c>
      <c r="AF8" s="732">
        <v>4166.1000000000004</v>
      </c>
      <c r="AG8" s="732">
        <v>4158</v>
      </c>
      <c r="AH8" s="732">
        <v>4154.3999999999996</v>
      </c>
      <c r="AI8" s="732">
        <v>4154.3999999999996</v>
      </c>
      <c r="AJ8" s="732">
        <v>4153.3</v>
      </c>
      <c r="AK8" s="732">
        <v>4150.8999999999996</v>
      </c>
      <c r="AL8" s="732">
        <v>4146.5</v>
      </c>
      <c r="AM8" s="732">
        <v>4146.5</v>
      </c>
      <c r="AN8" s="732">
        <v>4146.5</v>
      </c>
      <c r="AO8" s="732">
        <v>4111.7</v>
      </c>
      <c r="AP8" s="732">
        <v>4100.5</v>
      </c>
      <c r="AQ8" s="732">
        <v>4099.1000000000004</v>
      </c>
      <c r="AR8" s="732">
        <v>4079.8</v>
      </c>
      <c r="AS8" s="732">
        <v>4083.6</v>
      </c>
      <c r="AT8" s="732">
        <v>4081.7</v>
      </c>
      <c r="AU8" s="732">
        <v>4070.1</v>
      </c>
      <c r="AV8" s="732">
        <v>4070.1</v>
      </c>
      <c r="AW8" s="732">
        <v>4069.9</v>
      </c>
      <c r="AX8" s="732">
        <v>4052.1</v>
      </c>
      <c r="AY8" s="732">
        <v>4052.7</v>
      </c>
      <c r="AZ8" s="732">
        <v>4052.7</v>
      </c>
      <c r="BA8" s="732">
        <v>4052.7</v>
      </c>
      <c r="BB8" s="735">
        <v>4050.7</v>
      </c>
      <c r="BC8" s="735">
        <v>4050.7</v>
      </c>
      <c r="BD8" s="735">
        <v>3986.7</v>
      </c>
      <c r="BE8" s="735">
        <v>3986.7</v>
      </c>
      <c r="BF8" s="735">
        <v>3986.7</v>
      </c>
      <c r="BG8" s="735">
        <v>4020.9</v>
      </c>
      <c r="BH8" s="735">
        <v>4021.7</v>
      </c>
      <c r="BI8" s="735">
        <v>4021.7</v>
      </c>
      <c r="BJ8" s="735">
        <v>4025.1</v>
      </c>
      <c r="BK8" s="735">
        <v>4028.1</v>
      </c>
      <c r="BL8" s="735">
        <v>4028.1</v>
      </c>
      <c r="BM8" s="735">
        <v>4028.1</v>
      </c>
      <c r="BN8" s="735">
        <v>4047.1</v>
      </c>
      <c r="BO8" s="735">
        <v>4047.1</v>
      </c>
      <c r="BP8" s="735">
        <v>4047.1</v>
      </c>
      <c r="BQ8" s="735">
        <v>4047.1</v>
      </c>
      <c r="BR8" s="735">
        <v>4047.1</v>
      </c>
      <c r="BS8" s="735">
        <v>3967.1</v>
      </c>
      <c r="BT8" s="735">
        <v>4055.1</v>
      </c>
      <c r="BU8" s="735">
        <v>4055.1</v>
      </c>
      <c r="BV8" s="735">
        <v>4055.1</v>
      </c>
    </row>
    <row r="9" spans="1:74" ht="12" customHeight="1" x14ac:dyDescent="0.35">
      <c r="A9" s="722" t="s">
        <v>1086</v>
      </c>
      <c r="B9" s="720" t="s">
        <v>1095</v>
      </c>
      <c r="C9" s="732">
        <v>3267.6</v>
      </c>
      <c r="D9" s="732">
        <v>3267.6</v>
      </c>
      <c r="E9" s="732">
        <v>3267.6</v>
      </c>
      <c r="F9" s="732">
        <v>3267.6</v>
      </c>
      <c r="G9" s="732">
        <v>3267.6</v>
      </c>
      <c r="H9" s="732">
        <v>3267.6</v>
      </c>
      <c r="I9" s="732">
        <v>3267.6</v>
      </c>
      <c r="J9" s="732">
        <v>3249.6</v>
      </c>
      <c r="K9" s="732">
        <v>3249.6</v>
      </c>
      <c r="L9" s="732">
        <v>3256.7</v>
      </c>
      <c r="M9" s="732">
        <v>3256.7</v>
      </c>
      <c r="N9" s="732">
        <v>3215.6</v>
      </c>
      <c r="O9" s="732">
        <v>3031.3</v>
      </c>
      <c r="P9" s="732">
        <v>3031.3</v>
      </c>
      <c r="Q9" s="732">
        <v>3031.3</v>
      </c>
      <c r="R9" s="732">
        <v>3031.3</v>
      </c>
      <c r="S9" s="732">
        <v>3031.3</v>
      </c>
      <c r="T9" s="732">
        <v>3031.3</v>
      </c>
      <c r="U9" s="732">
        <v>3084.8</v>
      </c>
      <c r="V9" s="732">
        <v>3084.8</v>
      </c>
      <c r="W9" s="732">
        <v>3084.8</v>
      </c>
      <c r="X9" s="732">
        <v>3084.8</v>
      </c>
      <c r="Y9" s="732">
        <v>3084.8</v>
      </c>
      <c r="Z9" s="732">
        <v>3079.3</v>
      </c>
      <c r="AA9" s="732">
        <v>3038.7</v>
      </c>
      <c r="AB9" s="732">
        <v>3038.7</v>
      </c>
      <c r="AC9" s="732">
        <v>3038.7</v>
      </c>
      <c r="AD9" s="732">
        <v>3038.7</v>
      </c>
      <c r="AE9" s="732">
        <v>3038.7</v>
      </c>
      <c r="AF9" s="732">
        <v>3038.7</v>
      </c>
      <c r="AG9" s="732">
        <v>3038.7</v>
      </c>
      <c r="AH9" s="732">
        <v>3020.2</v>
      </c>
      <c r="AI9" s="732">
        <v>3020.2</v>
      </c>
      <c r="AJ9" s="732">
        <v>3020.2</v>
      </c>
      <c r="AK9" s="732">
        <v>2965.2</v>
      </c>
      <c r="AL9" s="732">
        <v>2965.2</v>
      </c>
      <c r="AM9" s="732">
        <v>2918.1</v>
      </c>
      <c r="AN9" s="732">
        <v>2918.1</v>
      </c>
      <c r="AO9" s="732">
        <v>2835.1</v>
      </c>
      <c r="AP9" s="732">
        <v>2835.1</v>
      </c>
      <c r="AQ9" s="732">
        <v>2820.1</v>
      </c>
      <c r="AR9" s="732">
        <v>2820.1</v>
      </c>
      <c r="AS9" s="732">
        <v>2820.1</v>
      </c>
      <c r="AT9" s="732">
        <v>2820.1</v>
      </c>
      <c r="AU9" s="732">
        <v>2730.8</v>
      </c>
      <c r="AV9" s="732">
        <v>2693.8</v>
      </c>
      <c r="AW9" s="732">
        <v>2693.8</v>
      </c>
      <c r="AX9" s="732">
        <v>2758.8</v>
      </c>
      <c r="AY9" s="732">
        <v>2758.8</v>
      </c>
      <c r="AZ9" s="732">
        <v>2758.8</v>
      </c>
      <c r="BA9" s="732">
        <v>2758.8</v>
      </c>
      <c r="BB9" s="735">
        <v>2758.8</v>
      </c>
      <c r="BC9" s="735">
        <v>2758.8</v>
      </c>
      <c r="BD9" s="735">
        <v>2758.8</v>
      </c>
      <c r="BE9" s="735">
        <v>2758.8</v>
      </c>
      <c r="BF9" s="735">
        <v>2758.8</v>
      </c>
      <c r="BG9" s="735">
        <v>2758.8</v>
      </c>
      <c r="BH9" s="735">
        <v>2758.8</v>
      </c>
      <c r="BI9" s="735">
        <v>2758.8</v>
      </c>
      <c r="BJ9" s="735">
        <v>2758.8</v>
      </c>
      <c r="BK9" s="735">
        <v>2758.8</v>
      </c>
      <c r="BL9" s="735">
        <v>2758.8</v>
      </c>
      <c r="BM9" s="735">
        <v>2758.8</v>
      </c>
      <c r="BN9" s="735">
        <v>2758.8</v>
      </c>
      <c r="BO9" s="735">
        <v>2758.8</v>
      </c>
      <c r="BP9" s="735">
        <v>2758.8</v>
      </c>
      <c r="BQ9" s="735">
        <v>2758.8</v>
      </c>
      <c r="BR9" s="735">
        <v>2758.8</v>
      </c>
      <c r="BS9" s="735">
        <v>2758.8</v>
      </c>
      <c r="BT9" s="735">
        <v>2758.8</v>
      </c>
      <c r="BU9" s="735">
        <v>2758.8</v>
      </c>
      <c r="BV9" s="735">
        <v>2758.8</v>
      </c>
    </row>
    <row r="10" spans="1:74" ht="12" customHeight="1" x14ac:dyDescent="0.35">
      <c r="A10" s="722" t="s">
        <v>1087</v>
      </c>
      <c r="B10" s="720" t="s">
        <v>1096</v>
      </c>
      <c r="C10" s="732">
        <v>79375.600000000006</v>
      </c>
      <c r="D10" s="732">
        <v>79432.600000000006</v>
      </c>
      <c r="E10" s="732">
        <v>79461.899999999994</v>
      </c>
      <c r="F10" s="732">
        <v>79499.3</v>
      </c>
      <c r="G10" s="732">
        <v>79499.3</v>
      </c>
      <c r="H10" s="732">
        <v>79528.600000000006</v>
      </c>
      <c r="I10" s="732">
        <v>79653.5</v>
      </c>
      <c r="J10" s="732">
        <v>79549.7</v>
      </c>
      <c r="K10" s="732">
        <v>79549.7</v>
      </c>
      <c r="L10" s="732">
        <v>79556.2</v>
      </c>
      <c r="M10" s="732">
        <v>79556.2</v>
      </c>
      <c r="N10" s="732">
        <v>79556.2</v>
      </c>
      <c r="O10" s="732">
        <v>79333.5</v>
      </c>
      <c r="P10" s="732">
        <v>79333.5</v>
      </c>
      <c r="Q10" s="732">
        <v>79335.899999999994</v>
      </c>
      <c r="R10" s="732">
        <v>79335.899999999994</v>
      </c>
      <c r="S10" s="732">
        <v>79335.899999999994</v>
      </c>
      <c r="T10" s="732">
        <v>79343.199999999997</v>
      </c>
      <c r="U10" s="732">
        <v>79393.8</v>
      </c>
      <c r="V10" s="732">
        <v>79437.3</v>
      </c>
      <c r="W10" s="732">
        <v>79437.3</v>
      </c>
      <c r="X10" s="732">
        <v>79437.3</v>
      </c>
      <c r="Y10" s="732">
        <v>79434.3</v>
      </c>
      <c r="Z10" s="732">
        <v>79431.600000000006</v>
      </c>
      <c r="AA10" s="732">
        <v>79498.899999999994</v>
      </c>
      <c r="AB10" s="732">
        <v>79510.899999999994</v>
      </c>
      <c r="AC10" s="732">
        <v>79510.899999999994</v>
      </c>
      <c r="AD10" s="732">
        <v>79510.899999999994</v>
      </c>
      <c r="AE10" s="732">
        <v>79471.899999999994</v>
      </c>
      <c r="AF10" s="732">
        <v>79471.899999999994</v>
      </c>
      <c r="AG10" s="732">
        <v>79469.7</v>
      </c>
      <c r="AH10" s="732">
        <v>79469.7</v>
      </c>
      <c r="AI10" s="732">
        <v>79469.7</v>
      </c>
      <c r="AJ10" s="732">
        <v>79469.7</v>
      </c>
      <c r="AK10" s="732">
        <v>79591.7</v>
      </c>
      <c r="AL10" s="732">
        <v>79583.100000000006</v>
      </c>
      <c r="AM10" s="732">
        <v>79490.8</v>
      </c>
      <c r="AN10" s="732">
        <v>79585.8</v>
      </c>
      <c r="AO10" s="732">
        <v>79585.8</v>
      </c>
      <c r="AP10" s="732">
        <v>79585.8</v>
      </c>
      <c r="AQ10" s="732">
        <v>79561.600000000006</v>
      </c>
      <c r="AR10" s="732">
        <v>79561.2</v>
      </c>
      <c r="AS10" s="732">
        <v>79566.5</v>
      </c>
      <c r="AT10" s="732">
        <v>79453.7</v>
      </c>
      <c r="AU10" s="732">
        <v>79390.7</v>
      </c>
      <c r="AV10" s="732">
        <v>79457.100000000006</v>
      </c>
      <c r="AW10" s="732">
        <v>79457.100000000006</v>
      </c>
      <c r="AX10" s="732">
        <v>79446.100000000006</v>
      </c>
      <c r="AY10" s="732">
        <v>79451.7</v>
      </c>
      <c r="AZ10" s="732">
        <v>79458.3</v>
      </c>
      <c r="BA10" s="732">
        <v>79445.55</v>
      </c>
      <c r="BB10" s="735">
        <v>79478.55</v>
      </c>
      <c r="BC10" s="735">
        <v>79438.55</v>
      </c>
      <c r="BD10" s="735">
        <v>79490.429999999993</v>
      </c>
      <c r="BE10" s="735">
        <v>79581.929999999993</v>
      </c>
      <c r="BF10" s="735">
        <v>79571.149999999994</v>
      </c>
      <c r="BG10" s="735">
        <v>79587.350000000006</v>
      </c>
      <c r="BH10" s="735">
        <v>79643.350000000006</v>
      </c>
      <c r="BI10" s="735">
        <v>79648.350000000006</v>
      </c>
      <c r="BJ10" s="735">
        <v>79603.850000000006</v>
      </c>
      <c r="BK10" s="735">
        <v>79632.45</v>
      </c>
      <c r="BL10" s="735">
        <v>79679.850000000006</v>
      </c>
      <c r="BM10" s="735">
        <v>79695.25</v>
      </c>
      <c r="BN10" s="735">
        <v>79695.25</v>
      </c>
      <c r="BO10" s="735">
        <v>79695.25</v>
      </c>
      <c r="BP10" s="735">
        <v>79653.55</v>
      </c>
      <c r="BQ10" s="735">
        <v>79549.55</v>
      </c>
      <c r="BR10" s="735">
        <v>79730.05</v>
      </c>
      <c r="BS10" s="735">
        <v>79730.05</v>
      </c>
      <c r="BT10" s="735">
        <v>79735.350000000006</v>
      </c>
      <c r="BU10" s="735">
        <v>79735.350000000006</v>
      </c>
      <c r="BV10" s="735">
        <v>79749.850000000006</v>
      </c>
    </row>
    <row r="11" spans="1:74" ht="12" customHeight="1" x14ac:dyDescent="0.35">
      <c r="A11" s="722" t="s">
        <v>1088</v>
      </c>
      <c r="B11" s="720" t="s">
        <v>89</v>
      </c>
      <c r="C11" s="732">
        <v>2516.6</v>
      </c>
      <c r="D11" s="732">
        <v>2516.6</v>
      </c>
      <c r="E11" s="732">
        <v>2516.6</v>
      </c>
      <c r="F11" s="732">
        <v>2516.6</v>
      </c>
      <c r="G11" s="732">
        <v>2516.6</v>
      </c>
      <c r="H11" s="732">
        <v>2516.6</v>
      </c>
      <c r="I11" s="732">
        <v>2516.6</v>
      </c>
      <c r="J11" s="732">
        <v>2516.6</v>
      </c>
      <c r="K11" s="732">
        <v>2516.6</v>
      </c>
      <c r="L11" s="732">
        <v>2516.6</v>
      </c>
      <c r="M11" s="732">
        <v>2516.6</v>
      </c>
      <c r="N11" s="732">
        <v>2516.6</v>
      </c>
      <c r="O11" s="732">
        <v>2508.6</v>
      </c>
      <c r="P11" s="732">
        <v>2508.6</v>
      </c>
      <c r="Q11" s="732">
        <v>2448.6</v>
      </c>
      <c r="R11" s="732">
        <v>2448.6</v>
      </c>
      <c r="S11" s="732">
        <v>2448.6</v>
      </c>
      <c r="T11" s="732">
        <v>2448.6</v>
      </c>
      <c r="U11" s="732">
        <v>2448.6</v>
      </c>
      <c r="V11" s="732">
        <v>2448.6</v>
      </c>
      <c r="W11" s="732">
        <v>2448.6</v>
      </c>
      <c r="X11" s="732">
        <v>2448.6</v>
      </c>
      <c r="Y11" s="732">
        <v>2448.6</v>
      </c>
      <c r="Z11" s="732">
        <v>2485.6</v>
      </c>
      <c r="AA11" s="732">
        <v>2428.1999999999998</v>
      </c>
      <c r="AB11" s="732">
        <v>2428.1999999999998</v>
      </c>
      <c r="AC11" s="732">
        <v>2416.9</v>
      </c>
      <c r="AD11" s="732">
        <v>2416.9</v>
      </c>
      <c r="AE11" s="732">
        <v>2416.9</v>
      </c>
      <c r="AF11" s="732">
        <v>2416.9</v>
      </c>
      <c r="AG11" s="732">
        <v>2416.9</v>
      </c>
      <c r="AH11" s="732">
        <v>2416.9</v>
      </c>
      <c r="AI11" s="732">
        <v>2416.9</v>
      </c>
      <c r="AJ11" s="732">
        <v>2423.3000000000002</v>
      </c>
      <c r="AK11" s="732">
        <v>2423.3000000000002</v>
      </c>
      <c r="AL11" s="732">
        <v>2426</v>
      </c>
      <c r="AM11" s="732">
        <v>2422.3000000000002</v>
      </c>
      <c r="AN11" s="732">
        <v>2422.3000000000002</v>
      </c>
      <c r="AO11" s="732">
        <v>2422.3000000000002</v>
      </c>
      <c r="AP11" s="732">
        <v>2422.3000000000002</v>
      </c>
      <c r="AQ11" s="732">
        <v>2422.3000000000002</v>
      </c>
      <c r="AR11" s="732">
        <v>2422.3000000000002</v>
      </c>
      <c r="AS11" s="732">
        <v>2422.3000000000002</v>
      </c>
      <c r="AT11" s="732">
        <v>2422.3000000000002</v>
      </c>
      <c r="AU11" s="732">
        <v>2422.3000000000002</v>
      </c>
      <c r="AV11" s="732">
        <v>2422.3000000000002</v>
      </c>
      <c r="AW11" s="732">
        <v>2422.3000000000002</v>
      </c>
      <c r="AX11" s="732">
        <v>2422.3000000000002</v>
      </c>
      <c r="AY11" s="732">
        <v>2422.3000000000002</v>
      </c>
      <c r="AZ11" s="732">
        <v>2422.3000000000002</v>
      </c>
      <c r="BA11" s="732">
        <v>2422.3000000000002</v>
      </c>
      <c r="BB11" s="735">
        <v>2422.3000000000002</v>
      </c>
      <c r="BC11" s="735">
        <v>2422.3000000000002</v>
      </c>
      <c r="BD11" s="735">
        <v>2422.3000000000002</v>
      </c>
      <c r="BE11" s="735">
        <v>2422.3000000000002</v>
      </c>
      <c r="BF11" s="735">
        <v>2422.3000000000002</v>
      </c>
      <c r="BG11" s="735">
        <v>2512.1999999999998</v>
      </c>
      <c r="BH11" s="735">
        <v>2512.1999999999998</v>
      </c>
      <c r="BI11" s="735">
        <v>2512.1999999999998</v>
      </c>
      <c r="BJ11" s="735">
        <v>2512.1999999999998</v>
      </c>
      <c r="BK11" s="735">
        <v>2512.1999999999998</v>
      </c>
      <c r="BL11" s="735">
        <v>2512.1999999999998</v>
      </c>
      <c r="BM11" s="735">
        <v>2512.1999999999998</v>
      </c>
      <c r="BN11" s="735">
        <v>2512.1999999999998</v>
      </c>
      <c r="BO11" s="735">
        <v>2512.1999999999998</v>
      </c>
      <c r="BP11" s="735">
        <v>2512.1999999999998</v>
      </c>
      <c r="BQ11" s="735">
        <v>2512.1999999999998</v>
      </c>
      <c r="BR11" s="735">
        <v>2512.1999999999998</v>
      </c>
      <c r="BS11" s="735">
        <v>2512.1999999999998</v>
      </c>
      <c r="BT11" s="735">
        <v>2512.1999999999998</v>
      </c>
      <c r="BU11" s="735">
        <v>2512.1999999999998</v>
      </c>
      <c r="BV11" s="735">
        <v>2554.1999999999998</v>
      </c>
    </row>
    <row r="12" spans="1:74" ht="12" customHeight="1" x14ac:dyDescent="0.35">
      <c r="A12" s="722" t="s">
        <v>1089</v>
      </c>
      <c r="B12" s="720" t="s">
        <v>1097</v>
      </c>
      <c r="C12" s="732">
        <v>13922.1</v>
      </c>
      <c r="D12" s="732">
        <v>14066.8</v>
      </c>
      <c r="E12" s="732">
        <v>14273.6</v>
      </c>
      <c r="F12" s="732">
        <v>14747.7</v>
      </c>
      <c r="G12" s="732">
        <v>14862.5</v>
      </c>
      <c r="H12" s="732">
        <v>15076.5</v>
      </c>
      <c r="I12" s="732">
        <v>15807.6</v>
      </c>
      <c r="J12" s="732">
        <v>16742.3</v>
      </c>
      <c r="K12" s="732">
        <v>17508.5</v>
      </c>
      <c r="L12" s="732">
        <v>17918.3</v>
      </c>
      <c r="M12" s="732">
        <v>18633.099999999999</v>
      </c>
      <c r="N12" s="732">
        <v>21625.5</v>
      </c>
      <c r="O12" s="732">
        <v>22017.8</v>
      </c>
      <c r="P12" s="732">
        <v>22205.7</v>
      </c>
      <c r="Q12" s="732">
        <v>22590.799999999999</v>
      </c>
      <c r="R12" s="732">
        <v>23113.5</v>
      </c>
      <c r="S12" s="732">
        <v>23415</v>
      </c>
      <c r="T12" s="732">
        <v>23624.1</v>
      </c>
      <c r="U12" s="732">
        <v>23736.799999999999</v>
      </c>
      <c r="V12" s="732">
        <v>23928.1</v>
      </c>
      <c r="W12" s="732">
        <v>24134.3</v>
      </c>
      <c r="X12" s="732">
        <v>24466.799999999999</v>
      </c>
      <c r="Y12" s="732">
        <v>25020.3</v>
      </c>
      <c r="Z12" s="732">
        <v>26432.1</v>
      </c>
      <c r="AA12" s="732">
        <v>27430.5</v>
      </c>
      <c r="AB12" s="732">
        <v>27529.7</v>
      </c>
      <c r="AC12" s="732">
        <v>28056.2</v>
      </c>
      <c r="AD12" s="732">
        <v>28332.5</v>
      </c>
      <c r="AE12" s="732">
        <v>28764.3</v>
      </c>
      <c r="AF12" s="732">
        <v>28938.2</v>
      </c>
      <c r="AG12" s="732">
        <v>29080.400000000001</v>
      </c>
      <c r="AH12" s="732">
        <v>29161.3</v>
      </c>
      <c r="AI12" s="732">
        <v>29478.5</v>
      </c>
      <c r="AJ12" s="732">
        <v>29654.1</v>
      </c>
      <c r="AK12" s="732">
        <v>30188</v>
      </c>
      <c r="AL12" s="732">
        <v>31637.200000000001</v>
      </c>
      <c r="AM12" s="732">
        <v>32308.1</v>
      </c>
      <c r="AN12" s="732">
        <v>32516</v>
      </c>
      <c r="AO12" s="732">
        <v>32743.200000000001</v>
      </c>
      <c r="AP12" s="732">
        <v>32852.199999999997</v>
      </c>
      <c r="AQ12" s="732">
        <v>32915.4</v>
      </c>
      <c r="AR12" s="732">
        <v>33227.1</v>
      </c>
      <c r="AS12" s="732">
        <v>33455</v>
      </c>
      <c r="AT12" s="732">
        <v>33676.699999999997</v>
      </c>
      <c r="AU12" s="732">
        <v>33865.300000000003</v>
      </c>
      <c r="AV12" s="732">
        <v>34293.4</v>
      </c>
      <c r="AW12" s="732">
        <v>34943.300000000003</v>
      </c>
      <c r="AX12" s="732">
        <v>36878.9</v>
      </c>
      <c r="AY12" s="732">
        <v>38040.9</v>
      </c>
      <c r="AZ12" s="732">
        <v>38738</v>
      </c>
      <c r="BA12" s="732">
        <v>38962.85</v>
      </c>
      <c r="BB12" s="735">
        <v>39267.85</v>
      </c>
      <c r="BC12" s="735">
        <v>39527.599999999999</v>
      </c>
      <c r="BD12" s="735">
        <v>40643</v>
      </c>
      <c r="BE12" s="735">
        <v>41233.18</v>
      </c>
      <c r="BF12" s="735">
        <v>41461.480000000003</v>
      </c>
      <c r="BG12" s="735">
        <v>41904.28</v>
      </c>
      <c r="BH12" s="735">
        <v>42195.28</v>
      </c>
      <c r="BI12" s="735">
        <v>42885.88</v>
      </c>
      <c r="BJ12" s="735">
        <v>49495.68</v>
      </c>
      <c r="BK12" s="735">
        <v>50156.480000000003</v>
      </c>
      <c r="BL12" s="735">
        <v>50163.48</v>
      </c>
      <c r="BM12" s="735">
        <v>50316.88</v>
      </c>
      <c r="BN12" s="735">
        <v>51641.48</v>
      </c>
      <c r="BO12" s="735">
        <v>53012.28</v>
      </c>
      <c r="BP12" s="735">
        <v>55254.080000000002</v>
      </c>
      <c r="BQ12" s="735">
        <v>55812.08</v>
      </c>
      <c r="BR12" s="735">
        <v>56599.08</v>
      </c>
      <c r="BS12" s="735">
        <v>56889.38</v>
      </c>
      <c r="BT12" s="735">
        <v>57543.38</v>
      </c>
      <c r="BU12" s="735">
        <v>58027.88</v>
      </c>
      <c r="BV12" s="735">
        <v>62433.98</v>
      </c>
    </row>
    <row r="13" spans="1:74" ht="12" customHeight="1" x14ac:dyDescent="0.35">
      <c r="A13" s="722" t="s">
        <v>1090</v>
      </c>
      <c r="B13" s="720" t="s">
        <v>90</v>
      </c>
      <c r="C13" s="732">
        <v>72948.2</v>
      </c>
      <c r="D13" s="732">
        <v>72948.2</v>
      </c>
      <c r="E13" s="732">
        <v>73306.8</v>
      </c>
      <c r="F13" s="732">
        <v>73469.100000000006</v>
      </c>
      <c r="G13" s="732">
        <v>73742.899999999994</v>
      </c>
      <c r="H13" s="732">
        <v>74163.3</v>
      </c>
      <c r="I13" s="732">
        <v>74604.899999999994</v>
      </c>
      <c r="J13" s="732">
        <v>74608.3</v>
      </c>
      <c r="K13" s="732">
        <v>74698.8</v>
      </c>
      <c r="L13" s="732">
        <v>75331.7</v>
      </c>
      <c r="M13" s="732">
        <v>76208.600000000006</v>
      </c>
      <c r="N13" s="732">
        <v>81336.399999999994</v>
      </c>
      <c r="O13" s="732">
        <v>81592.3</v>
      </c>
      <c r="P13" s="732">
        <v>81841.399999999994</v>
      </c>
      <c r="Q13" s="732">
        <v>82919.199999999997</v>
      </c>
      <c r="R13" s="732">
        <v>83070.399999999994</v>
      </c>
      <c r="S13" s="732">
        <v>83222.899999999994</v>
      </c>
      <c r="T13" s="732">
        <v>83378</v>
      </c>
      <c r="U13" s="732">
        <v>83860</v>
      </c>
      <c r="V13" s="732">
        <v>83860</v>
      </c>
      <c r="W13" s="732">
        <v>84109.2</v>
      </c>
      <c r="X13" s="732">
        <v>84358.2</v>
      </c>
      <c r="Y13" s="732">
        <v>85322.1</v>
      </c>
      <c r="Z13" s="732">
        <v>87488.4</v>
      </c>
      <c r="AA13" s="732">
        <v>88532.3</v>
      </c>
      <c r="AB13" s="732">
        <v>88756.800000000003</v>
      </c>
      <c r="AC13" s="732">
        <v>88756.800000000003</v>
      </c>
      <c r="AD13" s="732">
        <v>89056.8</v>
      </c>
      <c r="AE13" s="732">
        <v>89056.8</v>
      </c>
      <c r="AF13" s="732">
        <v>89205.8</v>
      </c>
      <c r="AG13" s="732">
        <v>89362.7</v>
      </c>
      <c r="AH13" s="732">
        <v>89444.7</v>
      </c>
      <c r="AI13" s="732">
        <v>89914.7</v>
      </c>
      <c r="AJ13" s="732">
        <v>90252</v>
      </c>
      <c r="AK13" s="732">
        <v>90503.3</v>
      </c>
      <c r="AL13" s="732">
        <v>94386.9</v>
      </c>
      <c r="AM13" s="732">
        <v>95309.7</v>
      </c>
      <c r="AN13" s="732">
        <v>95775.7</v>
      </c>
      <c r="AO13" s="732">
        <v>96605.7</v>
      </c>
      <c r="AP13" s="732">
        <v>96607.5</v>
      </c>
      <c r="AQ13" s="732">
        <v>96836.800000000003</v>
      </c>
      <c r="AR13" s="732">
        <v>98080.9</v>
      </c>
      <c r="AS13" s="732">
        <v>98356.5</v>
      </c>
      <c r="AT13" s="732">
        <v>98739.9</v>
      </c>
      <c r="AU13" s="732">
        <v>99657</v>
      </c>
      <c r="AV13" s="732">
        <v>99661.6</v>
      </c>
      <c r="AW13" s="732">
        <v>100737.9</v>
      </c>
      <c r="AX13" s="732">
        <v>103521.60000000001</v>
      </c>
      <c r="AY13" s="732">
        <v>104183.3</v>
      </c>
      <c r="AZ13" s="732">
        <v>105482</v>
      </c>
      <c r="BA13" s="732">
        <v>106578.9</v>
      </c>
      <c r="BB13" s="735">
        <v>106957.7</v>
      </c>
      <c r="BC13" s="735">
        <v>106822.7</v>
      </c>
      <c r="BD13" s="735">
        <v>107466.2</v>
      </c>
      <c r="BE13" s="735">
        <v>107741.2</v>
      </c>
      <c r="BF13" s="735">
        <v>108729.1</v>
      </c>
      <c r="BG13" s="735">
        <v>110299.4</v>
      </c>
      <c r="BH13" s="735">
        <v>111175.9</v>
      </c>
      <c r="BI13" s="735">
        <v>114040.3</v>
      </c>
      <c r="BJ13" s="735">
        <v>122953.7</v>
      </c>
      <c r="BK13" s="735">
        <v>122965.7</v>
      </c>
      <c r="BL13" s="735">
        <v>122965.7</v>
      </c>
      <c r="BM13" s="735">
        <v>122965.7</v>
      </c>
      <c r="BN13" s="735">
        <v>122965.7</v>
      </c>
      <c r="BO13" s="735">
        <v>123193.7</v>
      </c>
      <c r="BP13" s="735">
        <v>124252.8</v>
      </c>
      <c r="BQ13" s="735">
        <v>124779.2</v>
      </c>
      <c r="BR13" s="735">
        <v>124779.2</v>
      </c>
      <c r="BS13" s="735">
        <v>124779.2</v>
      </c>
      <c r="BT13" s="735">
        <v>125302.8</v>
      </c>
      <c r="BU13" s="735">
        <v>125404.8</v>
      </c>
      <c r="BV13" s="735">
        <v>128249.2</v>
      </c>
    </row>
    <row r="14" spans="1:74" ht="12" customHeight="1" x14ac:dyDescent="0.35">
      <c r="A14" s="722"/>
      <c r="B14" s="721" t="s">
        <v>1098</v>
      </c>
      <c r="C14" s="721"/>
      <c r="D14" s="721"/>
      <c r="E14" s="721"/>
      <c r="F14" s="721"/>
      <c r="G14" s="721"/>
      <c r="H14" s="721"/>
      <c r="I14" s="721"/>
      <c r="J14" s="721"/>
      <c r="K14" s="721"/>
      <c r="L14" s="721"/>
      <c r="M14" s="721"/>
      <c r="N14" s="721"/>
      <c r="O14" s="721"/>
      <c r="P14" s="721"/>
      <c r="Q14" s="721"/>
      <c r="R14" s="721"/>
      <c r="S14" s="721"/>
      <c r="T14" s="721"/>
      <c r="U14" s="721"/>
      <c r="V14" s="721"/>
      <c r="W14" s="721"/>
      <c r="X14" s="721"/>
      <c r="Y14" s="721"/>
      <c r="Z14" s="721"/>
      <c r="AA14" s="721"/>
      <c r="AB14" s="721"/>
      <c r="AC14" s="721"/>
      <c r="AD14" s="721"/>
      <c r="AE14" s="721"/>
      <c r="AF14" s="721"/>
      <c r="AG14" s="721"/>
      <c r="AH14" s="721"/>
      <c r="AI14" s="721"/>
      <c r="AJ14" s="721"/>
      <c r="AK14" s="721"/>
      <c r="AL14" s="721"/>
      <c r="AM14" s="721"/>
      <c r="AN14" s="721"/>
      <c r="AO14" s="721"/>
      <c r="AP14" s="721"/>
      <c r="AQ14" s="721"/>
      <c r="AR14" s="721"/>
      <c r="AS14" s="721"/>
      <c r="AT14" s="721"/>
      <c r="AU14" s="721"/>
      <c r="AV14" s="721"/>
      <c r="AW14" s="721"/>
      <c r="AX14" s="721"/>
      <c r="AY14" s="721"/>
      <c r="AZ14" s="721"/>
      <c r="BA14" s="721"/>
      <c r="BB14" s="736"/>
      <c r="BC14" s="736"/>
      <c r="BD14" s="736"/>
      <c r="BE14" s="736"/>
      <c r="BF14" s="736"/>
      <c r="BG14" s="736"/>
      <c r="BH14" s="736"/>
      <c r="BI14" s="736"/>
      <c r="BJ14" s="736"/>
      <c r="BK14" s="736"/>
      <c r="BL14" s="736"/>
      <c r="BM14" s="736"/>
      <c r="BN14" s="736"/>
      <c r="BO14" s="736"/>
      <c r="BP14" s="736"/>
      <c r="BQ14" s="736"/>
      <c r="BR14" s="736"/>
      <c r="BS14" s="736"/>
      <c r="BT14" s="736"/>
      <c r="BU14" s="736"/>
      <c r="BV14" s="736"/>
    </row>
    <row r="15" spans="1:74" ht="12" customHeight="1" x14ac:dyDescent="0.35">
      <c r="A15" s="722" t="s">
        <v>1099</v>
      </c>
      <c r="B15" s="720" t="s">
        <v>1093</v>
      </c>
      <c r="C15" s="732">
        <v>6727.6</v>
      </c>
      <c r="D15" s="732">
        <v>6726.2</v>
      </c>
      <c r="E15" s="732">
        <v>6717.3</v>
      </c>
      <c r="F15" s="732">
        <v>6714.3</v>
      </c>
      <c r="G15" s="732">
        <v>6714</v>
      </c>
      <c r="H15" s="732">
        <v>6713.6</v>
      </c>
      <c r="I15" s="732">
        <v>6713.4</v>
      </c>
      <c r="J15" s="732">
        <v>6712</v>
      </c>
      <c r="K15" s="732">
        <v>6712</v>
      </c>
      <c r="L15" s="732">
        <v>6712</v>
      </c>
      <c r="M15" s="732">
        <v>6712</v>
      </c>
      <c r="N15" s="732">
        <v>6657</v>
      </c>
      <c r="O15" s="732">
        <v>6647.7</v>
      </c>
      <c r="P15" s="732">
        <v>6645.1</v>
      </c>
      <c r="Q15" s="732">
        <v>6685.6</v>
      </c>
      <c r="R15" s="732">
        <v>6685.6</v>
      </c>
      <c r="S15" s="732">
        <v>6685.6</v>
      </c>
      <c r="T15" s="732">
        <v>6689.6</v>
      </c>
      <c r="U15" s="732">
        <v>6689.6</v>
      </c>
      <c r="V15" s="732">
        <v>6689.4</v>
      </c>
      <c r="W15" s="732">
        <v>6688.4</v>
      </c>
      <c r="X15" s="732">
        <v>6688.4</v>
      </c>
      <c r="Y15" s="732">
        <v>6688.4</v>
      </c>
      <c r="Z15" s="732">
        <v>6657.4</v>
      </c>
      <c r="AA15" s="732">
        <v>6713.3</v>
      </c>
      <c r="AB15" s="732">
        <v>6713.3</v>
      </c>
      <c r="AC15" s="732">
        <v>6680.8</v>
      </c>
      <c r="AD15" s="732">
        <v>6686.8</v>
      </c>
      <c r="AE15" s="732">
        <v>6685.2</v>
      </c>
      <c r="AF15" s="732">
        <v>6674.6</v>
      </c>
      <c r="AG15" s="732">
        <v>6666.3</v>
      </c>
      <c r="AH15" s="732">
        <v>6662.2</v>
      </c>
      <c r="AI15" s="732">
        <v>6662.2</v>
      </c>
      <c r="AJ15" s="732">
        <v>6662.2</v>
      </c>
      <c r="AK15" s="732">
        <v>6662.2</v>
      </c>
      <c r="AL15" s="732">
        <v>6655.6</v>
      </c>
      <c r="AM15" s="732">
        <v>6696.3</v>
      </c>
      <c r="AN15" s="732">
        <v>6696.3</v>
      </c>
      <c r="AO15" s="732">
        <v>6628.6</v>
      </c>
      <c r="AP15" s="732">
        <v>6616.2</v>
      </c>
      <c r="AQ15" s="732">
        <v>6617.6</v>
      </c>
      <c r="AR15" s="732">
        <v>6577.5</v>
      </c>
      <c r="AS15" s="732">
        <v>6577.5</v>
      </c>
      <c r="AT15" s="732">
        <v>6577.5</v>
      </c>
      <c r="AU15" s="732">
        <v>6577.5</v>
      </c>
      <c r="AV15" s="732">
        <v>6510.9</v>
      </c>
      <c r="AW15" s="732">
        <v>6510.9</v>
      </c>
      <c r="AX15" s="732">
        <v>6510.9</v>
      </c>
      <c r="AY15" s="732">
        <v>6519.4</v>
      </c>
      <c r="AZ15" s="732">
        <v>6519.4</v>
      </c>
      <c r="BA15" s="732">
        <v>6527.4</v>
      </c>
      <c r="BB15" s="735">
        <v>6527.4</v>
      </c>
      <c r="BC15" s="735">
        <v>6527.4</v>
      </c>
      <c r="BD15" s="735">
        <v>6507.4</v>
      </c>
      <c r="BE15" s="735">
        <v>6507.4</v>
      </c>
      <c r="BF15" s="735">
        <v>6507.4</v>
      </c>
      <c r="BG15" s="735">
        <v>6507.4</v>
      </c>
      <c r="BH15" s="735">
        <v>6507.4</v>
      </c>
      <c r="BI15" s="735">
        <v>6507.4</v>
      </c>
      <c r="BJ15" s="735">
        <v>6507.4</v>
      </c>
      <c r="BK15" s="735">
        <v>6507.4</v>
      </c>
      <c r="BL15" s="735">
        <v>6507.4</v>
      </c>
      <c r="BM15" s="735">
        <v>6519.4</v>
      </c>
      <c r="BN15" s="735">
        <v>6519.4</v>
      </c>
      <c r="BO15" s="735">
        <v>6466.1</v>
      </c>
      <c r="BP15" s="735">
        <v>6466.1</v>
      </c>
      <c r="BQ15" s="735">
        <v>6466.1</v>
      </c>
      <c r="BR15" s="735">
        <v>6466.1</v>
      </c>
      <c r="BS15" s="735">
        <v>6466.1</v>
      </c>
      <c r="BT15" s="735">
        <v>6466.1</v>
      </c>
      <c r="BU15" s="735">
        <v>6466.1</v>
      </c>
      <c r="BV15" s="735">
        <v>6466.1</v>
      </c>
    </row>
    <row r="16" spans="1:74" ht="12" customHeight="1" x14ac:dyDescent="0.35">
      <c r="A16" s="722" t="s">
        <v>1100</v>
      </c>
      <c r="B16" s="720" t="s">
        <v>1094</v>
      </c>
      <c r="C16" s="732">
        <v>944.9</v>
      </c>
      <c r="D16" s="732">
        <v>944.9</v>
      </c>
      <c r="E16" s="732">
        <v>943.8</v>
      </c>
      <c r="F16" s="732">
        <v>943.8</v>
      </c>
      <c r="G16" s="732">
        <v>943.5</v>
      </c>
      <c r="H16" s="732">
        <v>943.1</v>
      </c>
      <c r="I16" s="732">
        <v>942.9</v>
      </c>
      <c r="J16" s="732">
        <v>941.5</v>
      </c>
      <c r="K16" s="732">
        <v>941.5</v>
      </c>
      <c r="L16" s="732">
        <v>941.5</v>
      </c>
      <c r="M16" s="732">
        <v>941.5</v>
      </c>
      <c r="N16" s="732">
        <v>886.5</v>
      </c>
      <c r="O16" s="732">
        <v>883.2</v>
      </c>
      <c r="P16" s="732">
        <v>880.6</v>
      </c>
      <c r="Q16" s="732">
        <v>880.6</v>
      </c>
      <c r="R16" s="732">
        <v>880.6</v>
      </c>
      <c r="S16" s="732">
        <v>880.6</v>
      </c>
      <c r="T16" s="732">
        <v>884.6</v>
      </c>
      <c r="U16" s="732">
        <v>884.6</v>
      </c>
      <c r="V16" s="732">
        <v>884.4</v>
      </c>
      <c r="W16" s="732">
        <v>883.4</v>
      </c>
      <c r="X16" s="732">
        <v>883.4</v>
      </c>
      <c r="Y16" s="732">
        <v>883.4</v>
      </c>
      <c r="Z16" s="732">
        <v>872.4</v>
      </c>
      <c r="AA16" s="732">
        <v>851.6</v>
      </c>
      <c r="AB16" s="732">
        <v>851.6</v>
      </c>
      <c r="AC16" s="732">
        <v>851.6</v>
      </c>
      <c r="AD16" s="732">
        <v>851.6</v>
      </c>
      <c r="AE16" s="732">
        <v>851</v>
      </c>
      <c r="AF16" s="732">
        <v>850.4</v>
      </c>
      <c r="AG16" s="732">
        <v>850.4</v>
      </c>
      <c r="AH16" s="732">
        <v>846.3</v>
      </c>
      <c r="AI16" s="732">
        <v>846.3</v>
      </c>
      <c r="AJ16" s="732">
        <v>846.3</v>
      </c>
      <c r="AK16" s="732">
        <v>846.3</v>
      </c>
      <c r="AL16" s="732">
        <v>845.9</v>
      </c>
      <c r="AM16" s="732">
        <v>845.9</v>
      </c>
      <c r="AN16" s="732">
        <v>845.9</v>
      </c>
      <c r="AO16" s="732">
        <v>845.9</v>
      </c>
      <c r="AP16" s="732">
        <v>845.9</v>
      </c>
      <c r="AQ16" s="732">
        <v>847.3</v>
      </c>
      <c r="AR16" s="732">
        <v>847.3</v>
      </c>
      <c r="AS16" s="732">
        <v>847.3</v>
      </c>
      <c r="AT16" s="732">
        <v>847.3</v>
      </c>
      <c r="AU16" s="732">
        <v>847.3</v>
      </c>
      <c r="AV16" s="732">
        <v>847.3</v>
      </c>
      <c r="AW16" s="732">
        <v>847.3</v>
      </c>
      <c r="AX16" s="732">
        <v>847.3</v>
      </c>
      <c r="AY16" s="732">
        <v>847.3</v>
      </c>
      <c r="AZ16" s="732">
        <v>847.3</v>
      </c>
      <c r="BA16" s="732">
        <v>855.3</v>
      </c>
      <c r="BB16" s="735">
        <v>855.3</v>
      </c>
      <c r="BC16" s="735">
        <v>855.3</v>
      </c>
      <c r="BD16" s="735">
        <v>855.3</v>
      </c>
      <c r="BE16" s="735">
        <v>855.3</v>
      </c>
      <c r="BF16" s="735">
        <v>855.3</v>
      </c>
      <c r="BG16" s="735">
        <v>855.3</v>
      </c>
      <c r="BH16" s="735">
        <v>855.3</v>
      </c>
      <c r="BI16" s="735">
        <v>855.3</v>
      </c>
      <c r="BJ16" s="735">
        <v>855.3</v>
      </c>
      <c r="BK16" s="735">
        <v>855.3</v>
      </c>
      <c r="BL16" s="735">
        <v>855.3</v>
      </c>
      <c r="BM16" s="735">
        <v>867.3</v>
      </c>
      <c r="BN16" s="735">
        <v>867.3</v>
      </c>
      <c r="BO16" s="735">
        <v>866.3</v>
      </c>
      <c r="BP16" s="735">
        <v>866.3</v>
      </c>
      <c r="BQ16" s="735">
        <v>866.3</v>
      </c>
      <c r="BR16" s="735">
        <v>866.3</v>
      </c>
      <c r="BS16" s="735">
        <v>866.3</v>
      </c>
      <c r="BT16" s="735">
        <v>866.3</v>
      </c>
      <c r="BU16" s="735">
        <v>866.3</v>
      </c>
      <c r="BV16" s="735">
        <v>866.3</v>
      </c>
    </row>
    <row r="17" spans="1:74" ht="12" customHeight="1" x14ac:dyDescent="0.35">
      <c r="A17" s="722" t="s">
        <v>1101</v>
      </c>
      <c r="B17" s="720" t="s">
        <v>1095</v>
      </c>
      <c r="C17" s="732">
        <v>5782.7</v>
      </c>
      <c r="D17" s="732">
        <v>5781.3</v>
      </c>
      <c r="E17" s="732">
        <v>5773.5</v>
      </c>
      <c r="F17" s="732">
        <v>5770.5</v>
      </c>
      <c r="G17" s="732">
        <v>5770.5</v>
      </c>
      <c r="H17" s="732">
        <v>5770.5</v>
      </c>
      <c r="I17" s="732">
        <v>5770.5</v>
      </c>
      <c r="J17" s="732">
        <v>5770.5</v>
      </c>
      <c r="K17" s="732">
        <v>5770.5</v>
      </c>
      <c r="L17" s="732">
        <v>5770.5</v>
      </c>
      <c r="M17" s="732">
        <v>5770.5</v>
      </c>
      <c r="N17" s="732">
        <v>5770.5</v>
      </c>
      <c r="O17" s="732">
        <v>5764.5</v>
      </c>
      <c r="P17" s="732">
        <v>5764.5</v>
      </c>
      <c r="Q17" s="732">
        <v>5805</v>
      </c>
      <c r="R17" s="732">
        <v>5805</v>
      </c>
      <c r="S17" s="732">
        <v>5805</v>
      </c>
      <c r="T17" s="732">
        <v>5805</v>
      </c>
      <c r="U17" s="732">
        <v>5805</v>
      </c>
      <c r="V17" s="732">
        <v>5805</v>
      </c>
      <c r="W17" s="732">
        <v>5805</v>
      </c>
      <c r="X17" s="732">
        <v>5805</v>
      </c>
      <c r="Y17" s="732">
        <v>5805</v>
      </c>
      <c r="Z17" s="732">
        <v>5785</v>
      </c>
      <c r="AA17" s="732">
        <v>5861.7</v>
      </c>
      <c r="AB17" s="732">
        <v>5861.7</v>
      </c>
      <c r="AC17" s="732">
        <v>5829.2</v>
      </c>
      <c r="AD17" s="732">
        <v>5835.2</v>
      </c>
      <c r="AE17" s="732">
        <v>5834.2</v>
      </c>
      <c r="AF17" s="732">
        <v>5824.2</v>
      </c>
      <c r="AG17" s="732">
        <v>5815.9</v>
      </c>
      <c r="AH17" s="732">
        <v>5815.9</v>
      </c>
      <c r="AI17" s="732">
        <v>5815.9</v>
      </c>
      <c r="AJ17" s="732">
        <v>5815.9</v>
      </c>
      <c r="AK17" s="732">
        <v>5815.9</v>
      </c>
      <c r="AL17" s="732">
        <v>5809.7</v>
      </c>
      <c r="AM17" s="732">
        <v>5850.4</v>
      </c>
      <c r="AN17" s="732">
        <v>5850.4</v>
      </c>
      <c r="AO17" s="732">
        <v>5782.7</v>
      </c>
      <c r="AP17" s="732">
        <v>5770.3</v>
      </c>
      <c r="AQ17" s="732">
        <v>5770.3</v>
      </c>
      <c r="AR17" s="732">
        <v>5730.2</v>
      </c>
      <c r="AS17" s="732">
        <v>5730.2</v>
      </c>
      <c r="AT17" s="732">
        <v>5730.2</v>
      </c>
      <c r="AU17" s="732">
        <v>5730.2</v>
      </c>
      <c r="AV17" s="732">
        <v>5663.6</v>
      </c>
      <c r="AW17" s="732">
        <v>5663.6</v>
      </c>
      <c r="AX17" s="732">
        <v>5663.6</v>
      </c>
      <c r="AY17" s="732">
        <v>5672.1</v>
      </c>
      <c r="AZ17" s="732">
        <v>5672.1</v>
      </c>
      <c r="BA17" s="732">
        <v>5672.1</v>
      </c>
      <c r="BB17" s="735">
        <v>5672.1</v>
      </c>
      <c r="BC17" s="735">
        <v>5672.1</v>
      </c>
      <c r="BD17" s="735">
        <v>5652.1</v>
      </c>
      <c r="BE17" s="735">
        <v>5652.1</v>
      </c>
      <c r="BF17" s="735">
        <v>5652.1</v>
      </c>
      <c r="BG17" s="735">
        <v>5652.1</v>
      </c>
      <c r="BH17" s="735">
        <v>5652.1</v>
      </c>
      <c r="BI17" s="735">
        <v>5652.1</v>
      </c>
      <c r="BJ17" s="735">
        <v>5652.1</v>
      </c>
      <c r="BK17" s="735">
        <v>5652.1</v>
      </c>
      <c r="BL17" s="735">
        <v>5652.1</v>
      </c>
      <c r="BM17" s="735">
        <v>5652.1</v>
      </c>
      <c r="BN17" s="735">
        <v>5652.1</v>
      </c>
      <c r="BO17" s="735">
        <v>5599.8</v>
      </c>
      <c r="BP17" s="735">
        <v>5599.8</v>
      </c>
      <c r="BQ17" s="735">
        <v>5599.8</v>
      </c>
      <c r="BR17" s="735">
        <v>5599.8</v>
      </c>
      <c r="BS17" s="735">
        <v>5599.8</v>
      </c>
      <c r="BT17" s="735">
        <v>5599.8</v>
      </c>
      <c r="BU17" s="735">
        <v>5599.8</v>
      </c>
      <c r="BV17" s="735">
        <v>5599.8</v>
      </c>
    </row>
    <row r="18" spans="1:74" ht="12" customHeight="1" x14ac:dyDescent="0.35">
      <c r="A18" s="722" t="s">
        <v>1102</v>
      </c>
      <c r="B18" s="720" t="s">
        <v>1096</v>
      </c>
      <c r="C18" s="732">
        <v>354.6</v>
      </c>
      <c r="D18" s="732">
        <v>354.6</v>
      </c>
      <c r="E18" s="732">
        <v>354.6</v>
      </c>
      <c r="F18" s="732">
        <v>354.6</v>
      </c>
      <c r="G18" s="732">
        <v>355.8</v>
      </c>
      <c r="H18" s="732">
        <v>355.8</v>
      </c>
      <c r="I18" s="732">
        <v>355.8</v>
      </c>
      <c r="J18" s="732">
        <v>355.8</v>
      </c>
      <c r="K18" s="732">
        <v>356.7</v>
      </c>
      <c r="L18" s="732">
        <v>356.7</v>
      </c>
      <c r="M18" s="732">
        <v>356.7</v>
      </c>
      <c r="N18" s="732">
        <v>356.7</v>
      </c>
      <c r="O18" s="732">
        <v>357.1</v>
      </c>
      <c r="P18" s="732">
        <v>357.1</v>
      </c>
      <c r="Q18" s="732">
        <v>357.1</v>
      </c>
      <c r="R18" s="732">
        <v>357.1</v>
      </c>
      <c r="S18" s="732">
        <v>357.1</v>
      </c>
      <c r="T18" s="732">
        <v>357.1</v>
      </c>
      <c r="U18" s="732">
        <v>357.1</v>
      </c>
      <c r="V18" s="732">
        <v>357.1</v>
      </c>
      <c r="W18" s="732">
        <v>357.1</v>
      </c>
      <c r="X18" s="732">
        <v>357.1</v>
      </c>
      <c r="Y18" s="732">
        <v>357.1</v>
      </c>
      <c r="Z18" s="732">
        <v>357.1</v>
      </c>
      <c r="AA18" s="732">
        <v>283.60000000000002</v>
      </c>
      <c r="AB18" s="732">
        <v>283.60000000000002</v>
      </c>
      <c r="AC18" s="732">
        <v>283.60000000000002</v>
      </c>
      <c r="AD18" s="732">
        <v>283.60000000000002</v>
      </c>
      <c r="AE18" s="732">
        <v>283.60000000000002</v>
      </c>
      <c r="AF18" s="732">
        <v>283.60000000000002</v>
      </c>
      <c r="AG18" s="732">
        <v>283.60000000000002</v>
      </c>
      <c r="AH18" s="732">
        <v>283.60000000000002</v>
      </c>
      <c r="AI18" s="732">
        <v>283.60000000000002</v>
      </c>
      <c r="AJ18" s="732">
        <v>283.60000000000002</v>
      </c>
      <c r="AK18" s="732">
        <v>283.60000000000002</v>
      </c>
      <c r="AL18" s="732">
        <v>283.60000000000002</v>
      </c>
      <c r="AM18" s="732">
        <v>290.10000000000002</v>
      </c>
      <c r="AN18" s="732">
        <v>290.10000000000002</v>
      </c>
      <c r="AO18" s="732">
        <v>288.89999999999998</v>
      </c>
      <c r="AP18" s="732">
        <v>288.89999999999998</v>
      </c>
      <c r="AQ18" s="732">
        <v>288.89999999999998</v>
      </c>
      <c r="AR18" s="732">
        <v>288.89999999999998</v>
      </c>
      <c r="AS18" s="732">
        <v>288.89999999999998</v>
      </c>
      <c r="AT18" s="732">
        <v>288.89999999999998</v>
      </c>
      <c r="AU18" s="732">
        <v>288.89999999999998</v>
      </c>
      <c r="AV18" s="732">
        <v>288.89999999999998</v>
      </c>
      <c r="AW18" s="732">
        <v>288.89999999999998</v>
      </c>
      <c r="AX18" s="732">
        <v>288.89999999999998</v>
      </c>
      <c r="AY18" s="732">
        <v>288.89999999999998</v>
      </c>
      <c r="AZ18" s="732">
        <v>288.89999999999998</v>
      </c>
      <c r="BA18" s="732">
        <v>288.89999999999998</v>
      </c>
      <c r="BB18" s="735">
        <v>288.89999999999998</v>
      </c>
      <c r="BC18" s="735">
        <v>288.89999999999998</v>
      </c>
      <c r="BD18" s="735">
        <v>288.89999999999998</v>
      </c>
      <c r="BE18" s="735">
        <v>288.89999999999998</v>
      </c>
      <c r="BF18" s="735">
        <v>288.89999999999998</v>
      </c>
      <c r="BG18" s="735">
        <v>288.89999999999998</v>
      </c>
      <c r="BH18" s="735">
        <v>288.89999999999998</v>
      </c>
      <c r="BI18" s="735">
        <v>288.89999999999998</v>
      </c>
      <c r="BJ18" s="735">
        <v>288.89999999999998</v>
      </c>
      <c r="BK18" s="735">
        <v>288.89999999999998</v>
      </c>
      <c r="BL18" s="735">
        <v>288.89999999999998</v>
      </c>
      <c r="BM18" s="735">
        <v>288.89999999999998</v>
      </c>
      <c r="BN18" s="735">
        <v>288.89999999999998</v>
      </c>
      <c r="BO18" s="735">
        <v>288.89999999999998</v>
      </c>
      <c r="BP18" s="735">
        <v>291.39999999999998</v>
      </c>
      <c r="BQ18" s="735">
        <v>291.39999999999998</v>
      </c>
      <c r="BR18" s="735">
        <v>289.3</v>
      </c>
      <c r="BS18" s="735">
        <v>289.3</v>
      </c>
      <c r="BT18" s="735">
        <v>289.3</v>
      </c>
      <c r="BU18" s="735">
        <v>289.3</v>
      </c>
      <c r="BV18" s="735">
        <v>289.3</v>
      </c>
    </row>
    <row r="19" spans="1:74" ht="12" customHeight="1" x14ac:dyDescent="0.35">
      <c r="A19" s="722" t="s">
        <v>1103</v>
      </c>
      <c r="B19" s="720" t="s">
        <v>1097</v>
      </c>
      <c r="C19" s="732">
        <v>309.3</v>
      </c>
      <c r="D19" s="732">
        <v>309.3</v>
      </c>
      <c r="E19" s="732">
        <v>309.3</v>
      </c>
      <c r="F19" s="732">
        <v>311.2</v>
      </c>
      <c r="G19" s="732">
        <v>312.2</v>
      </c>
      <c r="H19" s="732">
        <v>313.7</v>
      </c>
      <c r="I19" s="732">
        <v>313.7</v>
      </c>
      <c r="J19" s="732">
        <v>315.7</v>
      </c>
      <c r="K19" s="732">
        <v>315.7</v>
      </c>
      <c r="L19" s="732">
        <v>316.10000000000002</v>
      </c>
      <c r="M19" s="732">
        <v>316.10000000000002</v>
      </c>
      <c r="N19" s="732">
        <v>320.2</v>
      </c>
      <c r="O19" s="732">
        <v>321.89999999999998</v>
      </c>
      <c r="P19" s="732">
        <v>321.89999999999998</v>
      </c>
      <c r="Q19" s="732">
        <v>321.89999999999998</v>
      </c>
      <c r="R19" s="732">
        <v>321.89999999999998</v>
      </c>
      <c r="S19" s="732">
        <v>325.89999999999998</v>
      </c>
      <c r="T19" s="732">
        <v>340.3</v>
      </c>
      <c r="U19" s="732">
        <v>340.3</v>
      </c>
      <c r="V19" s="732">
        <v>340.3</v>
      </c>
      <c r="W19" s="732">
        <v>340.3</v>
      </c>
      <c r="X19" s="732">
        <v>340.3</v>
      </c>
      <c r="Y19" s="732">
        <v>344.1</v>
      </c>
      <c r="Z19" s="732">
        <v>349.1</v>
      </c>
      <c r="AA19" s="732">
        <v>375</v>
      </c>
      <c r="AB19" s="732">
        <v>375</v>
      </c>
      <c r="AC19" s="732">
        <v>377.1</v>
      </c>
      <c r="AD19" s="732">
        <v>376.3</v>
      </c>
      <c r="AE19" s="732">
        <v>384.3</v>
      </c>
      <c r="AF19" s="732">
        <v>387.4</v>
      </c>
      <c r="AG19" s="732">
        <v>387.4</v>
      </c>
      <c r="AH19" s="732">
        <v>392.4</v>
      </c>
      <c r="AI19" s="732">
        <v>394.9</v>
      </c>
      <c r="AJ19" s="732">
        <v>397.1</v>
      </c>
      <c r="AK19" s="732">
        <v>397.1</v>
      </c>
      <c r="AL19" s="732">
        <v>405</v>
      </c>
      <c r="AM19" s="732">
        <v>405.7</v>
      </c>
      <c r="AN19" s="732">
        <v>407.7</v>
      </c>
      <c r="AO19" s="732">
        <v>409</v>
      </c>
      <c r="AP19" s="732">
        <v>411.5</v>
      </c>
      <c r="AQ19" s="732">
        <v>411.5</v>
      </c>
      <c r="AR19" s="732">
        <v>414.8</v>
      </c>
      <c r="AS19" s="732">
        <v>426.2</v>
      </c>
      <c r="AT19" s="732">
        <v>426.2</v>
      </c>
      <c r="AU19" s="732">
        <v>426.2</v>
      </c>
      <c r="AV19" s="732">
        <v>426.2</v>
      </c>
      <c r="AW19" s="732">
        <v>430.8</v>
      </c>
      <c r="AX19" s="732">
        <v>430.8</v>
      </c>
      <c r="AY19" s="732">
        <v>430.8</v>
      </c>
      <c r="AZ19" s="732">
        <v>430.8</v>
      </c>
      <c r="BA19" s="732">
        <v>435</v>
      </c>
      <c r="BB19" s="735">
        <v>435</v>
      </c>
      <c r="BC19" s="735">
        <v>435</v>
      </c>
      <c r="BD19" s="735">
        <v>436.57499999999999</v>
      </c>
      <c r="BE19" s="735">
        <v>437.92500000000001</v>
      </c>
      <c r="BF19" s="735">
        <v>437.92500000000001</v>
      </c>
      <c r="BG19" s="735">
        <v>437.92500000000001</v>
      </c>
      <c r="BH19" s="735">
        <v>437.92500000000001</v>
      </c>
      <c r="BI19" s="735">
        <v>437.92500000000001</v>
      </c>
      <c r="BJ19" s="735">
        <v>437.92500000000001</v>
      </c>
      <c r="BK19" s="735">
        <v>437.92500000000001</v>
      </c>
      <c r="BL19" s="735">
        <v>437.92500000000001</v>
      </c>
      <c r="BM19" s="735">
        <v>437.92500000000001</v>
      </c>
      <c r="BN19" s="735">
        <v>437.92500000000001</v>
      </c>
      <c r="BO19" s="735">
        <v>437.92500000000001</v>
      </c>
      <c r="BP19" s="735">
        <v>437.92500000000001</v>
      </c>
      <c r="BQ19" s="735">
        <v>438.625</v>
      </c>
      <c r="BR19" s="735">
        <v>438.625</v>
      </c>
      <c r="BS19" s="735">
        <v>438.625</v>
      </c>
      <c r="BT19" s="735">
        <v>438.625</v>
      </c>
      <c r="BU19" s="735">
        <v>438.625</v>
      </c>
      <c r="BV19" s="735">
        <v>438.625</v>
      </c>
    </row>
    <row r="20" spans="1:74" ht="12" customHeight="1" x14ac:dyDescent="0.35">
      <c r="A20" s="722" t="s">
        <v>1104</v>
      </c>
      <c r="B20" s="720" t="s">
        <v>1105</v>
      </c>
      <c r="C20" s="733" t="s">
        <v>1130</v>
      </c>
      <c r="D20" s="733" t="s">
        <v>1130</v>
      </c>
      <c r="E20" s="733" t="s">
        <v>1130</v>
      </c>
      <c r="F20" s="733" t="s">
        <v>1130</v>
      </c>
      <c r="G20" s="733" t="s">
        <v>1130</v>
      </c>
      <c r="H20" s="733" t="s">
        <v>1130</v>
      </c>
      <c r="I20" s="733" t="s">
        <v>1130</v>
      </c>
      <c r="J20" s="733" t="s">
        <v>1130</v>
      </c>
      <c r="K20" s="733" t="s">
        <v>1130</v>
      </c>
      <c r="L20" s="733" t="s">
        <v>1130</v>
      </c>
      <c r="M20" s="733" t="s">
        <v>1130</v>
      </c>
      <c r="N20" s="733" t="s">
        <v>1130</v>
      </c>
      <c r="O20" s="732">
        <v>12970.144</v>
      </c>
      <c r="P20" s="732">
        <v>13271.996999999999</v>
      </c>
      <c r="Q20" s="732">
        <v>13558.928</v>
      </c>
      <c r="R20" s="732">
        <v>13815.092000000001</v>
      </c>
      <c r="S20" s="732">
        <v>14115.334999999999</v>
      </c>
      <c r="T20" s="732">
        <v>14401.788</v>
      </c>
      <c r="U20" s="732">
        <v>14670.805</v>
      </c>
      <c r="V20" s="732">
        <v>15018.724</v>
      </c>
      <c r="W20" s="732">
        <v>15216.326999999999</v>
      </c>
      <c r="X20" s="732">
        <v>15456.587</v>
      </c>
      <c r="Y20" s="732">
        <v>15719.891</v>
      </c>
      <c r="Z20" s="732">
        <v>16147.754000000001</v>
      </c>
      <c r="AA20" s="732">
        <v>16647.878000000001</v>
      </c>
      <c r="AB20" s="732">
        <v>16888.875</v>
      </c>
      <c r="AC20" s="732">
        <v>17172.449000000001</v>
      </c>
      <c r="AD20" s="732">
        <v>17431.162</v>
      </c>
      <c r="AE20" s="732">
        <v>17714.661</v>
      </c>
      <c r="AF20" s="732">
        <v>17988.499</v>
      </c>
      <c r="AG20" s="732">
        <v>18239.913</v>
      </c>
      <c r="AH20" s="732">
        <v>18519.620999999999</v>
      </c>
      <c r="AI20" s="732">
        <v>18780.940999999999</v>
      </c>
      <c r="AJ20" s="732">
        <v>19059.823</v>
      </c>
      <c r="AK20" s="732">
        <v>19319.962</v>
      </c>
      <c r="AL20" s="732">
        <v>19547.129000000001</v>
      </c>
      <c r="AM20" s="732">
        <v>19727.025000000001</v>
      </c>
      <c r="AN20" s="732">
        <v>19967.141</v>
      </c>
      <c r="AO20" s="732">
        <v>20284.244999999999</v>
      </c>
      <c r="AP20" s="732">
        <v>20561.204000000002</v>
      </c>
      <c r="AQ20" s="732">
        <v>20870.608</v>
      </c>
      <c r="AR20" s="732">
        <v>21137.154999999999</v>
      </c>
      <c r="AS20" s="732">
        <v>21473.282999999999</v>
      </c>
      <c r="AT20" s="732">
        <v>21790.884999999998</v>
      </c>
      <c r="AU20" s="732">
        <v>22102.666000000001</v>
      </c>
      <c r="AV20" s="732">
        <v>22428.149000000001</v>
      </c>
      <c r="AW20" s="732">
        <v>22710.031999999999</v>
      </c>
      <c r="AX20" s="732">
        <v>23210.812000000002</v>
      </c>
      <c r="AY20" s="732">
        <v>23582.826000000001</v>
      </c>
      <c r="AZ20" s="732">
        <v>23979.67</v>
      </c>
      <c r="BA20" s="732">
        <v>24277.52</v>
      </c>
      <c r="BB20" s="735">
        <v>24349.58</v>
      </c>
      <c r="BC20" s="735">
        <v>24437.21</v>
      </c>
      <c r="BD20" s="735">
        <v>24567.72</v>
      </c>
      <c r="BE20" s="735">
        <v>24743.9</v>
      </c>
      <c r="BF20" s="735">
        <v>24963.38</v>
      </c>
      <c r="BG20" s="735">
        <v>25229.34</v>
      </c>
      <c r="BH20" s="735">
        <v>25541.18</v>
      </c>
      <c r="BI20" s="735">
        <v>25902.63</v>
      </c>
      <c r="BJ20" s="735">
        <v>26267.439999999999</v>
      </c>
      <c r="BK20" s="735">
        <v>26635.32</v>
      </c>
      <c r="BL20" s="735">
        <v>27009.67</v>
      </c>
      <c r="BM20" s="735">
        <v>27390.33</v>
      </c>
      <c r="BN20" s="735">
        <v>27779.05</v>
      </c>
      <c r="BO20" s="735">
        <v>28173.19</v>
      </c>
      <c r="BP20" s="735">
        <v>28573.53</v>
      </c>
      <c r="BQ20" s="735">
        <v>28981.01</v>
      </c>
      <c r="BR20" s="735">
        <v>29395.63</v>
      </c>
      <c r="BS20" s="735">
        <v>29817.32</v>
      </c>
      <c r="BT20" s="735">
        <v>30247.39</v>
      </c>
      <c r="BU20" s="735">
        <v>30682.95</v>
      </c>
      <c r="BV20" s="735">
        <v>31127.29</v>
      </c>
    </row>
    <row r="21" spans="1:74" ht="12" customHeight="1" x14ac:dyDescent="0.35">
      <c r="A21" s="722" t="s">
        <v>1106</v>
      </c>
      <c r="B21" s="720" t="s">
        <v>1107</v>
      </c>
      <c r="C21" s="733" t="s">
        <v>1130</v>
      </c>
      <c r="D21" s="733" t="s">
        <v>1130</v>
      </c>
      <c r="E21" s="733" t="s">
        <v>1130</v>
      </c>
      <c r="F21" s="733" t="s">
        <v>1130</v>
      </c>
      <c r="G21" s="733" t="s">
        <v>1130</v>
      </c>
      <c r="H21" s="733" t="s">
        <v>1130</v>
      </c>
      <c r="I21" s="733" t="s">
        <v>1130</v>
      </c>
      <c r="J21" s="733" t="s">
        <v>1130</v>
      </c>
      <c r="K21" s="733" t="s">
        <v>1130</v>
      </c>
      <c r="L21" s="733" t="s">
        <v>1130</v>
      </c>
      <c r="M21" s="733" t="s">
        <v>1130</v>
      </c>
      <c r="N21" s="733" t="s">
        <v>1130</v>
      </c>
      <c r="O21" s="732">
        <v>7754.924</v>
      </c>
      <c r="P21" s="732">
        <v>7946.3239999999996</v>
      </c>
      <c r="Q21" s="732">
        <v>8115.3419999999996</v>
      </c>
      <c r="R21" s="732">
        <v>8269.3250000000007</v>
      </c>
      <c r="S21" s="732">
        <v>8453.1579999999994</v>
      </c>
      <c r="T21" s="732">
        <v>8618.1880000000001</v>
      </c>
      <c r="U21" s="732">
        <v>8778.3189999999995</v>
      </c>
      <c r="V21" s="732">
        <v>8961.27</v>
      </c>
      <c r="W21" s="732">
        <v>9113.0149999999994</v>
      </c>
      <c r="X21" s="732">
        <v>9265.2009999999991</v>
      </c>
      <c r="Y21" s="732">
        <v>9429.84</v>
      </c>
      <c r="Z21" s="732">
        <v>9626.7980000000007</v>
      </c>
      <c r="AA21" s="732">
        <v>9816.9639999999999</v>
      </c>
      <c r="AB21" s="732">
        <v>9977.5040000000008</v>
      </c>
      <c r="AC21" s="732">
        <v>10144.519</v>
      </c>
      <c r="AD21" s="732">
        <v>10301.445</v>
      </c>
      <c r="AE21" s="732">
        <v>10476.821</v>
      </c>
      <c r="AF21" s="732">
        <v>10643.474</v>
      </c>
      <c r="AG21" s="732">
        <v>10810.71</v>
      </c>
      <c r="AH21" s="732">
        <v>10991.834999999999</v>
      </c>
      <c r="AI21" s="732">
        <v>11157.656999999999</v>
      </c>
      <c r="AJ21" s="732">
        <v>11354.29</v>
      </c>
      <c r="AK21" s="732">
        <v>11529.06</v>
      </c>
      <c r="AL21" s="732">
        <v>11720.380999999999</v>
      </c>
      <c r="AM21" s="732">
        <v>11898.319</v>
      </c>
      <c r="AN21" s="732">
        <v>12069.513999999999</v>
      </c>
      <c r="AO21" s="732">
        <v>12270.665000000001</v>
      </c>
      <c r="AP21" s="732">
        <v>12454.049000000001</v>
      </c>
      <c r="AQ21" s="732">
        <v>12650.226000000001</v>
      </c>
      <c r="AR21" s="732">
        <v>12840.412</v>
      </c>
      <c r="AS21" s="732">
        <v>13089.460999999999</v>
      </c>
      <c r="AT21" s="732">
        <v>13308.096</v>
      </c>
      <c r="AU21" s="732">
        <v>13525.831</v>
      </c>
      <c r="AV21" s="732">
        <v>13760.847</v>
      </c>
      <c r="AW21" s="732">
        <v>13985.34</v>
      </c>
      <c r="AX21" s="732">
        <v>14228.682000000001</v>
      </c>
      <c r="AY21" s="732">
        <v>14491.242</v>
      </c>
      <c r="AZ21" s="732">
        <v>14748.69</v>
      </c>
      <c r="BA21" s="732">
        <v>14948.66</v>
      </c>
      <c r="BB21" s="735">
        <v>14992.62</v>
      </c>
      <c r="BC21" s="735">
        <v>15052.01</v>
      </c>
      <c r="BD21" s="735">
        <v>15140.07</v>
      </c>
      <c r="BE21" s="735">
        <v>15258.6</v>
      </c>
      <c r="BF21" s="735">
        <v>15406.16</v>
      </c>
      <c r="BG21" s="735">
        <v>15584.92</v>
      </c>
      <c r="BH21" s="735">
        <v>15795.24</v>
      </c>
      <c r="BI21" s="735">
        <v>16037.82</v>
      </c>
      <c r="BJ21" s="735">
        <v>16283.35</v>
      </c>
      <c r="BK21" s="735">
        <v>16529.52</v>
      </c>
      <c r="BL21" s="735">
        <v>16781.7</v>
      </c>
      <c r="BM21" s="735">
        <v>17038.68</v>
      </c>
      <c r="BN21" s="735">
        <v>17301.189999999999</v>
      </c>
      <c r="BO21" s="735">
        <v>17568.52</v>
      </c>
      <c r="BP21" s="735">
        <v>17840.45</v>
      </c>
      <c r="BQ21" s="735">
        <v>18117.849999999999</v>
      </c>
      <c r="BR21" s="735">
        <v>18400.68</v>
      </c>
      <c r="BS21" s="735">
        <v>18688.849999999999</v>
      </c>
      <c r="BT21" s="735">
        <v>18983.62</v>
      </c>
      <c r="BU21" s="735">
        <v>19283.05</v>
      </c>
      <c r="BV21" s="735">
        <v>19588.39</v>
      </c>
    </row>
    <row r="22" spans="1:74" ht="12" customHeight="1" x14ac:dyDescent="0.35">
      <c r="A22" s="722" t="s">
        <v>1108</v>
      </c>
      <c r="B22" s="720" t="s">
        <v>1109</v>
      </c>
      <c r="C22" s="733" t="s">
        <v>1130</v>
      </c>
      <c r="D22" s="733" t="s">
        <v>1130</v>
      </c>
      <c r="E22" s="733" t="s">
        <v>1130</v>
      </c>
      <c r="F22" s="733" t="s">
        <v>1130</v>
      </c>
      <c r="G22" s="733" t="s">
        <v>1130</v>
      </c>
      <c r="H22" s="733" t="s">
        <v>1130</v>
      </c>
      <c r="I22" s="733" t="s">
        <v>1130</v>
      </c>
      <c r="J22" s="733" t="s">
        <v>1130</v>
      </c>
      <c r="K22" s="733" t="s">
        <v>1130</v>
      </c>
      <c r="L22" s="733" t="s">
        <v>1130</v>
      </c>
      <c r="M22" s="733" t="s">
        <v>1130</v>
      </c>
      <c r="N22" s="733" t="s">
        <v>1130</v>
      </c>
      <c r="O22" s="732">
        <v>4071.5230000000001</v>
      </c>
      <c r="P22" s="732">
        <v>4110.9070000000002</v>
      </c>
      <c r="Q22" s="732">
        <v>4203.6210000000001</v>
      </c>
      <c r="R22" s="732">
        <v>4293.5709999999999</v>
      </c>
      <c r="S22" s="732">
        <v>4381.8209999999999</v>
      </c>
      <c r="T22" s="732">
        <v>4481.7489999999998</v>
      </c>
      <c r="U22" s="732">
        <v>4565.3190000000004</v>
      </c>
      <c r="V22" s="732">
        <v>4711.4539999999997</v>
      </c>
      <c r="W22" s="732">
        <v>4738.4269999999997</v>
      </c>
      <c r="X22" s="732">
        <v>4826.6729999999998</v>
      </c>
      <c r="Y22" s="732">
        <v>4924.9449999999997</v>
      </c>
      <c r="Z22" s="732">
        <v>5155.8100000000004</v>
      </c>
      <c r="AA22" s="732">
        <v>5460.2240000000002</v>
      </c>
      <c r="AB22" s="732">
        <v>5530.9459999999999</v>
      </c>
      <c r="AC22" s="732">
        <v>5629.9210000000003</v>
      </c>
      <c r="AD22" s="732">
        <v>5712.2219999999998</v>
      </c>
      <c r="AE22" s="732">
        <v>5801.6059999999998</v>
      </c>
      <c r="AF22" s="732">
        <v>5890.9849999999997</v>
      </c>
      <c r="AG22" s="732">
        <v>5966.9830000000002</v>
      </c>
      <c r="AH22" s="732">
        <v>6055.3890000000001</v>
      </c>
      <c r="AI22" s="732">
        <v>6132.2820000000002</v>
      </c>
      <c r="AJ22" s="732">
        <v>6204.1589999999997</v>
      </c>
      <c r="AK22" s="732">
        <v>6261.1980000000003</v>
      </c>
      <c r="AL22" s="732">
        <v>6271.3609999999999</v>
      </c>
      <c r="AM22" s="732">
        <v>6249.0190000000002</v>
      </c>
      <c r="AN22" s="732">
        <v>6306.7740000000003</v>
      </c>
      <c r="AO22" s="732">
        <v>6402.4690000000001</v>
      </c>
      <c r="AP22" s="732">
        <v>6467.9089999999997</v>
      </c>
      <c r="AQ22" s="732">
        <v>6553.6610000000001</v>
      </c>
      <c r="AR22" s="732">
        <v>6608.7650000000003</v>
      </c>
      <c r="AS22" s="732">
        <v>6686.88</v>
      </c>
      <c r="AT22" s="732">
        <v>6769.7910000000002</v>
      </c>
      <c r="AU22" s="732">
        <v>6841.2060000000001</v>
      </c>
      <c r="AV22" s="732">
        <v>6917.2879999999996</v>
      </c>
      <c r="AW22" s="732">
        <v>6959.3360000000002</v>
      </c>
      <c r="AX22" s="732">
        <v>7185.69</v>
      </c>
      <c r="AY22" s="732">
        <v>7270.616</v>
      </c>
      <c r="AZ22" s="732">
        <v>7388.7380000000003</v>
      </c>
      <c r="BA22" s="732">
        <v>7468.5</v>
      </c>
      <c r="BB22" s="735">
        <v>7483.7619999999997</v>
      </c>
      <c r="BC22" s="735">
        <v>7499.1629999999996</v>
      </c>
      <c r="BD22" s="735">
        <v>7527.6760000000004</v>
      </c>
      <c r="BE22" s="735">
        <v>7570.2569999999996</v>
      </c>
      <c r="BF22" s="735">
        <v>7626.0129999999999</v>
      </c>
      <c r="BG22" s="735">
        <v>7695.8980000000001</v>
      </c>
      <c r="BH22" s="735">
        <v>7779.0219999999999</v>
      </c>
      <c r="BI22" s="735">
        <v>7878.1880000000001</v>
      </c>
      <c r="BJ22" s="735">
        <v>7977.7190000000001</v>
      </c>
      <c r="BK22" s="735">
        <v>8079.4970000000003</v>
      </c>
      <c r="BL22" s="735">
        <v>8181.7049999999999</v>
      </c>
      <c r="BM22" s="735">
        <v>8285.3050000000003</v>
      </c>
      <c r="BN22" s="735">
        <v>8391.2549999999992</v>
      </c>
      <c r="BO22" s="735">
        <v>8497.741</v>
      </c>
      <c r="BP22" s="735">
        <v>8605.7250000000004</v>
      </c>
      <c r="BQ22" s="735">
        <v>8715.2440000000006</v>
      </c>
      <c r="BR22" s="735">
        <v>8826.3340000000007</v>
      </c>
      <c r="BS22" s="735">
        <v>8939.0329999999994</v>
      </c>
      <c r="BT22" s="735">
        <v>9053.3799999999992</v>
      </c>
      <c r="BU22" s="735">
        <v>9168.4889999999996</v>
      </c>
      <c r="BV22" s="735">
        <v>9286.2489999999998</v>
      </c>
    </row>
    <row r="23" spans="1:74" ht="12" customHeight="1" x14ac:dyDescent="0.35">
      <c r="A23" s="722" t="s">
        <v>1110</v>
      </c>
      <c r="B23" s="720" t="s">
        <v>1111</v>
      </c>
      <c r="C23" s="733" t="s">
        <v>1130</v>
      </c>
      <c r="D23" s="733" t="s">
        <v>1130</v>
      </c>
      <c r="E23" s="733" t="s">
        <v>1130</v>
      </c>
      <c r="F23" s="733" t="s">
        <v>1130</v>
      </c>
      <c r="G23" s="733" t="s">
        <v>1130</v>
      </c>
      <c r="H23" s="733" t="s">
        <v>1130</v>
      </c>
      <c r="I23" s="733" t="s">
        <v>1130</v>
      </c>
      <c r="J23" s="733" t="s">
        <v>1130</v>
      </c>
      <c r="K23" s="733" t="s">
        <v>1130</v>
      </c>
      <c r="L23" s="733" t="s">
        <v>1130</v>
      </c>
      <c r="M23" s="733" t="s">
        <v>1130</v>
      </c>
      <c r="N23" s="733" t="s">
        <v>1130</v>
      </c>
      <c r="O23" s="732">
        <v>1143.6969999999999</v>
      </c>
      <c r="P23" s="732">
        <v>1214.7660000000001</v>
      </c>
      <c r="Q23" s="732">
        <v>1239.9649999999999</v>
      </c>
      <c r="R23" s="732">
        <v>1252.1959999999999</v>
      </c>
      <c r="S23" s="732">
        <v>1280.356</v>
      </c>
      <c r="T23" s="732">
        <v>1301.8510000000001</v>
      </c>
      <c r="U23" s="732">
        <v>1327.1669999999999</v>
      </c>
      <c r="V23" s="732">
        <v>1346</v>
      </c>
      <c r="W23" s="732">
        <v>1364.885</v>
      </c>
      <c r="X23" s="732">
        <v>1364.713</v>
      </c>
      <c r="Y23" s="732">
        <v>1365.106</v>
      </c>
      <c r="Z23" s="732">
        <v>1365.146</v>
      </c>
      <c r="AA23" s="732">
        <v>1370.69</v>
      </c>
      <c r="AB23" s="732">
        <v>1380.425</v>
      </c>
      <c r="AC23" s="732">
        <v>1398.009</v>
      </c>
      <c r="AD23" s="732">
        <v>1417.4949999999999</v>
      </c>
      <c r="AE23" s="732">
        <v>1436.2339999999999</v>
      </c>
      <c r="AF23" s="732">
        <v>1454.04</v>
      </c>
      <c r="AG23" s="732">
        <v>1462.22</v>
      </c>
      <c r="AH23" s="732">
        <v>1472.3969999999999</v>
      </c>
      <c r="AI23" s="732">
        <v>1491.002</v>
      </c>
      <c r="AJ23" s="732">
        <v>1501.374</v>
      </c>
      <c r="AK23" s="732">
        <v>1529.704</v>
      </c>
      <c r="AL23" s="732">
        <v>1555.3869999999999</v>
      </c>
      <c r="AM23" s="732">
        <v>1579.6869999999999</v>
      </c>
      <c r="AN23" s="732">
        <v>1590.8530000000001</v>
      </c>
      <c r="AO23" s="732">
        <v>1611.1110000000001</v>
      </c>
      <c r="AP23" s="732">
        <v>1639.2460000000001</v>
      </c>
      <c r="AQ23" s="732">
        <v>1666.721</v>
      </c>
      <c r="AR23" s="732">
        <v>1687.9780000000001</v>
      </c>
      <c r="AS23" s="732">
        <v>1696.942</v>
      </c>
      <c r="AT23" s="732">
        <v>1712.998</v>
      </c>
      <c r="AU23" s="732">
        <v>1735.6289999999999</v>
      </c>
      <c r="AV23" s="732">
        <v>1750.0139999999999</v>
      </c>
      <c r="AW23" s="732">
        <v>1765.356</v>
      </c>
      <c r="AX23" s="732">
        <v>1796.44</v>
      </c>
      <c r="AY23" s="732">
        <v>1820.9680000000001</v>
      </c>
      <c r="AZ23" s="732">
        <v>1842.2349999999999</v>
      </c>
      <c r="BA23" s="732">
        <v>1860.3589999999999</v>
      </c>
      <c r="BB23" s="735">
        <v>1873.1969999999999</v>
      </c>
      <c r="BC23" s="735">
        <v>1886.0450000000001</v>
      </c>
      <c r="BD23" s="735">
        <v>1899.9680000000001</v>
      </c>
      <c r="BE23" s="735">
        <v>1915.0440000000001</v>
      </c>
      <c r="BF23" s="735">
        <v>1931.2</v>
      </c>
      <c r="BG23" s="735">
        <v>1948.5139999999999</v>
      </c>
      <c r="BH23" s="735">
        <v>1966.913</v>
      </c>
      <c r="BI23" s="735">
        <v>1986.627</v>
      </c>
      <c r="BJ23" s="735">
        <v>2006.3710000000001</v>
      </c>
      <c r="BK23" s="735">
        <v>2026.298</v>
      </c>
      <c r="BL23" s="735">
        <v>2046.2619999999999</v>
      </c>
      <c r="BM23" s="735">
        <v>2066.3389999999999</v>
      </c>
      <c r="BN23" s="735">
        <v>2086.6089999999999</v>
      </c>
      <c r="BO23" s="735">
        <v>2106.922</v>
      </c>
      <c r="BP23" s="735">
        <v>2127.3589999999999</v>
      </c>
      <c r="BQ23" s="735">
        <v>2147.9209999999998</v>
      </c>
      <c r="BR23" s="735">
        <v>2168.6120000000001</v>
      </c>
      <c r="BS23" s="735">
        <v>2189.4349999999999</v>
      </c>
      <c r="BT23" s="735">
        <v>2210.393</v>
      </c>
      <c r="BU23" s="735">
        <v>2231.4140000000002</v>
      </c>
      <c r="BV23" s="735">
        <v>2252.652</v>
      </c>
    </row>
    <row r="24" spans="1:74" ht="12" customHeight="1" x14ac:dyDescent="0.35">
      <c r="A24" s="722" t="s">
        <v>1112</v>
      </c>
      <c r="B24" s="720" t="s">
        <v>90</v>
      </c>
      <c r="C24" s="732">
        <v>88.6</v>
      </c>
      <c r="D24" s="732">
        <v>88.6</v>
      </c>
      <c r="E24" s="732">
        <v>88.6</v>
      </c>
      <c r="F24" s="732">
        <v>88.6</v>
      </c>
      <c r="G24" s="732">
        <v>88.6</v>
      </c>
      <c r="H24" s="732">
        <v>88.6</v>
      </c>
      <c r="I24" s="732">
        <v>88.6</v>
      </c>
      <c r="J24" s="732">
        <v>88.6</v>
      </c>
      <c r="K24" s="732">
        <v>88.6</v>
      </c>
      <c r="L24" s="732">
        <v>88.6</v>
      </c>
      <c r="M24" s="732">
        <v>88.6</v>
      </c>
      <c r="N24" s="732">
        <v>88.6</v>
      </c>
      <c r="O24" s="732">
        <v>92.7</v>
      </c>
      <c r="P24" s="732">
        <v>92.7</v>
      </c>
      <c r="Q24" s="732">
        <v>94.2</v>
      </c>
      <c r="R24" s="732">
        <v>94.2</v>
      </c>
      <c r="S24" s="732">
        <v>94.2</v>
      </c>
      <c r="T24" s="732">
        <v>92.6</v>
      </c>
      <c r="U24" s="732">
        <v>92.6</v>
      </c>
      <c r="V24" s="732">
        <v>92.6</v>
      </c>
      <c r="W24" s="732">
        <v>92.6</v>
      </c>
      <c r="X24" s="732">
        <v>97.1</v>
      </c>
      <c r="Y24" s="732">
        <v>97.1</v>
      </c>
      <c r="Z24" s="732">
        <v>97.1</v>
      </c>
      <c r="AA24" s="732">
        <v>113.5</v>
      </c>
      <c r="AB24" s="732">
        <v>113.5</v>
      </c>
      <c r="AC24" s="732">
        <v>115</v>
      </c>
      <c r="AD24" s="732">
        <v>115</v>
      </c>
      <c r="AE24" s="732">
        <v>112</v>
      </c>
      <c r="AF24" s="732">
        <v>112</v>
      </c>
      <c r="AG24" s="732">
        <v>115.4</v>
      </c>
      <c r="AH24" s="732">
        <v>115.4</v>
      </c>
      <c r="AI24" s="732">
        <v>118.4</v>
      </c>
      <c r="AJ24" s="732">
        <v>118.4</v>
      </c>
      <c r="AK24" s="732">
        <v>118.4</v>
      </c>
      <c r="AL24" s="732">
        <v>118.4</v>
      </c>
      <c r="AM24" s="732">
        <v>118.4</v>
      </c>
      <c r="AN24" s="732">
        <v>118.4</v>
      </c>
      <c r="AO24" s="732">
        <v>118.4</v>
      </c>
      <c r="AP24" s="732">
        <v>118.4</v>
      </c>
      <c r="AQ24" s="732">
        <v>118.4</v>
      </c>
      <c r="AR24" s="732">
        <v>118.4</v>
      </c>
      <c r="AS24" s="732">
        <v>118.4</v>
      </c>
      <c r="AT24" s="732">
        <v>118.4</v>
      </c>
      <c r="AU24" s="732">
        <v>118.4</v>
      </c>
      <c r="AV24" s="732">
        <v>118.4</v>
      </c>
      <c r="AW24" s="732">
        <v>118.4</v>
      </c>
      <c r="AX24" s="732">
        <v>118.4</v>
      </c>
      <c r="AY24" s="732">
        <v>118.4</v>
      </c>
      <c r="AZ24" s="732">
        <v>127.4</v>
      </c>
      <c r="BA24" s="732">
        <v>127.4</v>
      </c>
      <c r="BB24" s="735">
        <v>127.4</v>
      </c>
      <c r="BC24" s="735">
        <v>127.4</v>
      </c>
      <c r="BD24" s="735">
        <v>296.89999999999998</v>
      </c>
      <c r="BE24" s="735">
        <v>296.89999999999998</v>
      </c>
      <c r="BF24" s="735">
        <v>296.89999999999998</v>
      </c>
      <c r="BG24" s="735">
        <v>296.89999999999998</v>
      </c>
      <c r="BH24" s="735">
        <v>296.89999999999998</v>
      </c>
      <c r="BI24" s="735">
        <v>296.89999999999998</v>
      </c>
      <c r="BJ24" s="735">
        <v>296.89999999999998</v>
      </c>
      <c r="BK24" s="735">
        <v>296.89999999999998</v>
      </c>
      <c r="BL24" s="735">
        <v>296.89999999999998</v>
      </c>
      <c r="BM24" s="735">
        <v>296.89999999999998</v>
      </c>
      <c r="BN24" s="735">
        <v>296.89999999999998</v>
      </c>
      <c r="BO24" s="735">
        <v>296.89999999999998</v>
      </c>
      <c r="BP24" s="735">
        <v>296.89999999999998</v>
      </c>
      <c r="BQ24" s="735">
        <v>296.89999999999998</v>
      </c>
      <c r="BR24" s="735">
        <v>296.89999999999998</v>
      </c>
      <c r="BS24" s="735">
        <v>296.89999999999998</v>
      </c>
      <c r="BT24" s="735">
        <v>296.89999999999998</v>
      </c>
      <c r="BU24" s="735">
        <v>296.89999999999998</v>
      </c>
      <c r="BV24" s="735">
        <v>296.89999999999998</v>
      </c>
    </row>
    <row r="25" spans="1:74" ht="12" customHeight="1" x14ac:dyDescent="0.35">
      <c r="A25" s="722"/>
      <c r="B25" s="717"/>
      <c r="C25" s="721"/>
      <c r="D25" s="721"/>
      <c r="E25" s="721"/>
      <c r="F25" s="721"/>
      <c r="G25" s="721"/>
      <c r="H25" s="721"/>
      <c r="I25" s="721"/>
      <c r="J25" s="721"/>
      <c r="K25" s="721"/>
      <c r="L25" s="721"/>
      <c r="M25" s="721"/>
      <c r="N25" s="721"/>
      <c r="O25" s="721"/>
      <c r="P25" s="721"/>
      <c r="Q25" s="721"/>
      <c r="R25" s="734"/>
      <c r="S25" s="734"/>
      <c r="T25" s="734"/>
      <c r="U25" s="734"/>
      <c r="V25" s="734"/>
      <c r="W25" s="734"/>
      <c r="X25" s="734"/>
      <c r="Y25" s="734"/>
      <c r="Z25" s="734"/>
      <c r="AA25" s="734"/>
      <c r="AB25" s="734"/>
      <c r="AC25" s="734"/>
      <c r="AD25" s="734"/>
      <c r="AE25" s="734"/>
      <c r="AF25" s="734"/>
      <c r="AG25" s="734"/>
      <c r="AH25" s="734"/>
      <c r="AI25" s="734"/>
      <c r="AJ25" s="734"/>
      <c r="AK25" s="734"/>
      <c r="AL25" s="734"/>
      <c r="AM25" s="734"/>
      <c r="AN25" s="734"/>
      <c r="AO25" s="734"/>
      <c r="AP25" s="734"/>
      <c r="AQ25" s="734"/>
      <c r="AR25" s="734"/>
      <c r="AS25" s="734"/>
      <c r="AT25" s="734"/>
      <c r="AU25" s="734"/>
      <c r="AV25" s="734"/>
      <c r="AW25" s="734"/>
      <c r="AX25" s="734"/>
      <c r="AY25" s="734"/>
      <c r="AZ25" s="734"/>
      <c r="BA25" s="734"/>
      <c r="BB25" s="737"/>
      <c r="BC25" s="737"/>
      <c r="BD25" s="737"/>
      <c r="BE25" s="737"/>
      <c r="BF25" s="737"/>
      <c r="BG25" s="737"/>
      <c r="BH25" s="737"/>
      <c r="BI25" s="737"/>
      <c r="BJ25" s="737"/>
      <c r="BK25" s="737"/>
      <c r="BL25" s="737"/>
      <c r="BM25" s="737"/>
      <c r="BN25" s="737"/>
      <c r="BO25" s="737"/>
      <c r="BP25" s="737"/>
      <c r="BQ25" s="737"/>
      <c r="BR25" s="737"/>
      <c r="BS25" s="737"/>
      <c r="BT25" s="737"/>
      <c r="BU25" s="737"/>
      <c r="BV25" s="737"/>
    </row>
    <row r="26" spans="1:74" ht="12" customHeight="1" x14ac:dyDescent="0.35">
      <c r="A26" s="722"/>
      <c r="B26" s="721" t="s">
        <v>1365</v>
      </c>
      <c r="C26" s="721"/>
      <c r="D26" s="721"/>
      <c r="E26" s="721"/>
      <c r="F26" s="721"/>
      <c r="G26" s="721"/>
      <c r="H26" s="721"/>
      <c r="I26" s="721"/>
      <c r="J26" s="721"/>
      <c r="K26" s="721"/>
      <c r="L26" s="721"/>
      <c r="M26" s="721"/>
      <c r="N26" s="721"/>
      <c r="O26" s="721"/>
      <c r="P26" s="721"/>
      <c r="Q26" s="721"/>
      <c r="R26" s="734"/>
      <c r="S26" s="734"/>
      <c r="T26" s="734"/>
      <c r="U26" s="734"/>
      <c r="V26" s="734"/>
      <c r="W26" s="734"/>
      <c r="X26" s="734"/>
      <c r="Y26" s="734"/>
      <c r="Z26" s="734"/>
      <c r="AA26" s="734"/>
      <c r="AB26" s="734"/>
      <c r="AC26" s="734"/>
      <c r="AD26" s="734"/>
      <c r="AE26" s="734"/>
      <c r="AF26" s="734"/>
      <c r="AG26" s="734"/>
      <c r="AH26" s="734"/>
      <c r="AI26" s="734"/>
      <c r="AJ26" s="734"/>
      <c r="AK26" s="734"/>
      <c r="AL26" s="734"/>
      <c r="AM26" s="734"/>
      <c r="AN26" s="734"/>
      <c r="AO26" s="734"/>
      <c r="AP26" s="734"/>
      <c r="AQ26" s="734"/>
      <c r="AR26" s="734"/>
      <c r="AS26" s="734"/>
      <c r="AT26" s="734"/>
      <c r="AU26" s="734"/>
      <c r="AV26" s="734"/>
      <c r="AW26" s="734"/>
      <c r="AX26" s="734"/>
      <c r="AY26" s="734"/>
      <c r="AZ26" s="734"/>
      <c r="BA26" s="734"/>
      <c r="BB26" s="737"/>
      <c r="BC26" s="737"/>
      <c r="BD26" s="737"/>
      <c r="BE26" s="737"/>
      <c r="BF26" s="737"/>
      <c r="BG26" s="737"/>
      <c r="BH26" s="737"/>
      <c r="BI26" s="737"/>
      <c r="BJ26" s="737"/>
      <c r="BK26" s="737"/>
      <c r="BL26" s="737"/>
      <c r="BM26" s="737"/>
      <c r="BN26" s="737"/>
      <c r="BO26" s="737"/>
      <c r="BP26" s="737"/>
      <c r="BQ26" s="737"/>
      <c r="BR26" s="737"/>
      <c r="BS26" s="737"/>
      <c r="BT26" s="737"/>
      <c r="BU26" s="737"/>
      <c r="BV26" s="737"/>
    </row>
    <row r="27" spans="1:74" ht="12" customHeight="1" x14ac:dyDescent="0.35">
      <c r="A27" s="722"/>
      <c r="B27" s="721" t="s">
        <v>1092</v>
      </c>
      <c r="C27" s="721"/>
      <c r="D27" s="721"/>
      <c r="E27" s="721"/>
      <c r="F27" s="721"/>
      <c r="G27" s="721"/>
      <c r="H27" s="721"/>
      <c r="I27" s="721"/>
      <c r="J27" s="721"/>
      <c r="K27" s="721"/>
      <c r="L27" s="721"/>
      <c r="M27" s="721"/>
      <c r="N27" s="721"/>
      <c r="O27" s="721"/>
      <c r="P27" s="721"/>
      <c r="Q27" s="721"/>
      <c r="R27" s="734"/>
      <c r="S27" s="734"/>
      <c r="T27" s="734"/>
      <c r="U27" s="734"/>
      <c r="V27" s="734"/>
      <c r="W27" s="734"/>
      <c r="X27" s="734"/>
      <c r="Y27" s="734"/>
      <c r="Z27" s="734"/>
      <c r="AA27" s="734"/>
      <c r="AB27" s="734"/>
      <c r="AC27" s="734"/>
      <c r="AD27" s="734"/>
      <c r="AE27" s="734"/>
      <c r="AF27" s="734"/>
      <c r="AG27" s="734"/>
      <c r="AH27" s="734"/>
      <c r="AI27" s="734"/>
      <c r="AJ27" s="734"/>
      <c r="AK27" s="734"/>
      <c r="AL27" s="734"/>
      <c r="AM27" s="734"/>
      <c r="AN27" s="734"/>
      <c r="AO27" s="734"/>
      <c r="AP27" s="734"/>
      <c r="AQ27" s="734"/>
      <c r="AR27" s="734"/>
      <c r="AS27" s="734"/>
      <c r="AT27" s="734"/>
      <c r="AU27" s="734"/>
      <c r="AV27" s="734"/>
      <c r="AW27" s="734"/>
      <c r="AX27" s="734"/>
      <c r="AY27" s="734"/>
      <c r="AZ27" s="734"/>
      <c r="BA27" s="734"/>
      <c r="BB27" s="737"/>
      <c r="BC27" s="737"/>
      <c r="BD27" s="737"/>
      <c r="BE27" s="737"/>
      <c r="BF27" s="737"/>
      <c r="BG27" s="737"/>
      <c r="BH27" s="737"/>
      <c r="BI27" s="737"/>
      <c r="BJ27" s="737"/>
      <c r="BK27" s="737"/>
      <c r="BL27" s="737"/>
      <c r="BM27" s="737"/>
      <c r="BN27" s="737"/>
      <c r="BO27" s="737"/>
      <c r="BP27" s="737"/>
      <c r="BQ27" s="737"/>
      <c r="BR27" s="737"/>
      <c r="BS27" s="737"/>
      <c r="BT27" s="737"/>
      <c r="BU27" s="737"/>
      <c r="BV27" s="737"/>
    </row>
    <row r="28" spans="1:74" ht="12" customHeight="1" x14ac:dyDescent="0.35">
      <c r="A28" s="722" t="s">
        <v>1257</v>
      </c>
      <c r="B28" s="720" t="s">
        <v>1093</v>
      </c>
      <c r="C28" s="768">
        <v>2.6922903260000002</v>
      </c>
      <c r="D28" s="768">
        <v>2.607369856</v>
      </c>
      <c r="E28" s="768">
        <v>2.6252150329999999</v>
      </c>
      <c r="F28" s="768">
        <v>2.3843547049999998</v>
      </c>
      <c r="G28" s="768">
        <v>2.5324055649999999</v>
      </c>
      <c r="H28" s="768">
        <v>2.6100580770000001</v>
      </c>
      <c r="I28" s="768">
        <v>2.7766789749999998</v>
      </c>
      <c r="J28" s="768">
        <v>2.8697601810000002</v>
      </c>
      <c r="K28" s="768">
        <v>2.6423389799999999</v>
      </c>
      <c r="L28" s="768">
        <v>2.3572095829999999</v>
      </c>
      <c r="M28" s="768">
        <v>2.6432804320000001</v>
      </c>
      <c r="N28" s="768">
        <v>2.8620619519999999</v>
      </c>
      <c r="O28" s="768">
        <v>2.83509272</v>
      </c>
      <c r="P28" s="768">
        <v>2.483653565</v>
      </c>
      <c r="Q28" s="768">
        <v>2.7602272750000001</v>
      </c>
      <c r="R28" s="768">
        <v>2.4394207520000002</v>
      </c>
      <c r="S28" s="768">
        <v>2.5312207039999999</v>
      </c>
      <c r="T28" s="768">
        <v>2.60795449</v>
      </c>
      <c r="U28" s="768">
        <v>2.7518554740000001</v>
      </c>
      <c r="V28" s="768">
        <v>2.7789265900000002</v>
      </c>
      <c r="W28" s="768">
        <v>2.5093160669999999</v>
      </c>
      <c r="X28" s="768">
        <v>2.5192473770000001</v>
      </c>
      <c r="Y28" s="768">
        <v>2.6582102710000002</v>
      </c>
      <c r="Z28" s="768">
        <v>2.8498886159999999</v>
      </c>
      <c r="AA28" s="768">
        <v>2.8523723890000001</v>
      </c>
      <c r="AB28" s="768">
        <v>2.592616155</v>
      </c>
      <c r="AC28" s="768">
        <v>2.733876312</v>
      </c>
      <c r="AD28" s="768">
        <v>2.3982216460000001</v>
      </c>
      <c r="AE28" s="768">
        <v>2.4932074929999999</v>
      </c>
      <c r="AF28" s="768">
        <v>2.6284628489999999</v>
      </c>
      <c r="AG28" s="768">
        <v>2.750952297</v>
      </c>
      <c r="AH28" s="768">
        <v>2.6997930210000001</v>
      </c>
      <c r="AI28" s="768">
        <v>2.385446671</v>
      </c>
      <c r="AJ28" s="768">
        <v>2.4541334849999998</v>
      </c>
      <c r="AK28" s="768">
        <v>2.483504881</v>
      </c>
      <c r="AL28" s="768">
        <v>2.5353854180000002</v>
      </c>
      <c r="AM28" s="768">
        <v>2.5842587159999999</v>
      </c>
      <c r="AN28" s="768">
        <v>2.2917362830000001</v>
      </c>
      <c r="AO28" s="768">
        <v>2.325414356</v>
      </c>
      <c r="AP28" s="768">
        <v>2.1080840759999999</v>
      </c>
      <c r="AQ28" s="768">
        <v>2.5038369189999998</v>
      </c>
      <c r="AR28" s="768">
        <v>2.4041449579999998</v>
      </c>
      <c r="AS28" s="768">
        <v>2.5607869170000002</v>
      </c>
      <c r="AT28" s="768">
        <v>2.6694924379999998</v>
      </c>
      <c r="AU28" s="768">
        <v>2.4095269799999999</v>
      </c>
      <c r="AV28" s="768">
        <v>2.2822246609999999</v>
      </c>
      <c r="AW28" s="768">
        <v>2.1741560980000001</v>
      </c>
      <c r="AX28" s="768">
        <v>2.4394816339999998</v>
      </c>
      <c r="AY28" s="768">
        <v>2.4151445680000001</v>
      </c>
      <c r="AZ28" s="768">
        <v>1.5808690000000001</v>
      </c>
      <c r="BA28" s="768">
        <v>2.1680790000000001</v>
      </c>
      <c r="BB28" s="769">
        <v>2.0623420000000001</v>
      </c>
      <c r="BC28" s="769">
        <v>2.5419309999999999</v>
      </c>
      <c r="BD28" s="769">
        <v>2.463063</v>
      </c>
      <c r="BE28" s="769">
        <v>2.4953020000000001</v>
      </c>
      <c r="BF28" s="769">
        <v>2.6250179999999999</v>
      </c>
      <c r="BG28" s="769">
        <v>2.129216</v>
      </c>
      <c r="BH28" s="769">
        <v>2.1991689999999999</v>
      </c>
      <c r="BI28" s="769">
        <v>2.067955</v>
      </c>
      <c r="BJ28" s="769">
        <v>2.5900059999999998</v>
      </c>
      <c r="BK28" s="769">
        <v>2.8918490000000001</v>
      </c>
      <c r="BL28" s="769">
        <v>1.771396</v>
      </c>
      <c r="BM28" s="769">
        <v>2.347645</v>
      </c>
      <c r="BN28" s="769">
        <v>1.9598549999999999</v>
      </c>
      <c r="BO28" s="769">
        <v>2.4518170000000001</v>
      </c>
      <c r="BP28" s="769">
        <v>2.4392469999999999</v>
      </c>
      <c r="BQ28" s="769">
        <v>2.6173570000000002</v>
      </c>
      <c r="BR28" s="769">
        <v>2.7050380000000001</v>
      </c>
      <c r="BS28" s="769">
        <v>2.2499120000000001</v>
      </c>
      <c r="BT28" s="769">
        <v>2.2679130000000001</v>
      </c>
      <c r="BU28" s="769">
        <v>2.1496119999999999</v>
      </c>
      <c r="BV28" s="769">
        <v>2.9026999999999998</v>
      </c>
    </row>
    <row r="29" spans="1:74" ht="12" customHeight="1" x14ac:dyDescent="0.35">
      <c r="A29" s="722" t="s">
        <v>1357</v>
      </c>
      <c r="B29" s="720" t="s">
        <v>1094</v>
      </c>
      <c r="C29" s="768">
        <v>1.4899824399999999</v>
      </c>
      <c r="D29" s="768">
        <v>1.4242332120000001</v>
      </c>
      <c r="E29" s="768">
        <v>1.490667089</v>
      </c>
      <c r="F29" s="768">
        <v>1.5011477449999999</v>
      </c>
      <c r="G29" s="768">
        <v>1.585054296</v>
      </c>
      <c r="H29" s="768">
        <v>1.515689557</v>
      </c>
      <c r="I29" s="768">
        <v>1.534412753</v>
      </c>
      <c r="J29" s="768">
        <v>1.5565114980000001</v>
      </c>
      <c r="K29" s="768">
        <v>1.474435658</v>
      </c>
      <c r="L29" s="768">
        <v>1.4056017700000001</v>
      </c>
      <c r="M29" s="768">
        <v>1.577050649</v>
      </c>
      <c r="N29" s="768">
        <v>1.6283427189999999</v>
      </c>
      <c r="O29" s="768">
        <v>1.6458511709999999</v>
      </c>
      <c r="P29" s="768">
        <v>1.4225672949999999</v>
      </c>
      <c r="Q29" s="768">
        <v>1.5440642680000001</v>
      </c>
      <c r="R29" s="768">
        <v>1.4646890509999999</v>
      </c>
      <c r="S29" s="768">
        <v>1.5538919920000001</v>
      </c>
      <c r="T29" s="768">
        <v>1.5150064999999999</v>
      </c>
      <c r="U29" s="768">
        <v>1.512502963</v>
      </c>
      <c r="V29" s="768">
        <v>1.5077254360000001</v>
      </c>
      <c r="W29" s="768">
        <v>1.4217151539999999</v>
      </c>
      <c r="X29" s="768">
        <v>1.4360065719999999</v>
      </c>
      <c r="Y29" s="768">
        <v>1.49568944</v>
      </c>
      <c r="Z29" s="768">
        <v>1.564012612</v>
      </c>
      <c r="AA29" s="768">
        <v>1.5318969170000001</v>
      </c>
      <c r="AB29" s="768">
        <v>1.455156095</v>
      </c>
      <c r="AC29" s="768">
        <v>1.5339783259999999</v>
      </c>
      <c r="AD29" s="768">
        <v>1.450110856</v>
      </c>
      <c r="AE29" s="768">
        <v>1.4555804029999999</v>
      </c>
      <c r="AF29" s="768">
        <v>1.460067387</v>
      </c>
      <c r="AG29" s="768">
        <v>1.4801326690000001</v>
      </c>
      <c r="AH29" s="768">
        <v>1.4829386579999999</v>
      </c>
      <c r="AI29" s="768">
        <v>1.3411104899999999</v>
      </c>
      <c r="AJ29" s="768">
        <v>1.4650783430000001</v>
      </c>
      <c r="AK29" s="768">
        <v>1.453472431</v>
      </c>
      <c r="AL29" s="768">
        <v>1.5137033600000001</v>
      </c>
      <c r="AM29" s="768">
        <v>1.35141058</v>
      </c>
      <c r="AN29" s="768">
        <v>1.221952267</v>
      </c>
      <c r="AO29" s="768">
        <v>1.3286928200000001</v>
      </c>
      <c r="AP29" s="768">
        <v>1.235094519</v>
      </c>
      <c r="AQ29" s="768">
        <v>1.3333876739999999</v>
      </c>
      <c r="AR29" s="768">
        <v>1.324703628</v>
      </c>
      <c r="AS29" s="768">
        <v>1.3619565330000001</v>
      </c>
      <c r="AT29" s="768">
        <v>1.368199242</v>
      </c>
      <c r="AU29" s="768">
        <v>1.288796686</v>
      </c>
      <c r="AV29" s="768">
        <v>1.3256602280000001</v>
      </c>
      <c r="AW29" s="768">
        <v>1.262054032</v>
      </c>
      <c r="AX29" s="768">
        <v>1.3390536280000001</v>
      </c>
      <c r="AY29" s="768">
        <v>1.359442</v>
      </c>
      <c r="AZ29" s="768">
        <v>1.057693</v>
      </c>
      <c r="BA29" s="768">
        <v>1.2382</v>
      </c>
      <c r="BB29" s="769">
        <v>1.204548</v>
      </c>
      <c r="BC29" s="769">
        <v>1.339885</v>
      </c>
      <c r="BD29" s="769">
        <v>1.3226880000000001</v>
      </c>
      <c r="BE29" s="769">
        <v>1.3622209999999999</v>
      </c>
      <c r="BF29" s="769">
        <v>1.361748</v>
      </c>
      <c r="BG29" s="769">
        <v>1.21658</v>
      </c>
      <c r="BH29" s="769">
        <v>1.295366</v>
      </c>
      <c r="BI29" s="769">
        <v>1.208888</v>
      </c>
      <c r="BJ29" s="769">
        <v>1.3999010000000001</v>
      </c>
      <c r="BK29" s="769">
        <v>1.4541299999999999</v>
      </c>
      <c r="BL29" s="769">
        <v>1.074392</v>
      </c>
      <c r="BM29" s="769">
        <v>1.2906249999999999</v>
      </c>
      <c r="BN29" s="769">
        <v>1.190696</v>
      </c>
      <c r="BO29" s="769">
        <v>1.318835</v>
      </c>
      <c r="BP29" s="769">
        <v>1.3218000000000001</v>
      </c>
      <c r="BQ29" s="769">
        <v>1.413141</v>
      </c>
      <c r="BR29" s="769">
        <v>1.3673</v>
      </c>
      <c r="BS29" s="769">
        <v>1.230586</v>
      </c>
      <c r="BT29" s="769">
        <v>1.318238</v>
      </c>
      <c r="BU29" s="769">
        <v>1.246632</v>
      </c>
      <c r="BV29" s="769">
        <v>1.429541</v>
      </c>
    </row>
    <row r="30" spans="1:74" ht="12" customHeight="1" x14ac:dyDescent="0.35">
      <c r="A30" s="722" t="s">
        <v>1358</v>
      </c>
      <c r="B30" s="720" t="s">
        <v>1095</v>
      </c>
      <c r="C30" s="768">
        <v>1.202307886</v>
      </c>
      <c r="D30" s="768">
        <v>1.183136644</v>
      </c>
      <c r="E30" s="768">
        <v>1.1345479439999999</v>
      </c>
      <c r="F30" s="768">
        <v>0.88320695999999999</v>
      </c>
      <c r="G30" s="768">
        <v>0.947351269</v>
      </c>
      <c r="H30" s="768">
        <v>1.09436852</v>
      </c>
      <c r="I30" s="768">
        <v>1.242266222</v>
      </c>
      <c r="J30" s="768">
        <v>1.3132486830000001</v>
      </c>
      <c r="K30" s="768">
        <v>1.1679033219999999</v>
      </c>
      <c r="L30" s="768">
        <v>0.95160781299999997</v>
      </c>
      <c r="M30" s="768">
        <v>1.066229783</v>
      </c>
      <c r="N30" s="768">
        <v>1.233719233</v>
      </c>
      <c r="O30" s="768">
        <v>1.1892415489999999</v>
      </c>
      <c r="P30" s="768">
        <v>1.0610862700000001</v>
      </c>
      <c r="Q30" s="768">
        <v>1.216163007</v>
      </c>
      <c r="R30" s="768">
        <v>0.97473170099999995</v>
      </c>
      <c r="S30" s="768">
        <v>0.97732871200000004</v>
      </c>
      <c r="T30" s="768">
        <v>1.0929479900000001</v>
      </c>
      <c r="U30" s="768">
        <v>1.2393525110000001</v>
      </c>
      <c r="V30" s="768">
        <v>1.2712011540000001</v>
      </c>
      <c r="W30" s="768">
        <v>1.0876009129999999</v>
      </c>
      <c r="X30" s="768">
        <v>1.083240805</v>
      </c>
      <c r="Y30" s="768">
        <v>1.1625208309999999</v>
      </c>
      <c r="Z30" s="768">
        <v>1.2858760039999999</v>
      </c>
      <c r="AA30" s="768">
        <v>1.320475472</v>
      </c>
      <c r="AB30" s="768">
        <v>1.13746006</v>
      </c>
      <c r="AC30" s="768">
        <v>1.1998979860000001</v>
      </c>
      <c r="AD30" s="768">
        <v>0.94811078999999998</v>
      </c>
      <c r="AE30" s="768">
        <v>1.03762709</v>
      </c>
      <c r="AF30" s="768">
        <v>1.1683954620000001</v>
      </c>
      <c r="AG30" s="768">
        <v>1.2708196279999999</v>
      </c>
      <c r="AH30" s="768">
        <v>1.2168543629999999</v>
      </c>
      <c r="AI30" s="768">
        <v>1.044336181</v>
      </c>
      <c r="AJ30" s="768">
        <v>0.989055142</v>
      </c>
      <c r="AK30" s="768">
        <v>1.03003245</v>
      </c>
      <c r="AL30" s="768">
        <v>1.0216820579999999</v>
      </c>
      <c r="AM30" s="768">
        <v>1.2328481360000001</v>
      </c>
      <c r="AN30" s="768">
        <v>1.0697840160000001</v>
      </c>
      <c r="AO30" s="768">
        <v>0.99672153600000002</v>
      </c>
      <c r="AP30" s="768">
        <v>0.87298955700000003</v>
      </c>
      <c r="AQ30" s="768">
        <v>1.1704492449999999</v>
      </c>
      <c r="AR30" s="768">
        <v>1.0794413300000001</v>
      </c>
      <c r="AS30" s="768">
        <v>1.1988303840000001</v>
      </c>
      <c r="AT30" s="768">
        <v>1.301293196</v>
      </c>
      <c r="AU30" s="768">
        <v>1.1207302939999999</v>
      </c>
      <c r="AV30" s="768">
        <v>0.95656443300000005</v>
      </c>
      <c r="AW30" s="768">
        <v>0.91210206599999999</v>
      </c>
      <c r="AX30" s="768">
        <v>1.100428006</v>
      </c>
      <c r="AY30" s="768">
        <v>1.0557025680000001</v>
      </c>
      <c r="AZ30" s="768">
        <v>0.52317619999999998</v>
      </c>
      <c r="BA30" s="768">
        <v>0.9298786</v>
      </c>
      <c r="BB30" s="769">
        <v>0.85779369999999999</v>
      </c>
      <c r="BC30" s="769">
        <v>1.2020459999999999</v>
      </c>
      <c r="BD30" s="769">
        <v>1.1403749999999999</v>
      </c>
      <c r="BE30" s="769">
        <v>1.133081</v>
      </c>
      <c r="BF30" s="769">
        <v>1.2632699999999999</v>
      </c>
      <c r="BG30" s="769">
        <v>0.91263629999999996</v>
      </c>
      <c r="BH30" s="769">
        <v>0.9038022</v>
      </c>
      <c r="BI30" s="769">
        <v>0.85906660000000001</v>
      </c>
      <c r="BJ30" s="769">
        <v>1.190105</v>
      </c>
      <c r="BK30" s="769">
        <v>1.437719</v>
      </c>
      <c r="BL30" s="769">
        <v>0.69700470000000003</v>
      </c>
      <c r="BM30" s="769">
        <v>1.0570200000000001</v>
      </c>
      <c r="BN30" s="769">
        <v>0.76915929999999999</v>
      </c>
      <c r="BO30" s="769">
        <v>1.1329819999999999</v>
      </c>
      <c r="BP30" s="769">
        <v>1.1174459999999999</v>
      </c>
      <c r="BQ30" s="769">
        <v>1.204216</v>
      </c>
      <c r="BR30" s="769">
        <v>1.3377380000000001</v>
      </c>
      <c r="BS30" s="769">
        <v>1.019326</v>
      </c>
      <c r="BT30" s="769">
        <v>0.94967409999999997</v>
      </c>
      <c r="BU30" s="769">
        <v>0.90298069999999997</v>
      </c>
      <c r="BV30" s="769">
        <v>1.4731590000000001</v>
      </c>
    </row>
    <row r="31" spans="1:74" ht="12" customHeight="1" x14ac:dyDescent="0.35">
      <c r="A31" s="722" t="s">
        <v>1254</v>
      </c>
      <c r="B31" s="720" t="s">
        <v>1096</v>
      </c>
      <c r="C31" s="768">
        <v>25.463883343999999</v>
      </c>
      <c r="D31" s="768">
        <v>24.005828575999999</v>
      </c>
      <c r="E31" s="768">
        <v>27.225644544000001</v>
      </c>
      <c r="F31" s="768">
        <v>25.734887539999999</v>
      </c>
      <c r="G31" s="768">
        <v>25.355410851999999</v>
      </c>
      <c r="H31" s="768">
        <v>23.125486846000001</v>
      </c>
      <c r="I31" s="768">
        <v>21.336666547</v>
      </c>
      <c r="J31" s="768">
        <v>19.458009986</v>
      </c>
      <c r="K31" s="768">
        <v>16.278917528000001</v>
      </c>
      <c r="L31" s="768">
        <v>17.229361544</v>
      </c>
      <c r="M31" s="768">
        <v>18.721487344</v>
      </c>
      <c r="N31" s="768">
        <v>22.390337258999999</v>
      </c>
      <c r="O31" s="768">
        <v>26.635124529999999</v>
      </c>
      <c r="P31" s="768">
        <v>23.512950132</v>
      </c>
      <c r="Q31" s="768">
        <v>29.12596426</v>
      </c>
      <c r="R31" s="768">
        <v>29.221115293</v>
      </c>
      <c r="S31" s="768">
        <v>32.205104990999999</v>
      </c>
      <c r="T31" s="768">
        <v>30.082813378000001</v>
      </c>
      <c r="U31" s="768">
        <v>26.362805812000001</v>
      </c>
      <c r="V31" s="768">
        <v>21.740628482999998</v>
      </c>
      <c r="W31" s="768">
        <v>18.977782783999999</v>
      </c>
      <c r="X31" s="768">
        <v>18.170779733</v>
      </c>
      <c r="Y31" s="768">
        <v>20.420851729999999</v>
      </c>
      <c r="Z31" s="768">
        <v>22.254988574999999</v>
      </c>
      <c r="AA31" s="768">
        <v>24.96201993</v>
      </c>
      <c r="AB31" s="768">
        <v>24.793710240999999</v>
      </c>
      <c r="AC31" s="768">
        <v>25.752148085000002</v>
      </c>
      <c r="AD31" s="768">
        <v>27.989979192</v>
      </c>
      <c r="AE31" s="768">
        <v>30.318598342000001</v>
      </c>
      <c r="AF31" s="768">
        <v>27.502186480999999</v>
      </c>
      <c r="AG31" s="768">
        <v>25.002925764</v>
      </c>
      <c r="AH31" s="768">
        <v>21.908293526000001</v>
      </c>
      <c r="AI31" s="768">
        <v>19.059726191999999</v>
      </c>
      <c r="AJ31" s="768">
        <v>19.426419968000001</v>
      </c>
      <c r="AK31" s="768">
        <v>21.780770564000001</v>
      </c>
      <c r="AL31" s="768">
        <v>22.650886192000002</v>
      </c>
      <c r="AM31" s="768">
        <v>24.088139807000001</v>
      </c>
      <c r="AN31" s="768">
        <v>21.722339858000002</v>
      </c>
      <c r="AO31" s="768">
        <v>25.424952186999999</v>
      </c>
      <c r="AP31" s="768">
        <v>25.369321756000001</v>
      </c>
      <c r="AQ31" s="768">
        <v>29.933336800999999</v>
      </c>
      <c r="AR31" s="768">
        <v>26.351084341</v>
      </c>
      <c r="AS31" s="768">
        <v>23.619235652</v>
      </c>
      <c r="AT31" s="768">
        <v>20.937623532</v>
      </c>
      <c r="AU31" s="768">
        <v>16.230955226999999</v>
      </c>
      <c r="AV31" s="768">
        <v>16.196783906</v>
      </c>
      <c r="AW31" s="768">
        <v>20.414273008999999</v>
      </c>
      <c r="AX31" s="768">
        <v>22.088645532000001</v>
      </c>
      <c r="AY31" s="768">
        <v>24.167385535000001</v>
      </c>
      <c r="AZ31" s="768">
        <v>23.699490000000001</v>
      </c>
      <c r="BA31" s="768">
        <v>26.411249999999999</v>
      </c>
      <c r="BB31" s="769">
        <v>25.253769999999999</v>
      </c>
      <c r="BC31" s="769">
        <v>29.697179999999999</v>
      </c>
      <c r="BD31" s="769">
        <v>29.54607</v>
      </c>
      <c r="BE31" s="769">
        <v>27.274329999999999</v>
      </c>
      <c r="BF31" s="769">
        <v>22.913689999999999</v>
      </c>
      <c r="BG31" s="769">
        <v>18.51192</v>
      </c>
      <c r="BH31" s="769">
        <v>17.609950000000001</v>
      </c>
      <c r="BI31" s="769">
        <v>21.364599999999999</v>
      </c>
      <c r="BJ31" s="769">
        <v>24.291</v>
      </c>
      <c r="BK31" s="769">
        <v>24.974119999999999</v>
      </c>
      <c r="BL31" s="769">
        <v>23.553740000000001</v>
      </c>
      <c r="BM31" s="769">
        <v>25.927720000000001</v>
      </c>
      <c r="BN31" s="769">
        <v>25.085280000000001</v>
      </c>
      <c r="BO31" s="769">
        <v>27.941859999999998</v>
      </c>
      <c r="BP31" s="769">
        <v>27.50525</v>
      </c>
      <c r="BQ31" s="769">
        <v>25.56615</v>
      </c>
      <c r="BR31" s="769">
        <v>21.813610000000001</v>
      </c>
      <c r="BS31" s="769">
        <v>16.88936</v>
      </c>
      <c r="BT31" s="769">
        <v>16.890999999999998</v>
      </c>
      <c r="BU31" s="769">
        <v>20.592310000000001</v>
      </c>
      <c r="BV31" s="769">
        <v>24.38898</v>
      </c>
    </row>
    <row r="32" spans="1:74" ht="12" customHeight="1" x14ac:dyDescent="0.35">
      <c r="A32" s="722" t="s">
        <v>1258</v>
      </c>
      <c r="B32" s="720" t="s">
        <v>1113</v>
      </c>
      <c r="C32" s="768">
        <v>1.3320060929999999</v>
      </c>
      <c r="D32" s="768">
        <v>1.243383806</v>
      </c>
      <c r="E32" s="768">
        <v>1.315158662</v>
      </c>
      <c r="F32" s="768">
        <v>1.208969835</v>
      </c>
      <c r="G32" s="768">
        <v>1.341840417</v>
      </c>
      <c r="H32" s="768">
        <v>1.251392659</v>
      </c>
      <c r="I32" s="768">
        <v>1.311215298</v>
      </c>
      <c r="J32" s="768">
        <v>1.3242636430000001</v>
      </c>
      <c r="K32" s="768">
        <v>1.32667585</v>
      </c>
      <c r="L32" s="768">
        <v>1.3531674170000001</v>
      </c>
      <c r="M32" s="768">
        <v>1.3638496870000001</v>
      </c>
      <c r="N32" s="768">
        <v>1.453883633</v>
      </c>
      <c r="O32" s="768">
        <v>1.38259964</v>
      </c>
      <c r="P32" s="768">
        <v>1.238879219</v>
      </c>
      <c r="Q32" s="768">
        <v>1.3845126619999999</v>
      </c>
      <c r="R32" s="768">
        <v>1.3367918329999999</v>
      </c>
      <c r="S32" s="768">
        <v>1.2834570190000001</v>
      </c>
      <c r="T32" s="768">
        <v>1.213937228</v>
      </c>
      <c r="U32" s="768">
        <v>1.3554001259999999</v>
      </c>
      <c r="V32" s="768">
        <v>1.3450315399999999</v>
      </c>
      <c r="W32" s="768">
        <v>1.2969612800000001</v>
      </c>
      <c r="X32" s="768">
        <v>1.229009276</v>
      </c>
      <c r="Y32" s="768">
        <v>1.2892570139999999</v>
      </c>
      <c r="Z32" s="768">
        <v>1.5709278179999999</v>
      </c>
      <c r="AA32" s="768">
        <v>1.341307424</v>
      </c>
      <c r="AB32" s="768">
        <v>1.2740925759999999</v>
      </c>
      <c r="AC32" s="768">
        <v>1.366753028</v>
      </c>
      <c r="AD32" s="768">
        <v>1.1879366360000001</v>
      </c>
      <c r="AE32" s="768">
        <v>1.38262025</v>
      </c>
      <c r="AF32" s="768">
        <v>1.299834782</v>
      </c>
      <c r="AG32" s="768">
        <v>1.3696112949999999</v>
      </c>
      <c r="AH32" s="768">
        <v>1.3670550370000001</v>
      </c>
      <c r="AI32" s="768">
        <v>1.3279076910000001</v>
      </c>
      <c r="AJ32" s="768">
        <v>1.273090287</v>
      </c>
      <c r="AK32" s="768">
        <v>1.330843628</v>
      </c>
      <c r="AL32" s="768">
        <v>1.4126393660000001</v>
      </c>
      <c r="AM32" s="768">
        <v>1.379498766</v>
      </c>
      <c r="AN32" s="768">
        <v>1.267338683</v>
      </c>
      <c r="AO32" s="768">
        <v>1.392847044</v>
      </c>
      <c r="AP32" s="768">
        <v>1.2120828779999999</v>
      </c>
      <c r="AQ32" s="768">
        <v>1.3097806439999999</v>
      </c>
      <c r="AR32" s="768">
        <v>1.328394364</v>
      </c>
      <c r="AS32" s="768">
        <v>1.3782393049999999</v>
      </c>
      <c r="AT32" s="768">
        <v>1.378732415</v>
      </c>
      <c r="AU32" s="768">
        <v>1.3549297389999999</v>
      </c>
      <c r="AV32" s="768">
        <v>1.2387932559999999</v>
      </c>
      <c r="AW32" s="768">
        <v>1.0695062070000001</v>
      </c>
      <c r="AX32" s="768">
        <v>1.2586900519999999</v>
      </c>
      <c r="AY32" s="768">
        <v>1.2191872960000001</v>
      </c>
      <c r="AZ32" s="768">
        <v>1.145983</v>
      </c>
      <c r="BA32" s="768">
        <v>1.2481660000000001</v>
      </c>
      <c r="BB32" s="769">
        <v>1.2638389999999999</v>
      </c>
      <c r="BC32" s="769">
        <v>1.2723519999999999</v>
      </c>
      <c r="BD32" s="769">
        <v>1.3208930000000001</v>
      </c>
      <c r="BE32" s="769">
        <v>1.4144019999999999</v>
      </c>
      <c r="BF32" s="769">
        <v>1.418701</v>
      </c>
      <c r="BG32" s="769">
        <v>1.484863</v>
      </c>
      <c r="BH32" s="769">
        <v>1.3106089999999999</v>
      </c>
      <c r="BI32" s="769">
        <v>1.1536040000000001</v>
      </c>
      <c r="BJ32" s="769">
        <v>1.388506</v>
      </c>
      <c r="BK32" s="769">
        <v>1.171975</v>
      </c>
      <c r="BL32" s="769">
        <v>1.035045</v>
      </c>
      <c r="BM32" s="769">
        <v>1.1148670000000001</v>
      </c>
      <c r="BN32" s="769">
        <v>1.1886859999999999</v>
      </c>
      <c r="BO32" s="769">
        <v>1.3928400000000001</v>
      </c>
      <c r="BP32" s="769">
        <v>1.335475</v>
      </c>
      <c r="BQ32" s="769">
        <v>1.4348190000000001</v>
      </c>
      <c r="BR32" s="769">
        <v>1.454029</v>
      </c>
      <c r="BS32" s="769">
        <v>1.455959</v>
      </c>
      <c r="BT32" s="769">
        <v>1.3044309999999999</v>
      </c>
      <c r="BU32" s="769">
        <v>1.1218539999999999</v>
      </c>
      <c r="BV32" s="769">
        <v>1.3351980000000001</v>
      </c>
    </row>
    <row r="33" spans="1:74" ht="12" customHeight="1" x14ac:dyDescent="0.35">
      <c r="A33" s="722" t="s">
        <v>1256</v>
      </c>
      <c r="B33" s="720" t="s">
        <v>1097</v>
      </c>
      <c r="C33" s="768">
        <v>1.4581818280000001</v>
      </c>
      <c r="D33" s="768">
        <v>2.2005458170000001</v>
      </c>
      <c r="E33" s="768">
        <v>2.5707716139999999</v>
      </c>
      <c r="F33" s="768">
        <v>2.8311145660000001</v>
      </c>
      <c r="G33" s="768">
        <v>3.3750025219999999</v>
      </c>
      <c r="H33" s="768">
        <v>3.4177261799999998</v>
      </c>
      <c r="I33" s="768">
        <v>3.8864771469999999</v>
      </c>
      <c r="J33" s="768">
        <v>3.9084050939999999</v>
      </c>
      <c r="K33" s="768">
        <v>3.5841792450000001</v>
      </c>
      <c r="L33" s="768">
        <v>3.1466032849999999</v>
      </c>
      <c r="M33" s="768">
        <v>2.7294060500000001</v>
      </c>
      <c r="N33" s="768">
        <v>2.3889669429999998</v>
      </c>
      <c r="O33" s="768">
        <v>2.0113707110000001</v>
      </c>
      <c r="P33" s="768">
        <v>2.5263937589999999</v>
      </c>
      <c r="Q33" s="768">
        <v>4.2001654549999996</v>
      </c>
      <c r="R33" s="768">
        <v>4.6461027880000003</v>
      </c>
      <c r="S33" s="768">
        <v>5.6054859800000001</v>
      </c>
      <c r="T33" s="768">
        <v>6.1094939119999996</v>
      </c>
      <c r="U33" s="768">
        <v>5.6898626930000002</v>
      </c>
      <c r="V33" s="768">
        <v>5.374119394</v>
      </c>
      <c r="W33" s="768">
        <v>5.0589946619999999</v>
      </c>
      <c r="X33" s="768">
        <v>4.7709950760000002</v>
      </c>
      <c r="Y33" s="768">
        <v>3.3723608999999999</v>
      </c>
      <c r="Z33" s="768">
        <v>3.3575164989999999</v>
      </c>
      <c r="AA33" s="768">
        <v>3.2878421100000002</v>
      </c>
      <c r="AB33" s="768">
        <v>3.862710603</v>
      </c>
      <c r="AC33" s="768">
        <v>5.0091143149999997</v>
      </c>
      <c r="AD33" s="768">
        <v>6.0023999479999999</v>
      </c>
      <c r="AE33" s="768">
        <v>6.7877244069999998</v>
      </c>
      <c r="AF33" s="768">
        <v>7.3474862559999998</v>
      </c>
      <c r="AG33" s="768">
        <v>6.6913073829999998</v>
      </c>
      <c r="AH33" s="768">
        <v>6.6335520260000003</v>
      </c>
      <c r="AI33" s="768">
        <v>5.9109033249999996</v>
      </c>
      <c r="AJ33" s="768">
        <v>4.9262676990000003</v>
      </c>
      <c r="AK33" s="768">
        <v>3.711003957</v>
      </c>
      <c r="AL33" s="768">
        <v>3.082523423</v>
      </c>
      <c r="AM33" s="768">
        <v>3.6188813359999998</v>
      </c>
      <c r="AN33" s="768">
        <v>3.791078959</v>
      </c>
      <c r="AO33" s="768">
        <v>5.8521085350000002</v>
      </c>
      <c r="AP33" s="768">
        <v>6.7709653850000002</v>
      </c>
      <c r="AQ33" s="768">
        <v>7.1227371310000001</v>
      </c>
      <c r="AR33" s="768">
        <v>7.9303512090000003</v>
      </c>
      <c r="AS33" s="768">
        <v>8.0893357909999999</v>
      </c>
      <c r="AT33" s="768">
        <v>7.8119023439999999</v>
      </c>
      <c r="AU33" s="768">
        <v>6.6880927860000003</v>
      </c>
      <c r="AV33" s="768">
        <v>6.0767339270000003</v>
      </c>
      <c r="AW33" s="768">
        <v>4.3346182229999997</v>
      </c>
      <c r="AX33" s="768">
        <v>3.4604906990000002</v>
      </c>
      <c r="AY33" s="768">
        <v>4.5161417439999996</v>
      </c>
      <c r="AZ33" s="768">
        <v>4.5095650000000003</v>
      </c>
      <c r="BA33" s="768">
        <v>6.4423089999999998</v>
      </c>
      <c r="BB33" s="769">
        <v>8.2288399999999999</v>
      </c>
      <c r="BC33" s="769">
        <v>8.7014370000000003</v>
      </c>
      <c r="BD33" s="769">
        <v>9.5734729999999999</v>
      </c>
      <c r="BE33" s="769">
        <v>10.0389</v>
      </c>
      <c r="BF33" s="769">
        <v>9.6668800000000008</v>
      </c>
      <c r="BG33" s="769">
        <v>8.5669579999999996</v>
      </c>
      <c r="BH33" s="769">
        <v>7.5164809999999997</v>
      </c>
      <c r="BI33" s="769">
        <v>5.4416349999999998</v>
      </c>
      <c r="BJ33" s="769">
        <v>5.0196329999999998</v>
      </c>
      <c r="BK33" s="769">
        <v>5.9938019999999996</v>
      </c>
      <c r="BL33" s="769">
        <v>5.9703400000000002</v>
      </c>
      <c r="BM33" s="769">
        <v>8.3914089999999995</v>
      </c>
      <c r="BN33" s="769">
        <v>10.50638</v>
      </c>
      <c r="BO33" s="769">
        <v>11.749700000000001</v>
      </c>
      <c r="BP33" s="769">
        <v>13.04705</v>
      </c>
      <c r="BQ33" s="769">
        <v>13.497450000000001</v>
      </c>
      <c r="BR33" s="769">
        <v>13.36863</v>
      </c>
      <c r="BS33" s="769">
        <v>11.62017</v>
      </c>
      <c r="BT33" s="769">
        <v>10.27698</v>
      </c>
      <c r="BU33" s="769">
        <v>7.609883</v>
      </c>
      <c r="BV33" s="769">
        <v>6.5030859999999997</v>
      </c>
    </row>
    <row r="34" spans="1:74" ht="12" customHeight="1" x14ac:dyDescent="0.35">
      <c r="A34" s="722" t="s">
        <v>1255</v>
      </c>
      <c r="B34" s="720" t="s">
        <v>1114</v>
      </c>
      <c r="C34" s="768">
        <v>18.446884036</v>
      </c>
      <c r="D34" s="768">
        <v>20.118434685</v>
      </c>
      <c r="E34" s="768">
        <v>21.919792248</v>
      </c>
      <c r="F34" s="768">
        <v>20.780961161</v>
      </c>
      <c r="G34" s="768">
        <v>18.831989532000001</v>
      </c>
      <c r="H34" s="768">
        <v>16.289831368000002</v>
      </c>
      <c r="I34" s="768">
        <v>17.605110055000001</v>
      </c>
      <c r="J34" s="768">
        <v>13.578829418</v>
      </c>
      <c r="K34" s="768">
        <v>16.390679785</v>
      </c>
      <c r="L34" s="768">
        <v>20.317940924999998</v>
      </c>
      <c r="M34" s="768">
        <v>19.387820299000001</v>
      </c>
      <c r="N34" s="768">
        <v>23.122019547000001</v>
      </c>
      <c r="O34" s="768">
        <v>19.821557472999999</v>
      </c>
      <c r="P34" s="768">
        <v>21.178905960000002</v>
      </c>
      <c r="Q34" s="768">
        <v>24.967858157999999</v>
      </c>
      <c r="R34" s="768">
        <v>24.59097852</v>
      </c>
      <c r="S34" s="768">
        <v>22.429443505999998</v>
      </c>
      <c r="T34" s="768">
        <v>19.791476312</v>
      </c>
      <c r="U34" s="768">
        <v>15.948165603</v>
      </c>
      <c r="V34" s="768">
        <v>13.611459654000001</v>
      </c>
      <c r="W34" s="768">
        <v>17.83981854</v>
      </c>
      <c r="X34" s="768">
        <v>25.282942181999999</v>
      </c>
      <c r="Y34" s="768">
        <v>24.058954143000001</v>
      </c>
      <c r="Z34" s="768">
        <v>24.552425012</v>
      </c>
      <c r="AA34" s="768">
        <v>25.568495308999999</v>
      </c>
      <c r="AB34" s="768">
        <v>23.163573897999999</v>
      </c>
      <c r="AC34" s="768">
        <v>26.433195717</v>
      </c>
      <c r="AD34" s="768">
        <v>26.404351177999999</v>
      </c>
      <c r="AE34" s="768">
        <v>23.930206885</v>
      </c>
      <c r="AF34" s="768">
        <v>24.681250038000002</v>
      </c>
      <c r="AG34" s="768">
        <v>16.430433538999999</v>
      </c>
      <c r="AH34" s="768">
        <v>19.828948305000001</v>
      </c>
      <c r="AI34" s="768">
        <v>18.500520235</v>
      </c>
      <c r="AJ34" s="768">
        <v>21.168288813</v>
      </c>
      <c r="AK34" s="768">
        <v>21.989541356</v>
      </c>
      <c r="AL34" s="768">
        <v>24.279958934</v>
      </c>
      <c r="AM34" s="768">
        <v>25.096495336</v>
      </c>
      <c r="AN34" s="768">
        <v>22.976711123000001</v>
      </c>
      <c r="AO34" s="768">
        <v>26.089827822</v>
      </c>
      <c r="AP34" s="768">
        <v>29.680706541999999</v>
      </c>
      <c r="AQ34" s="768">
        <v>25.947957538000001</v>
      </c>
      <c r="AR34" s="768">
        <v>22.924347230999999</v>
      </c>
      <c r="AS34" s="768">
        <v>22.003849242000001</v>
      </c>
      <c r="AT34" s="768">
        <v>19.851610876999999</v>
      </c>
      <c r="AU34" s="768">
        <v>24.364170743999999</v>
      </c>
      <c r="AV34" s="768">
        <v>28.110806778000001</v>
      </c>
      <c r="AW34" s="768">
        <v>25.579935403</v>
      </c>
      <c r="AX34" s="768">
        <v>27.158184905999999</v>
      </c>
      <c r="AY34" s="768">
        <v>28.377874483999999</v>
      </c>
      <c r="AZ34" s="768">
        <v>27.048259999999999</v>
      </c>
      <c r="BA34" s="768">
        <v>28.818349999999999</v>
      </c>
      <c r="BB34" s="769">
        <v>35.445450000000001</v>
      </c>
      <c r="BC34" s="769">
        <v>28.467300000000002</v>
      </c>
      <c r="BD34" s="769">
        <v>24.801919999999999</v>
      </c>
      <c r="BE34" s="769">
        <v>23.995039999999999</v>
      </c>
      <c r="BF34" s="769">
        <v>23.224119999999999</v>
      </c>
      <c r="BG34" s="769">
        <v>24.68394</v>
      </c>
      <c r="BH34" s="769">
        <v>32.27843</v>
      </c>
      <c r="BI34" s="769">
        <v>28.159490000000002</v>
      </c>
      <c r="BJ34" s="769">
        <v>33.450800000000001</v>
      </c>
      <c r="BK34" s="769">
        <v>34.308630000000001</v>
      </c>
      <c r="BL34" s="769">
        <v>30.516929999999999</v>
      </c>
      <c r="BM34" s="769">
        <v>34.674700000000001</v>
      </c>
      <c r="BN34" s="769">
        <v>40.017389999999999</v>
      </c>
      <c r="BO34" s="769">
        <v>31.94697</v>
      </c>
      <c r="BP34" s="769">
        <v>28.76305</v>
      </c>
      <c r="BQ34" s="769">
        <v>28.009049999999998</v>
      </c>
      <c r="BR34" s="769">
        <v>26.088850000000001</v>
      </c>
      <c r="BS34" s="769">
        <v>28.772839999999999</v>
      </c>
      <c r="BT34" s="769">
        <v>36.172130000000003</v>
      </c>
      <c r="BU34" s="769">
        <v>31.61374</v>
      </c>
      <c r="BV34" s="769">
        <v>35.13279</v>
      </c>
    </row>
    <row r="35" spans="1:74" ht="12" customHeight="1" x14ac:dyDescent="0.35">
      <c r="A35" s="722"/>
      <c r="B35" s="721" t="s">
        <v>1098</v>
      </c>
      <c r="C35" s="768"/>
      <c r="D35" s="768"/>
      <c r="E35" s="768"/>
      <c r="F35" s="768"/>
      <c r="G35" s="768"/>
      <c r="H35" s="768"/>
      <c r="I35" s="768"/>
      <c r="J35" s="768"/>
      <c r="K35" s="768"/>
      <c r="L35" s="768"/>
      <c r="M35" s="768"/>
      <c r="N35" s="768"/>
      <c r="O35" s="768"/>
      <c r="P35" s="768"/>
      <c r="Q35" s="768"/>
      <c r="R35" s="768"/>
      <c r="S35" s="768"/>
      <c r="T35" s="768"/>
      <c r="U35" s="768"/>
      <c r="V35" s="768"/>
      <c r="W35" s="768"/>
      <c r="X35" s="768"/>
      <c r="Y35" s="768"/>
      <c r="Z35" s="768"/>
      <c r="AA35" s="768"/>
      <c r="AB35" s="768"/>
      <c r="AC35" s="768"/>
      <c r="AD35" s="768"/>
      <c r="AE35" s="768"/>
      <c r="AF35" s="768"/>
      <c r="AG35" s="768"/>
      <c r="AH35" s="768"/>
      <c r="AI35" s="768"/>
      <c r="AJ35" s="768"/>
      <c r="AK35" s="768"/>
      <c r="AL35" s="768"/>
      <c r="AM35" s="768"/>
      <c r="AN35" s="768"/>
      <c r="AO35" s="768"/>
      <c r="AP35" s="768"/>
      <c r="AQ35" s="768"/>
      <c r="AR35" s="768"/>
      <c r="AS35" s="768"/>
      <c r="AT35" s="768"/>
      <c r="AU35" s="768"/>
      <c r="AV35" s="768"/>
      <c r="AW35" s="768"/>
      <c r="AX35" s="768"/>
      <c r="AY35" s="768"/>
      <c r="AZ35" s="768"/>
      <c r="BA35" s="768"/>
      <c r="BB35" s="769"/>
      <c r="BC35" s="769"/>
      <c r="BD35" s="769"/>
      <c r="BE35" s="769"/>
      <c r="BF35" s="769"/>
      <c r="BG35" s="769"/>
      <c r="BH35" s="769"/>
      <c r="BI35" s="769"/>
      <c r="BJ35" s="769"/>
      <c r="BK35" s="769"/>
      <c r="BL35" s="769"/>
      <c r="BM35" s="769"/>
      <c r="BN35" s="769"/>
      <c r="BO35" s="769"/>
      <c r="BP35" s="769"/>
      <c r="BQ35" s="769"/>
      <c r="BR35" s="769"/>
      <c r="BS35" s="769"/>
      <c r="BT35" s="769"/>
      <c r="BU35" s="769"/>
      <c r="BV35" s="769"/>
    </row>
    <row r="36" spans="1:74" ht="12" customHeight="1" x14ac:dyDescent="0.35">
      <c r="A36" s="722" t="s">
        <v>1359</v>
      </c>
      <c r="B36" s="720" t="s">
        <v>1093</v>
      </c>
      <c r="C36" s="768">
        <v>2.702523169</v>
      </c>
      <c r="D36" s="768">
        <v>2.507323328</v>
      </c>
      <c r="E36" s="768">
        <v>2.5868358800000002</v>
      </c>
      <c r="F36" s="768">
        <v>2.3941346669999999</v>
      </c>
      <c r="G36" s="768">
        <v>2.5637329109999998</v>
      </c>
      <c r="H36" s="768">
        <v>2.5979708750000001</v>
      </c>
      <c r="I36" s="768">
        <v>2.7214271249999999</v>
      </c>
      <c r="J36" s="768">
        <v>2.7127849909999999</v>
      </c>
      <c r="K36" s="768">
        <v>2.5216551919999999</v>
      </c>
      <c r="L36" s="768">
        <v>2.5119770799999999</v>
      </c>
      <c r="M36" s="768">
        <v>2.6391902960000002</v>
      </c>
      <c r="N36" s="768">
        <v>2.6978788420000002</v>
      </c>
      <c r="O36" s="768">
        <v>2.6180523920000001</v>
      </c>
      <c r="P36" s="768">
        <v>2.3964748409999999</v>
      </c>
      <c r="Q36" s="768">
        <v>2.5505457580000002</v>
      </c>
      <c r="R36" s="768">
        <v>2.4641994679999999</v>
      </c>
      <c r="S36" s="768">
        <v>2.5171235150000002</v>
      </c>
      <c r="T36" s="768">
        <v>2.6268324010000002</v>
      </c>
      <c r="U36" s="768">
        <v>2.7643808550000002</v>
      </c>
      <c r="V36" s="768">
        <v>2.7818081659999998</v>
      </c>
      <c r="W36" s="768">
        <v>2.4810259129999999</v>
      </c>
      <c r="X36" s="768">
        <v>2.5037476679999999</v>
      </c>
      <c r="Y36" s="768">
        <v>2.5666289010000001</v>
      </c>
      <c r="Z36" s="768">
        <v>2.7658357840000001</v>
      </c>
      <c r="AA36" s="768">
        <v>2.6620626449999998</v>
      </c>
      <c r="AB36" s="768">
        <v>2.36413655</v>
      </c>
      <c r="AC36" s="768">
        <v>2.6415690469999999</v>
      </c>
      <c r="AD36" s="768">
        <v>2.4354663589999999</v>
      </c>
      <c r="AE36" s="768">
        <v>2.5963431680000002</v>
      </c>
      <c r="AF36" s="768">
        <v>2.5671292120000002</v>
      </c>
      <c r="AG36" s="768">
        <v>2.7521497030000002</v>
      </c>
      <c r="AH36" s="768">
        <v>2.691324185</v>
      </c>
      <c r="AI36" s="768">
        <v>2.490515845</v>
      </c>
      <c r="AJ36" s="768">
        <v>2.5118499160000001</v>
      </c>
      <c r="AK36" s="768">
        <v>2.511780699</v>
      </c>
      <c r="AL36" s="768">
        <v>2.6687742270000001</v>
      </c>
      <c r="AM36" s="768">
        <v>2.5614096970000002</v>
      </c>
      <c r="AN36" s="768">
        <v>2.3271147669999999</v>
      </c>
      <c r="AO36" s="768">
        <v>2.5211252580000001</v>
      </c>
      <c r="AP36" s="768">
        <v>2.383071374</v>
      </c>
      <c r="AQ36" s="768">
        <v>2.4027789990000001</v>
      </c>
      <c r="AR36" s="768">
        <v>2.4882866159999999</v>
      </c>
      <c r="AS36" s="768">
        <v>2.5957807900000001</v>
      </c>
      <c r="AT36" s="768">
        <v>2.649184494</v>
      </c>
      <c r="AU36" s="768">
        <v>2.3789572219999999</v>
      </c>
      <c r="AV36" s="768">
        <v>2.3647036290000001</v>
      </c>
      <c r="AW36" s="768">
        <v>2.4302021229999999</v>
      </c>
      <c r="AX36" s="768">
        <v>2.556401825</v>
      </c>
      <c r="AY36" s="768">
        <v>2.5420997970000001</v>
      </c>
      <c r="AZ36" s="768">
        <v>2.4102260000000002</v>
      </c>
      <c r="BA36" s="768">
        <v>2.5211250000000001</v>
      </c>
      <c r="BB36" s="769">
        <v>2.3830710000000002</v>
      </c>
      <c r="BC36" s="769">
        <v>2.4027799999999999</v>
      </c>
      <c r="BD36" s="769">
        <v>2.4882870000000001</v>
      </c>
      <c r="BE36" s="769">
        <v>2.5957810000000001</v>
      </c>
      <c r="BF36" s="769">
        <v>2.6491850000000001</v>
      </c>
      <c r="BG36" s="769">
        <v>2.3789570000000002</v>
      </c>
      <c r="BH36" s="769">
        <v>2.3647040000000001</v>
      </c>
      <c r="BI36" s="769">
        <v>2.430202</v>
      </c>
      <c r="BJ36" s="769">
        <v>2.5564019999999998</v>
      </c>
      <c r="BK36" s="769">
        <v>2.5421</v>
      </c>
      <c r="BL36" s="769">
        <v>2.3271139999999999</v>
      </c>
      <c r="BM36" s="769">
        <v>2.5211250000000001</v>
      </c>
      <c r="BN36" s="769">
        <v>2.3830710000000002</v>
      </c>
      <c r="BO36" s="769">
        <v>2.4027799999999999</v>
      </c>
      <c r="BP36" s="769">
        <v>2.4882870000000001</v>
      </c>
      <c r="BQ36" s="769">
        <v>2.5957810000000001</v>
      </c>
      <c r="BR36" s="769">
        <v>2.6491850000000001</v>
      </c>
      <c r="BS36" s="769">
        <v>2.3789570000000002</v>
      </c>
      <c r="BT36" s="769">
        <v>2.3647040000000001</v>
      </c>
      <c r="BU36" s="769">
        <v>2.430202</v>
      </c>
      <c r="BV36" s="769">
        <v>2.5564019999999998</v>
      </c>
    </row>
    <row r="37" spans="1:74" ht="12" customHeight="1" x14ac:dyDescent="0.35">
      <c r="A37" s="722" t="s">
        <v>1360</v>
      </c>
      <c r="B37" s="720" t="s">
        <v>1094</v>
      </c>
      <c r="C37" s="768">
        <v>0.30456746899999998</v>
      </c>
      <c r="D37" s="768">
        <v>0.28406959599999998</v>
      </c>
      <c r="E37" s="768">
        <v>0.31855067300000001</v>
      </c>
      <c r="F37" s="768">
        <v>0.31033686100000002</v>
      </c>
      <c r="G37" s="768">
        <v>0.32395664699999999</v>
      </c>
      <c r="H37" s="768">
        <v>0.278776739</v>
      </c>
      <c r="I37" s="768">
        <v>0.30599538500000001</v>
      </c>
      <c r="J37" s="768">
        <v>0.30379789000000001</v>
      </c>
      <c r="K37" s="768">
        <v>0.28220068799999998</v>
      </c>
      <c r="L37" s="768">
        <v>0.287502113</v>
      </c>
      <c r="M37" s="768">
        <v>0.31419796700000002</v>
      </c>
      <c r="N37" s="768">
        <v>0.31614945799999999</v>
      </c>
      <c r="O37" s="768">
        <v>0.30186723300000001</v>
      </c>
      <c r="P37" s="768">
        <v>0.27107102</v>
      </c>
      <c r="Q37" s="768">
        <v>0.30943701899999998</v>
      </c>
      <c r="R37" s="768">
        <v>0.290050743</v>
      </c>
      <c r="S37" s="768">
        <v>0.305025084</v>
      </c>
      <c r="T37" s="768">
        <v>0.28042729700000002</v>
      </c>
      <c r="U37" s="768">
        <v>0.30026196100000002</v>
      </c>
      <c r="V37" s="768">
        <v>0.29999501299999998</v>
      </c>
      <c r="W37" s="768">
        <v>0.27442552999999997</v>
      </c>
      <c r="X37" s="768">
        <v>0.28141631499999997</v>
      </c>
      <c r="Y37" s="768">
        <v>0.29889563299999999</v>
      </c>
      <c r="Z37" s="768">
        <v>0.31329566599999997</v>
      </c>
      <c r="AA37" s="768">
        <v>0.28471027700000001</v>
      </c>
      <c r="AB37" s="768">
        <v>0.260908115</v>
      </c>
      <c r="AC37" s="768">
        <v>0.28778520000000002</v>
      </c>
      <c r="AD37" s="768">
        <v>0.27558682299999998</v>
      </c>
      <c r="AE37" s="768">
        <v>0.27598138700000002</v>
      </c>
      <c r="AF37" s="768">
        <v>0.25992764899999998</v>
      </c>
      <c r="AG37" s="768">
        <v>0.26989844800000001</v>
      </c>
      <c r="AH37" s="768">
        <v>0.27458047699999999</v>
      </c>
      <c r="AI37" s="768">
        <v>0.24844701999999999</v>
      </c>
      <c r="AJ37" s="768">
        <v>0.27830796299999999</v>
      </c>
      <c r="AK37" s="768">
        <v>0.27082224500000002</v>
      </c>
      <c r="AL37" s="768">
        <v>0.28558314200000001</v>
      </c>
      <c r="AM37" s="768">
        <v>0.261047629</v>
      </c>
      <c r="AN37" s="768">
        <v>0.231727242</v>
      </c>
      <c r="AO37" s="768">
        <v>0.26084629599999998</v>
      </c>
      <c r="AP37" s="768">
        <v>0.22894209900000001</v>
      </c>
      <c r="AQ37" s="768">
        <v>0.20811507700000001</v>
      </c>
      <c r="AR37" s="768">
        <v>0.22904609300000001</v>
      </c>
      <c r="AS37" s="768">
        <v>0.22533841900000001</v>
      </c>
      <c r="AT37" s="768">
        <v>0.23347654700000001</v>
      </c>
      <c r="AU37" s="768">
        <v>0.21728755</v>
      </c>
      <c r="AV37" s="768">
        <v>0.23981021899999999</v>
      </c>
      <c r="AW37" s="768">
        <v>0.23540148899999999</v>
      </c>
      <c r="AX37" s="768">
        <v>0.249389421</v>
      </c>
      <c r="AY37" s="768">
        <v>0.249268394</v>
      </c>
      <c r="AZ37" s="768">
        <v>0.2400032</v>
      </c>
      <c r="BA37" s="768">
        <v>0.26084629999999998</v>
      </c>
      <c r="BB37" s="769">
        <v>0.22894210000000001</v>
      </c>
      <c r="BC37" s="769">
        <v>0.2081151</v>
      </c>
      <c r="BD37" s="769">
        <v>0.2290461</v>
      </c>
      <c r="BE37" s="769">
        <v>0.22533839999999999</v>
      </c>
      <c r="BF37" s="769">
        <v>0.2334765</v>
      </c>
      <c r="BG37" s="769">
        <v>0.2172876</v>
      </c>
      <c r="BH37" s="769">
        <v>0.2398102</v>
      </c>
      <c r="BI37" s="769">
        <v>0.23540150000000001</v>
      </c>
      <c r="BJ37" s="769">
        <v>0.24938940000000001</v>
      </c>
      <c r="BK37" s="769">
        <v>0.2492684</v>
      </c>
      <c r="BL37" s="769">
        <v>0.23172709999999999</v>
      </c>
      <c r="BM37" s="769">
        <v>0.26084629999999998</v>
      </c>
      <c r="BN37" s="769">
        <v>0.22894210000000001</v>
      </c>
      <c r="BO37" s="769">
        <v>0.2081151</v>
      </c>
      <c r="BP37" s="769">
        <v>0.2290461</v>
      </c>
      <c r="BQ37" s="769">
        <v>0.22533839999999999</v>
      </c>
      <c r="BR37" s="769">
        <v>0.2334765</v>
      </c>
      <c r="BS37" s="769">
        <v>0.2172876</v>
      </c>
      <c r="BT37" s="769">
        <v>0.2398102</v>
      </c>
      <c r="BU37" s="769">
        <v>0.23540150000000001</v>
      </c>
      <c r="BV37" s="769">
        <v>0.24938940000000001</v>
      </c>
    </row>
    <row r="38" spans="1:74" ht="12" customHeight="1" x14ac:dyDescent="0.35">
      <c r="A38" s="722" t="s">
        <v>1361</v>
      </c>
      <c r="B38" s="720" t="s">
        <v>1095</v>
      </c>
      <c r="C38" s="768">
        <v>2.3979556999999998</v>
      </c>
      <c r="D38" s="768">
        <v>2.2232537319999999</v>
      </c>
      <c r="E38" s="768">
        <v>2.2682852069999999</v>
      </c>
      <c r="F38" s="768">
        <v>2.0837978060000002</v>
      </c>
      <c r="G38" s="768">
        <v>2.2397762640000001</v>
      </c>
      <c r="H38" s="768">
        <v>2.3191941360000001</v>
      </c>
      <c r="I38" s="768">
        <v>2.4154317399999998</v>
      </c>
      <c r="J38" s="768">
        <v>2.4089871010000001</v>
      </c>
      <c r="K38" s="768">
        <v>2.2394545039999998</v>
      </c>
      <c r="L38" s="768">
        <v>2.2244749669999999</v>
      </c>
      <c r="M38" s="768">
        <v>2.3249923290000001</v>
      </c>
      <c r="N38" s="768">
        <v>2.3817293839999998</v>
      </c>
      <c r="O38" s="768">
        <v>2.3161851590000002</v>
      </c>
      <c r="P38" s="768">
        <v>2.1254038209999999</v>
      </c>
      <c r="Q38" s="768">
        <v>2.241108739</v>
      </c>
      <c r="R38" s="768">
        <v>2.1741487249999998</v>
      </c>
      <c r="S38" s="768">
        <v>2.2120984309999998</v>
      </c>
      <c r="T38" s="768">
        <v>2.346405104</v>
      </c>
      <c r="U38" s="768">
        <v>2.4641188939999998</v>
      </c>
      <c r="V38" s="768">
        <v>2.481813153</v>
      </c>
      <c r="W38" s="768">
        <v>2.2066003830000001</v>
      </c>
      <c r="X38" s="768">
        <v>2.222331353</v>
      </c>
      <c r="Y38" s="768">
        <v>2.2677332680000002</v>
      </c>
      <c r="Z38" s="768">
        <v>2.4525401179999999</v>
      </c>
      <c r="AA38" s="768">
        <v>2.3773523679999999</v>
      </c>
      <c r="AB38" s="768">
        <v>2.1032284350000001</v>
      </c>
      <c r="AC38" s="768">
        <v>2.3537838469999999</v>
      </c>
      <c r="AD38" s="768">
        <v>2.159879536</v>
      </c>
      <c r="AE38" s="768">
        <v>2.3203617809999999</v>
      </c>
      <c r="AF38" s="768">
        <v>2.307201563</v>
      </c>
      <c r="AG38" s="768">
        <v>2.482251255</v>
      </c>
      <c r="AH38" s="768">
        <v>2.4167437079999998</v>
      </c>
      <c r="AI38" s="768">
        <v>2.242068825</v>
      </c>
      <c r="AJ38" s="768">
        <v>2.233541953</v>
      </c>
      <c r="AK38" s="768">
        <v>2.2409584539999998</v>
      </c>
      <c r="AL38" s="768">
        <v>2.383191085</v>
      </c>
      <c r="AM38" s="768">
        <v>2.3003620680000001</v>
      </c>
      <c r="AN38" s="768">
        <v>2.095387525</v>
      </c>
      <c r="AO38" s="768">
        <v>2.2602789620000001</v>
      </c>
      <c r="AP38" s="768">
        <v>2.1541292749999998</v>
      </c>
      <c r="AQ38" s="768">
        <v>2.1946639220000002</v>
      </c>
      <c r="AR38" s="768">
        <v>2.2592405229999999</v>
      </c>
      <c r="AS38" s="768">
        <v>2.3704423710000002</v>
      </c>
      <c r="AT38" s="768">
        <v>2.415707947</v>
      </c>
      <c r="AU38" s="768">
        <v>2.1616696719999999</v>
      </c>
      <c r="AV38" s="768">
        <v>2.1248934099999999</v>
      </c>
      <c r="AW38" s="768">
        <v>2.1948006339999999</v>
      </c>
      <c r="AX38" s="768">
        <v>2.307012404</v>
      </c>
      <c r="AY38" s="768">
        <v>2.2928314030000001</v>
      </c>
      <c r="AZ38" s="768">
        <v>2.170223</v>
      </c>
      <c r="BA38" s="768">
        <v>2.2602790000000001</v>
      </c>
      <c r="BB38" s="769">
        <v>2.1541290000000002</v>
      </c>
      <c r="BC38" s="769">
        <v>2.1946650000000001</v>
      </c>
      <c r="BD38" s="769">
        <v>2.2592409999999998</v>
      </c>
      <c r="BE38" s="769">
        <v>2.3704420000000002</v>
      </c>
      <c r="BF38" s="769">
        <v>2.415708</v>
      </c>
      <c r="BG38" s="769">
        <v>2.16167</v>
      </c>
      <c r="BH38" s="769">
        <v>2.1248930000000001</v>
      </c>
      <c r="BI38" s="769">
        <v>2.194801</v>
      </c>
      <c r="BJ38" s="769">
        <v>2.3070119999999998</v>
      </c>
      <c r="BK38" s="769">
        <v>2.2928310000000001</v>
      </c>
      <c r="BL38" s="769">
        <v>2.0953870000000001</v>
      </c>
      <c r="BM38" s="769">
        <v>2.260278</v>
      </c>
      <c r="BN38" s="769">
        <v>2.1541290000000002</v>
      </c>
      <c r="BO38" s="769">
        <v>2.1946650000000001</v>
      </c>
      <c r="BP38" s="769">
        <v>2.2592409999999998</v>
      </c>
      <c r="BQ38" s="769">
        <v>2.3704420000000002</v>
      </c>
      <c r="BR38" s="769">
        <v>2.415708</v>
      </c>
      <c r="BS38" s="769">
        <v>2.16167</v>
      </c>
      <c r="BT38" s="769">
        <v>2.1248930000000001</v>
      </c>
      <c r="BU38" s="769">
        <v>2.194801</v>
      </c>
      <c r="BV38" s="769">
        <v>2.3070119999999998</v>
      </c>
    </row>
    <row r="39" spans="1:74" ht="12" customHeight="1" x14ac:dyDescent="0.35">
      <c r="A39" s="722" t="s">
        <v>1362</v>
      </c>
      <c r="B39" s="720" t="s">
        <v>1096</v>
      </c>
      <c r="C39" s="768">
        <v>0.15065898799999999</v>
      </c>
      <c r="D39" s="768">
        <v>0.133186903</v>
      </c>
      <c r="E39" s="768">
        <v>0.16423265100000001</v>
      </c>
      <c r="F39" s="768">
        <v>0.14314123500000001</v>
      </c>
      <c r="G39" s="768">
        <v>0.13097057600000001</v>
      </c>
      <c r="H39" s="768">
        <v>0.111380545</v>
      </c>
      <c r="I39" s="768">
        <v>0.118654383</v>
      </c>
      <c r="J39" s="768">
        <v>0.111539154</v>
      </c>
      <c r="K39" s="768">
        <v>8.8766498999999999E-2</v>
      </c>
      <c r="L39" s="768">
        <v>0.109494997</v>
      </c>
      <c r="M39" s="768">
        <v>8.6777938999999998E-2</v>
      </c>
      <c r="N39" s="768">
        <v>0.1374273</v>
      </c>
      <c r="O39" s="768">
        <v>0.152727322</v>
      </c>
      <c r="P39" s="768">
        <v>0.130297993</v>
      </c>
      <c r="Q39" s="768">
        <v>0.145613085</v>
      </c>
      <c r="R39" s="768">
        <v>0.16884965699999999</v>
      </c>
      <c r="S39" s="768">
        <v>0.17907555999999999</v>
      </c>
      <c r="T39" s="768">
        <v>0.13906112600000001</v>
      </c>
      <c r="U39" s="768">
        <v>0.12846864099999999</v>
      </c>
      <c r="V39" s="768">
        <v>0.110205637</v>
      </c>
      <c r="W39" s="768">
        <v>8.9153014000000003E-2</v>
      </c>
      <c r="X39" s="768">
        <v>0.113098694</v>
      </c>
      <c r="Y39" s="768">
        <v>0.14377742199999999</v>
      </c>
      <c r="Z39" s="768">
        <v>0.121917662</v>
      </c>
      <c r="AA39" s="768">
        <v>0.102056698</v>
      </c>
      <c r="AB39" s="768">
        <v>0.10854733799999999</v>
      </c>
      <c r="AC39" s="768">
        <v>0.108455914</v>
      </c>
      <c r="AD39" s="768">
        <v>0.12517532300000001</v>
      </c>
      <c r="AE39" s="768">
        <v>0.125685506</v>
      </c>
      <c r="AF39" s="768">
        <v>9.5301986000000005E-2</v>
      </c>
      <c r="AG39" s="768">
        <v>9.6603192000000004E-2</v>
      </c>
      <c r="AH39" s="768">
        <v>0.10861182899999999</v>
      </c>
      <c r="AI39" s="768">
        <v>0.105894603</v>
      </c>
      <c r="AJ39" s="768">
        <v>0.121770948</v>
      </c>
      <c r="AK39" s="768">
        <v>0.13194586899999999</v>
      </c>
      <c r="AL39" s="768">
        <v>0.14627511400000001</v>
      </c>
      <c r="AM39" s="768">
        <v>0.121627096</v>
      </c>
      <c r="AN39" s="768">
        <v>0.10382646399999999</v>
      </c>
      <c r="AO39" s="768">
        <v>0.12119168299999999</v>
      </c>
      <c r="AP39" s="768">
        <v>0.114082223</v>
      </c>
      <c r="AQ39" s="768">
        <v>0.127314751</v>
      </c>
      <c r="AR39" s="768">
        <v>0.117712478</v>
      </c>
      <c r="AS39" s="768">
        <v>0.110519751</v>
      </c>
      <c r="AT39" s="768">
        <v>0.103617979</v>
      </c>
      <c r="AU39" s="768">
        <v>9.2761383000000003E-2</v>
      </c>
      <c r="AV39" s="768">
        <v>9.4930089999999995E-2</v>
      </c>
      <c r="AW39" s="768">
        <v>0.10570249399999999</v>
      </c>
      <c r="AX39" s="768">
        <v>0.117388376</v>
      </c>
      <c r="AY39" s="768">
        <v>0.118930113</v>
      </c>
      <c r="AZ39" s="768">
        <v>0.10753459999999999</v>
      </c>
      <c r="BA39" s="768">
        <v>0.1211917</v>
      </c>
      <c r="BB39" s="769">
        <v>0.11408219999999999</v>
      </c>
      <c r="BC39" s="769">
        <v>0.1273147</v>
      </c>
      <c r="BD39" s="769">
        <v>0.1177125</v>
      </c>
      <c r="BE39" s="769">
        <v>0.1105198</v>
      </c>
      <c r="BF39" s="769">
        <v>0.103618</v>
      </c>
      <c r="BG39" s="769">
        <v>9.2761399999999994E-2</v>
      </c>
      <c r="BH39" s="769">
        <v>9.4930100000000003E-2</v>
      </c>
      <c r="BI39" s="769">
        <v>0.1057025</v>
      </c>
      <c r="BJ39" s="769">
        <v>0.1173884</v>
      </c>
      <c r="BK39" s="769">
        <v>0.1189301</v>
      </c>
      <c r="BL39" s="769">
        <v>0.1038265</v>
      </c>
      <c r="BM39" s="769">
        <v>0.1211917</v>
      </c>
      <c r="BN39" s="769">
        <v>0.11408219999999999</v>
      </c>
      <c r="BO39" s="769">
        <v>0.1273147</v>
      </c>
      <c r="BP39" s="769">
        <v>0.1177125</v>
      </c>
      <c r="BQ39" s="769">
        <v>0.1105198</v>
      </c>
      <c r="BR39" s="769">
        <v>0.103618</v>
      </c>
      <c r="BS39" s="769">
        <v>9.2761399999999994E-2</v>
      </c>
      <c r="BT39" s="769">
        <v>9.4930100000000003E-2</v>
      </c>
      <c r="BU39" s="769">
        <v>0.1057025</v>
      </c>
      <c r="BV39" s="769">
        <v>0.1173884</v>
      </c>
    </row>
    <row r="40" spans="1:74" ht="12" customHeight="1" x14ac:dyDescent="0.35">
      <c r="A40" s="722" t="s">
        <v>1363</v>
      </c>
      <c r="B40" s="720" t="s">
        <v>1097</v>
      </c>
      <c r="C40" s="768">
        <v>2.7619988000000002E-2</v>
      </c>
      <c r="D40" s="768">
        <v>4.1017605999999998E-2</v>
      </c>
      <c r="E40" s="768">
        <v>4.6680639000000003E-2</v>
      </c>
      <c r="F40" s="768">
        <v>4.8567300000000001E-2</v>
      </c>
      <c r="G40" s="768">
        <v>5.0180924000000002E-2</v>
      </c>
      <c r="H40" s="768">
        <v>5.5771658000000002E-2</v>
      </c>
      <c r="I40" s="768">
        <v>5.8315737999999999E-2</v>
      </c>
      <c r="J40" s="768">
        <v>6.0781138999999998E-2</v>
      </c>
      <c r="K40" s="768">
        <v>5.0890034000000001E-2</v>
      </c>
      <c r="L40" s="768">
        <v>4.4620893000000002E-2</v>
      </c>
      <c r="M40" s="768">
        <v>3.7738441999999997E-2</v>
      </c>
      <c r="N40" s="768">
        <v>3.4556495E-2</v>
      </c>
      <c r="O40" s="768">
        <v>1.8824297E-2</v>
      </c>
      <c r="P40" s="768">
        <v>2.8558534E-2</v>
      </c>
      <c r="Q40" s="768">
        <v>4.5283184999999997E-2</v>
      </c>
      <c r="R40" s="768">
        <v>4.9533315000000001E-2</v>
      </c>
      <c r="S40" s="768">
        <v>5.7269553000000001E-2</v>
      </c>
      <c r="T40" s="768">
        <v>6.5733499000000001E-2</v>
      </c>
      <c r="U40" s="768">
        <v>6.3339472999999993E-2</v>
      </c>
      <c r="V40" s="768">
        <v>5.9913955999999997E-2</v>
      </c>
      <c r="W40" s="768">
        <v>5.6091096E-2</v>
      </c>
      <c r="X40" s="768">
        <v>5.0369650000000002E-2</v>
      </c>
      <c r="Y40" s="768">
        <v>3.6728143999999997E-2</v>
      </c>
      <c r="Z40" s="768">
        <v>3.1667795999999998E-2</v>
      </c>
      <c r="AA40" s="768">
        <v>3.1133594000000001E-2</v>
      </c>
      <c r="AB40" s="768">
        <v>3.3704204000000001E-2</v>
      </c>
      <c r="AC40" s="768">
        <v>4.7124691000000003E-2</v>
      </c>
      <c r="AD40" s="768">
        <v>5.4327579000000001E-2</v>
      </c>
      <c r="AE40" s="768">
        <v>6.1288771999999998E-2</v>
      </c>
      <c r="AF40" s="768">
        <v>6.7181648999999996E-2</v>
      </c>
      <c r="AG40" s="768">
        <v>6.3569146000000007E-2</v>
      </c>
      <c r="AH40" s="768">
        <v>6.1856726000000001E-2</v>
      </c>
      <c r="AI40" s="768">
        <v>4.9999039000000002E-2</v>
      </c>
      <c r="AJ40" s="768">
        <v>4.3423979000000001E-2</v>
      </c>
      <c r="AK40" s="768">
        <v>3.1761566999999997E-2</v>
      </c>
      <c r="AL40" s="768">
        <v>2.7116772000000001E-2</v>
      </c>
      <c r="AM40" s="768">
        <v>3.6308079E-2</v>
      </c>
      <c r="AN40" s="768">
        <v>3.5662177000000003E-2</v>
      </c>
      <c r="AO40" s="768">
        <v>5.7615008000000002E-2</v>
      </c>
      <c r="AP40" s="768">
        <v>6.4517516999999996E-2</v>
      </c>
      <c r="AQ40" s="768">
        <v>6.8660587999999995E-2</v>
      </c>
      <c r="AR40" s="768">
        <v>7.5208111999999994E-2</v>
      </c>
      <c r="AS40" s="768">
        <v>7.9273858000000003E-2</v>
      </c>
      <c r="AT40" s="768">
        <v>7.5881312000000006E-2</v>
      </c>
      <c r="AU40" s="768">
        <v>6.4125728000000007E-2</v>
      </c>
      <c r="AV40" s="768">
        <v>5.4575524E-2</v>
      </c>
      <c r="AW40" s="768">
        <v>4.1981884999999997E-2</v>
      </c>
      <c r="AX40" s="768">
        <v>3.3767501999999998E-2</v>
      </c>
      <c r="AY40" s="768">
        <v>3.8612643000000002E-2</v>
      </c>
      <c r="AZ40" s="768">
        <v>5.4744599999999997E-2</v>
      </c>
      <c r="BA40" s="768">
        <v>7.1919899999999995E-2</v>
      </c>
      <c r="BB40" s="769">
        <v>7.9854800000000004E-2</v>
      </c>
      <c r="BC40" s="769">
        <v>8.9799199999999996E-2</v>
      </c>
      <c r="BD40" s="769">
        <v>9.3670299999999998E-2</v>
      </c>
      <c r="BE40" s="769">
        <v>9.6751400000000001E-2</v>
      </c>
      <c r="BF40" s="769">
        <v>9.9152900000000002E-2</v>
      </c>
      <c r="BG40" s="769">
        <v>9.5727499999999993E-2</v>
      </c>
      <c r="BH40" s="769">
        <v>9.7168400000000002E-2</v>
      </c>
      <c r="BI40" s="769">
        <v>9.1281200000000007E-2</v>
      </c>
      <c r="BJ40" s="769">
        <v>9.1328900000000005E-2</v>
      </c>
      <c r="BK40" s="769">
        <v>9.1334799999999994E-2</v>
      </c>
      <c r="BL40" s="769">
        <v>9.0111300000000005E-2</v>
      </c>
      <c r="BM40" s="769">
        <v>0.104474</v>
      </c>
      <c r="BN40" s="769">
        <v>0.1052992</v>
      </c>
      <c r="BO40" s="769">
        <v>0.11158129999999999</v>
      </c>
      <c r="BP40" s="769">
        <v>0.1116053</v>
      </c>
      <c r="BQ40" s="769">
        <v>0.11294369999999999</v>
      </c>
      <c r="BR40" s="769">
        <v>0.1136591</v>
      </c>
      <c r="BS40" s="769">
        <v>0.1085903</v>
      </c>
      <c r="BT40" s="769">
        <v>0.109585</v>
      </c>
      <c r="BU40" s="769">
        <v>0.1026874</v>
      </c>
      <c r="BV40" s="769">
        <v>0.10266119999999999</v>
      </c>
    </row>
    <row r="41" spans="1:74" ht="12" customHeight="1" x14ac:dyDescent="0.35">
      <c r="A41" s="722" t="s">
        <v>1115</v>
      </c>
      <c r="B41" s="720" t="s">
        <v>1105</v>
      </c>
      <c r="C41" s="770" t="s">
        <v>1130</v>
      </c>
      <c r="D41" s="770" t="s">
        <v>1130</v>
      </c>
      <c r="E41" s="770" t="s">
        <v>1130</v>
      </c>
      <c r="F41" s="770" t="s">
        <v>1130</v>
      </c>
      <c r="G41" s="770" t="s">
        <v>1130</v>
      </c>
      <c r="H41" s="770" t="s">
        <v>1130</v>
      </c>
      <c r="I41" s="770" t="s">
        <v>1130</v>
      </c>
      <c r="J41" s="770" t="s">
        <v>1130</v>
      </c>
      <c r="K41" s="770" t="s">
        <v>1130</v>
      </c>
      <c r="L41" s="770" t="s">
        <v>1130</v>
      </c>
      <c r="M41" s="770" t="s">
        <v>1130</v>
      </c>
      <c r="N41" s="770" t="s">
        <v>1130</v>
      </c>
      <c r="O41" s="768">
        <v>1.2460310000000001</v>
      </c>
      <c r="P41" s="768">
        <v>1.384155</v>
      </c>
      <c r="Q41" s="768">
        <v>1.9724569999999999</v>
      </c>
      <c r="R41" s="768">
        <v>2.1951260000000001</v>
      </c>
      <c r="S41" s="768">
        <v>2.4231880000000001</v>
      </c>
      <c r="T41" s="768">
        <v>2.4867710000000001</v>
      </c>
      <c r="U41" s="768">
        <v>2.554646</v>
      </c>
      <c r="V41" s="768">
        <v>2.4796360000000002</v>
      </c>
      <c r="W41" s="768">
        <v>2.2253799999999999</v>
      </c>
      <c r="X41" s="768">
        <v>1.989935</v>
      </c>
      <c r="Y41" s="768">
        <v>1.5611060000000001</v>
      </c>
      <c r="Z41" s="768">
        <v>1.471854</v>
      </c>
      <c r="AA41" s="768">
        <v>1.6193599999999999</v>
      </c>
      <c r="AB41" s="768">
        <v>1.7663409999999999</v>
      </c>
      <c r="AC41" s="768">
        <v>2.4339580000000001</v>
      </c>
      <c r="AD41" s="768">
        <v>2.7397119999999999</v>
      </c>
      <c r="AE41" s="768">
        <v>3.0112100000000002</v>
      </c>
      <c r="AF41" s="768">
        <v>3.0591110000000001</v>
      </c>
      <c r="AG41" s="768">
        <v>3.14642</v>
      </c>
      <c r="AH41" s="768">
        <v>3.0169000000000001</v>
      </c>
      <c r="AI41" s="768">
        <v>2.6743329999999998</v>
      </c>
      <c r="AJ41" s="768">
        <v>2.391775</v>
      </c>
      <c r="AK41" s="768">
        <v>1.9052819999999999</v>
      </c>
      <c r="AL41" s="768">
        <v>1.7748729999999999</v>
      </c>
      <c r="AM41" s="768">
        <v>1.9058379999999999</v>
      </c>
      <c r="AN41" s="768">
        <v>2.0615290000000002</v>
      </c>
      <c r="AO41" s="768">
        <v>2.9184130000000001</v>
      </c>
      <c r="AP41" s="768">
        <v>3.2531539999999999</v>
      </c>
      <c r="AQ41" s="768">
        <v>3.5584530000000001</v>
      </c>
      <c r="AR41" s="768">
        <v>3.6146250000000002</v>
      </c>
      <c r="AS41" s="768">
        <v>3.7719580000000001</v>
      </c>
      <c r="AT41" s="768">
        <v>3.6226470000000002</v>
      </c>
      <c r="AU41" s="768">
        <v>3.2155860000000001</v>
      </c>
      <c r="AV41" s="768">
        <v>2.8404219999999998</v>
      </c>
      <c r="AW41" s="768">
        <v>2.2317179999999999</v>
      </c>
      <c r="AX41" s="768">
        <v>2.0463119999999999</v>
      </c>
      <c r="AY41" s="768">
        <v>2.2934450000000002</v>
      </c>
      <c r="AZ41" s="768">
        <v>2.533385</v>
      </c>
      <c r="BA41" s="768">
        <v>3.5073889999999999</v>
      </c>
      <c r="BB41" s="769">
        <v>3.854517</v>
      </c>
      <c r="BC41" s="769">
        <v>4.1843450000000004</v>
      </c>
      <c r="BD41" s="769">
        <v>4.2037610000000001</v>
      </c>
      <c r="BE41" s="769">
        <v>4.3193520000000003</v>
      </c>
      <c r="BF41" s="769">
        <v>4.1486010000000002</v>
      </c>
      <c r="BG41" s="769">
        <v>3.6968890000000001</v>
      </c>
      <c r="BH41" s="769">
        <v>3.2998639999999999</v>
      </c>
      <c r="BI41" s="769">
        <v>2.6389900000000002</v>
      </c>
      <c r="BJ41" s="769">
        <v>2.4385319999999999</v>
      </c>
      <c r="BK41" s="769">
        <v>2.5912380000000002</v>
      </c>
      <c r="BL41" s="769">
        <v>2.8530289999999998</v>
      </c>
      <c r="BM41" s="769">
        <v>3.9559009999999999</v>
      </c>
      <c r="BN41" s="769">
        <v>4.3958760000000003</v>
      </c>
      <c r="BO41" s="769">
        <v>4.8219510000000003</v>
      </c>
      <c r="BP41" s="769">
        <v>4.8871469999999997</v>
      </c>
      <c r="BQ41" s="769">
        <v>5.0564179999999999</v>
      </c>
      <c r="BR41" s="769">
        <v>4.8825560000000001</v>
      </c>
      <c r="BS41" s="769">
        <v>4.3660300000000003</v>
      </c>
      <c r="BT41" s="769">
        <v>3.9047100000000001</v>
      </c>
      <c r="BU41" s="769">
        <v>3.1238480000000002</v>
      </c>
      <c r="BV41" s="769">
        <v>2.8871159999999998</v>
      </c>
    </row>
    <row r="42" spans="1:74" ht="12" customHeight="1" x14ac:dyDescent="0.35">
      <c r="A42" s="722" t="s">
        <v>1116</v>
      </c>
      <c r="B42" s="720" t="s">
        <v>1117</v>
      </c>
      <c r="C42" s="770" t="s">
        <v>1130</v>
      </c>
      <c r="D42" s="770" t="s">
        <v>1130</v>
      </c>
      <c r="E42" s="770" t="s">
        <v>1130</v>
      </c>
      <c r="F42" s="770" t="s">
        <v>1130</v>
      </c>
      <c r="G42" s="770" t="s">
        <v>1130</v>
      </c>
      <c r="H42" s="770" t="s">
        <v>1130</v>
      </c>
      <c r="I42" s="770" t="s">
        <v>1130</v>
      </c>
      <c r="J42" s="770" t="s">
        <v>1130</v>
      </c>
      <c r="K42" s="770" t="s">
        <v>1130</v>
      </c>
      <c r="L42" s="770" t="s">
        <v>1130</v>
      </c>
      <c r="M42" s="770" t="s">
        <v>1130</v>
      </c>
      <c r="N42" s="770" t="s">
        <v>1130</v>
      </c>
      <c r="O42" s="768">
        <v>0.70291289999999995</v>
      </c>
      <c r="P42" s="768">
        <v>0.78945419999999999</v>
      </c>
      <c r="Q42" s="768">
        <v>1.146679</v>
      </c>
      <c r="R42" s="768">
        <v>1.2831440000000001</v>
      </c>
      <c r="S42" s="768">
        <v>1.414857</v>
      </c>
      <c r="T42" s="768">
        <v>1.4687779999999999</v>
      </c>
      <c r="U42" s="768">
        <v>1.494756</v>
      </c>
      <c r="V42" s="768">
        <v>1.4458660000000001</v>
      </c>
      <c r="W42" s="768">
        <v>1.293315</v>
      </c>
      <c r="X42" s="768">
        <v>1.1567320000000001</v>
      </c>
      <c r="Y42" s="768">
        <v>0.90373829999999999</v>
      </c>
      <c r="Z42" s="768">
        <v>0.84138029999999997</v>
      </c>
      <c r="AA42" s="768">
        <v>0.92057120000000003</v>
      </c>
      <c r="AB42" s="768">
        <v>1.006591</v>
      </c>
      <c r="AC42" s="768">
        <v>1.3933279999999999</v>
      </c>
      <c r="AD42" s="768">
        <v>1.5921460000000001</v>
      </c>
      <c r="AE42" s="768">
        <v>1.752683</v>
      </c>
      <c r="AF42" s="768">
        <v>1.7880149999999999</v>
      </c>
      <c r="AG42" s="768">
        <v>1.83369</v>
      </c>
      <c r="AH42" s="768">
        <v>1.7563960000000001</v>
      </c>
      <c r="AI42" s="768">
        <v>1.539126</v>
      </c>
      <c r="AJ42" s="768">
        <v>1.3854610000000001</v>
      </c>
      <c r="AK42" s="768">
        <v>1.107985</v>
      </c>
      <c r="AL42" s="768">
        <v>1.028886</v>
      </c>
      <c r="AM42" s="768">
        <v>1.105715</v>
      </c>
      <c r="AN42" s="768">
        <v>1.2040040000000001</v>
      </c>
      <c r="AO42" s="768">
        <v>1.7258309999999999</v>
      </c>
      <c r="AP42" s="768">
        <v>1.9339740000000001</v>
      </c>
      <c r="AQ42" s="768">
        <v>2.128628</v>
      </c>
      <c r="AR42" s="768">
        <v>2.1743220000000001</v>
      </c>
      <c r="AS42" s="768">
        <v>2.2670560000000002</v>
      </c>
      <c r="AT42" s="768">
        <v>2.1834959999999999</v>
      </c>
      <c r="AU42" s="768">
        <v>1.928523</v>
      </c>
      <c r="AV42" s="768">
        <v>1.6962759999999999</v>
      </c>
      <c r="AW42" s="768">
        <v>1.3456790000000001</v>
      </c>
      <c r="AX42" s="768">
        <v>1.2087920000000001</v>
      </c>
      <c r="AY42" s="768">
        <v>1.369254</v>
      </c>
      <c r="AZ42" s="768">
        <v>1.5152509999999999</v>
      </c>
      <c r="BA42" s="768">
        <v>2.117607</v>
      </c>
      <c r="BB42" s="769">
        <v>2.3421859999999999</v>
      </c>
      <c r="BC42" s="769">
        <v>2.5441929999999999</v>
      </c>
      <c r="BD42" s="769">
        <v>2.5662569999999998</v>
      </c>
      <c r="BE42" s="769">
        <v>2.6308500000000001</v>
      </c>
      <c r="BF42" s="769">
        <v>2.5314589999999999</v>
      </c>
      <c r="BG42" s="769">
        <v>2.244777</v>
      </c>
      <c r="BH42" s="769">
        <v>2.0051939999999999</v>
      </c>
      <c r="BI42" s="769">
        <v>1.6135839999999999</v>
      </c>
      <c r="BJ42" s="769">
        <v>1.4733240000000001</v>
      </c>
      <c r="BK42" s="769">
        <v>1.554046</v>
      </c>
      <c r="BL42" s="769">
        <v>1.717422</v>
      </c>
      <c r="BM42" s="769">
        <v>2.4079280000000001</v>
      </c>
      <c r="BN42" s="769">
        <v>2.6979030000000002</v>
      </c>
      <c r="BO42" s="769">
        <v>2.9653160000000001</v>
      </c>
      <c r="BP42" s="769">
        <v>3.0203359999999999</v>
      </c>
      <c r="BQ42" s="769">
        <v>3.120714</v>
      </c>
      <c r="BR42" s="769">
        <v>3.0208219999999999</v>
      </c>
      <c r="BS42" s="769">
        <v>2.6895500000000001</v>
      </c>
      <c r="BT42" s="769">
        <v>2.4079799999999998</v>
      </c>
      <c r="BU42" s="769">
        <v>1.938393</v>
      </c>
      <c r="BV42" s="769">
        <v>1.7709079999999999</v>
      </c>
    </row>
    <row r="43" spans="1:74" ht="12" customHeight="1" x14ac:dyDescent="0.35">
      <c r="A43" s="722" t="s">
        <v>1118</v>
      </c>
      <c r="B43" s="720" t="s">
        <v>1119</v>
      </c>
      <c r="C43" s="770" t="s">
        <v>1130</v>
      </c>
      <c r="D43" s="770" t="s">
        <v>1130</v>
      </c>
      <c r="E43" s="770" t="s">
        <v>1130</v>
      </c>
      <c r="F43" s="770" t="s">
        <v>1130</v>
      </c>
      <c r="G43" s="770" t="s">
        <v>1130</v>
      </c>
      <c r="H43" s="770" t="s">
        <v>1130</v>
      </c>
      <c r="I43" s="770" t="s">
        <v>1130</v>
      </c>
      <c r="J43" s="770" t="s">
        <v>1130</v>
      </c>
      <c r="K43" s="770" t="s">
        <v>1130</v>
      </c>
      <c r="L43" s="770" t="s">
        <v>1130</v>
      </c>
      <c r="M43" s="770" t="s">
        <v>1130</v>
      </c>
      <c r="N43" s="770" t="s">
        <v>1130</v>
      </c>
      <c r="O43" s="768">
        <v>0.42040230000000001</v>
      </c>
      <c r="P43" s="768">
        <v>0.45801829999999999</v>
      </c>
      <c r="Q43" s="768">
        <v>0.62904020000000005</v>
      </c>
      <c r="R43" s="768">
        <v>0.69866640000000002</v>
      </c>
      <c r="S43" s="768">
        <v>0.76976489999999997</v>
      </c>
      <c r="T43" s="768">
        <v>0.77729939999999997</v>
      </c>
      <c r="U43" s="768">
        <v>0.80770189999999997</v>
      </c>
      <c r="V43" s="768">
        <v>0.78782940000000001</v>
      </c>
      <c r="W43" s="768">
        <v>0.70937629999999996</v>
      </c>
      <c r="X43" s="768">
        <v>0.63244069999999997</v>
      </c>
      <c r="Y43" s="768">
        <v>0.50179770000000001</v>
      </c>
      <c r="Z43" s="768">
        <v>0.49223479999999997</v>
      </c>
      <c r="AA43" s="768">
        <v>0.55241600000000002</v>
      </c>
      <c r="AB43" s="768">
        <v>0.60466540000000002</v>
      </c>
      <c r="AC43" s="768">
        <v>0.81957259999999998</v>
      </c>
      <c r="AD43" s="768">
        <v>0.90681849999999997</v>
      </c>
      <c r="AE43" s="768">
        <v>0.99179779999999995</v>
      </c>
      <c r="AF43" s="768">
        <v>1.003017</v>
      </c>
      <c r="AG43" s="768">
        <v>1.035973</v>
      </c>
      <c r="AH43" s="768">
        <v>0.99261509999999997</v>
      </c>
      <c r="AI43" s="768">
        <v>0.89281999999999995</v>
      </c>
      <c r="AJ43" s="768">
        <v>0.78632239999999998</v>
      </c>
      <c r="AK43" s="768">
        <v>0.62342390000000003</v>
      </c>
      <c r="AL43" s="768">
        <v>0.58892520000000004</v>
      </c>
      <c r="AM43" s="768">
        <v>0.63229610000000003</v>
      </c>
      <c r="AN43" s="768">
        <v>0.67970489999999995</v>
      </c>
      <c r="AO43" s="768">
        <v>0.93844890000000003</v>
      </c>
      <c r="AP43" s="768">
        <v>1.04155</v>
      </c>
      <c r="AQ43" s="768">
        <v>1.121218</v>
      </c>
      <c r="AR43" s="768">
        <v>1.129802</v>
      </c>
      <c r="AS43" s="768">
        <v>1.1842360000000001</v>
      </c>
      <c r="AT43" s="768">
        <v>1.1282749999999999</v>
      </c>
      <c r="AU43" s="768">
        <v>1.005863</v>
      </c>
      <c r="AV43" s="768">
        <v>0.88951559999999996</v>
      </c>
      <c r="AW43" s="768">
        <v>0.68777290000000002</v>
      </c>
      <c r="AX43" s="768">
        <v>0.65830920000000004</v>
      </c>
      <c r="AY43" s="768">
        <v>0.73246449999999996</v>
      </c>
      <c r="AZ43" s="768">
        <v>0.81281970000000003</v>
      </c>
      <c r="BA43" s="768">
        <v>1.097818</v>
      </c>
      <c r="BB43" s="769">
        <v>1.1964589999999999</v>
      </c>
      <c r="BC43" s="769">
        <v>1.291906</v>
      </c>
      <c r="BD43" s="769">
        <v>1.288861</v>
      </c>
      <c r="BE43" s="769">
        <v>1.3285039999999999</v>
      </c>
      <c r="BF43" s="769">
        <v>1.267798</v>
      </c>
      <c r="BG43" s="769">
        <v>1.1358889999999999</v>
      </c>
      <c r="BH43" s="769">
        <v>1.005717</v>
      </c>
      <c r="BI43" s="769">
        <v>0.79801699999999998</v>
      </c>
      <c r="BJ43" s="769">
        <v>0.7598509</v>
      </c>
      <c r="BK43" s="769">
        <v>0.82001749999999995</v>
      </c>
      <c r="BL43" s="769">
        <v>0.90414030000000001</v>
      </c>
      <c r="BM43" s="769">
        <v>1.2206379999999999</v>
      </c>
      <c r="BN43" s="769">
        <v>1.3434010000000001</v>
      </c>
      <c r="BO43" s="769">
        <v>1.465187</v>
      </c>
      <c r="BP43" s="769">
        <v>1.4742850000000001</v>
      </c>
      <c r="BQ43" s="769">
        <v>1.5300069999999999</v>
      </c>
      <c r="BR43" s="769">
        <v>1.4677309999999999</v>
      </c>
      <c r="BS43" s="769">
        <v>1.319631</v>
      </c>
      <c r="BT43" s="769">
        <v>1.170647</v>
      </c>
      <c r="BU43" s="769">
        <v>0.92883510000000002</v>
      </c>
      <c r="BV43" s="769">
        <v>0.8845634</v>
      </c>
    </row>
    <row r="44" spans="1:74" ht="12" customHeight="1" x14ac:dyDescent="0.35">
      <c r="A44" s="722" t="s">
        <v>1120</v>
      </c>
      <c r="B44" s="720" t="s">
        <v>1121</v>
      </c>
      <c r="C44" s="770" t="s">
        <v>1130</v>
      </c>
      <c r="D44" s="770" t="s">
        <v>1130</v>
      </c>
      <c r="E44" s="770" t="s">
        <v>1130</v>
      </c>
      <c r="F44" s="770" t="s">
        <v>1130</v>
      </c>
      <c r="G44" s="770" t="s">
        <v>1130</v>
      </c>
      <c r="H44" s="770" t="s">
        <v>1130</v>
      </c>
      <c r="I44" s="770" t="s">
        <v>1130</v>
      </c>
      <c r="J44" s="770" t="s">
        <v>1130</v>
      </c>
      <c r="K44" s="770" t="s">
        <v>1130</v>
      </c>
      <c r="L44" s="770" t="s">
        <v>1130</v>
      </c>
      <c r="M44" s="770" t="s">
        <v>1130</v>
      </c>
      <c r="N44" s="770" t="s">
        <v>1130</v>
      </c>
      <c r="O44" s="768">
        <v>0.1227153</v>
      </c>
      <c r="P44" s="768">
        <v>0.13668230000000001</v>
      </c>
      <c r="Q44" s="768">
        <v>0.19673860000000001</v>
      </c>
      <c r="R44" s="768">
        <v>0.2133149</v>
      </c>
      <c r="S44" s="768">
        <v>0.23856620000000001</v>
      </c>
      <c r="T44" s="768">
        <v>0.24069399999999999</v>
      </c>
      <c r="U44" s="768">
        <v>0.25218810000000003</v>
      </c>
      <c r="V44" s="768">
        <v>0.24594079999999999</v>
      </c>
      <c r="W44" s="768">
        <v>0.22268789999999999</v>
      </c>
      <c r="X44" s="768">
        <v>0.20076179999999999</v>
      </c>
      <c r="Y44" s="768">
        <v>0.15556980000000001</v>
      </c>
      <c r="Z44" s="768">
        <v>0.13823859999999999</v>
      </c>
      <c r="AA44" s="768">
        <v>0.14637259999999999</v>
      </c>
      <c r="AB44" s="768">
        <v>0.15508440000000001</v>
      </c>
      <c r="AC44" s="768">
        <v>0.22105710000000001</v>
      </c>
      <c r="AD44" s="768">
        <v>0.24074670000000001</v>
      </c>
      <c r="AE44" s="768">
        <v>0.26672879999999999</v>
      </c>
      <c r="AF44" s="768">
        <v>0.26807880000000001</v>
      </c>
      <c r="AG44" s="768">
        <v>0.27675689999999997</v>
      </c>
      <c r="AH44" s="768">
        <v>0.26788869999999998</v>
      </c>
      <c r="AI44" s="768">
        <v>0.24238750000000001</v>
      </c>
      <c r="AJ44" s="768">
        <v>0.21999179999999999</v>
      </c>
      <c r="AK44" s="768">
        <v>0.1738731</v>
      </c>
      <c r="AL44" s="768">
        <v>0.1570618</v>
      </c>
      <c r="AM44" s="768">
        <v>0.16782710000000001</v>
      </c>
      <c r="AN44" s="768">
        <v>0.1778199</v>
      </c>
      <c r="AO44" s="768">
        <v>0.25413259999999999</v>
      </c>
      <c r="AP44" s="768">
        <v>0.27762979999999998</v>
      </c>
      <c r="AQ44" s="768">
        <v>0.30860799999999999</v>
      </c>
      <c r="AR44" s="768">
        <v>0.31050129999999998</v>
      </c>
      <c r="AS44" s="768">
        <v>0.32066600000000001</v>
      </c>
      <c r="AT44" s="768">
        <v>0.31087559999999997</v>
      </c>
      <c r="AU44" s="768">
        <v>0.28119909999999998</v>
      </c>
      <c r="AV44" s="768">
        <v>0.25463079999999999</v>
      </c>
      <c r="AW44" s="768">
        <v>0.19826569999999999</v>
      </c>
      <c r="AX44" s="768">
        <v>0.17921129999999999</v>
      </c>
      <c r="AY44" s="768">
        <v>0.1917267</v>
      </c>
      <c r="AZ44" s="768">
        <v>0.20531430000000001</v>
      </c>
      <c r="BA44" s="768">
        <v>0.29196539999999999</v>
      </c>
      <c r="BB44" s="769">
        <v>0.31587199999999999</v>
      </c>
      <c r="BC44" s="769">
        <v>0.34824620000000001</v>
      </c>
      <c r="BD44" s="769">
        <v>0.34864410000000001</v>
      </c>
      <c r="BE44" s="769">
        <v>0.35999750000000003</v>
      </c>
      <c r="BF44" s="769">
        <v>0.34934399999999999</v>
      </c>
      <c r="BG44" s="769">
        <v>0.3162238</v>
      </c>
      <c r="BH44" s="769">
        <v>0.28895270000000001</v>
      </c>
      <c r="BI44" s="769">
        <v>0.2273889</v>
      </c>
      <c r="BJ44" s="769">
        <v>0.20535700000000001</v>
      </c>
      <c r="BK44" s="769">
        <v>0.21717420000000001</v>
      </c>
      <c r="BL44" s="769">
        <v>0.23146600000000001</v>
      </c>
      <c r="BM44" s="769">
        <v>0.32733479999999998</v>
      </c>
      <c r="BN44" s="769">
        <v>0.35457169999999999</v>
      </c>
      <c r="BO44" s="769">
        <v>0.39144800000000002</v>
      </c>
      <c r="BP44" s="769">
        <v>0.39252589999999998</v>
      </c>
      <c r="BQ44" s="769">
        <v>0.4056961</v>
      </c>
      <c r="BR44" s="769">
        <v>0.3940034</v>
      </c>
      <c r="BS44" s="769">
        <v>0.35684949999999999</v>
      </c>
      <c r="BT44" s="769">
        <v>0.32608229999999999</v>
      </c>
      <c r="BU44" s="769">
        <v>0.25661990000000001</v>
      </c>
      <c r="BV44" s="769">
        <v>0.2316453</v>
      </c>
    </row>
    <row r="45" spans="1:74" ht="12" customHeight="1" x14ac:dyDescent="0.35">
      <c r="A45" s="726" t="s">
        <v>1364</v>
      </c>
      <c r="B45" s="727" t="s">
        <v>1114</v>
      </c>
      <c r="C45" s="771">
        <v>1.9517471000000002E-2</v>
      </c>
      <c r="D45" s="771">
        <v>1.9793116999999999E-2</v>
      </c>
      <c r="E45" s="771">
        <v>1.9617084E-2</v>
      </c>
      <c r="F45" s="771">
        <v>1.8342290000000001E-2</v>
      </c>
      <c r="G45" s="771">
        <v>1.5909138999999999E-2</v>
      </c>
      <c r="H45" s="771">
        <v>1.3609936E-2</v>
      </c>
      <c r="I45" s="771">
        <v>1.3247063E-2</v>
      </c>
      <c r="J45" s="771">
        <v>1.0496735E-2</v>
      </c>
      <c r="K45" s="771">
        <v>1.2960380000000001E-2</v>
      </c>
      <c r="L45" s="771">
        <v>1.7448852000000001E-2</v>
      </c>
      <c r="M45" s="771">
        <v>1.7821809000000001E-2</v>
      </c>
      <c r="N45" s="771">
        <v>2.3505194E-2</v>
      </c>
      <c r="O45" s="771">
        <v>1.8728827999999999E-2</v>
      </c>
      <c r="P45" s="771">
        <v>1.9014376999999999E-2</v>
      </c>
      <c r="Q45" s="771">
        <v>2.5070169999999999E-2</v>
      </c>
      <c r="R45" s="771">
        <v>2.2301062999999999E-2</v>
      </c>
      <c r="S45" s="771">
        <v>2.0590589999999999E-2</v>
      </c>
      <c r="T45" s="771">
        <v>1.7642636E-2</v>
      </c>
      <c r="U45" s="771">
        <v>1.2293243000000001E-2</v>
      </c>
      <c r="V45" s="771">
        <v>9.5840270000000002E-3</v>
      </c>
      <c r="W45" s="771">
        <v>1.5368834E-2</v>
      </c>
      <c r="X45" s="771">
        <v>2.2710237000000001E-2</v>
      </c>
      <c r="Y45" s="771">
        <v>2.2600076E-2</v>
      </c>
      <c r="Z45" s="771">
        <v>2.2772737000000001E-2</v>
      </c>
      <c r="AA45" s="771">
        <v>2.8769092E-2</v>
      </c>
      <c r="AB45" s="771">
        <v>2.4469085000000002E-2</v>
      </c>
      <c r="AC45" s="771">
        <v>2.8684975000000001E-2</v>
      </c>
      <c r="AD45" s="771">
        <v>2.4666243000000001E-2</v>
      </c>
      <c r="AE45" s="771">
        <v>2.1552110999999999E-2</v>
      </c>
      <c r="AF45" s="771">
        <v>2.0091444E-2</v>
      </c>
      <c r="AG45" s="771">
        <v>1.4932254000000001E-2</v>
      </c>
      <c r="AH45" s="771">
        <v>1.6232923999999999E-2</v>
      </c>
      <c r="AI45" s="771">
        <v>1.7875326E-2</v>
      </c>
      <c r="AJ45" s="771">
        <v>2.4262622000000001E-2</v>
      </c>
      <c r="AK45" s="771">
        <v>2.4714403999999999E-2</v>
      </c>
      <c r="AL45" s="771">
        <v>2.4774449E-2</v>
      </c>
      <c r="AM45" s="771">
        <v>2.5189129000000001E-2</v>
      </c>
      <c r="AN45" s="771">
        <v>2.3718517000000001E-2</v>
      </c>
      <c r="AO45" s="771">
        <v>2.5919057999999998E-2</v>
      </c>
      <c r="AP45" s="771">
        <v>2.9930890000000002E-2</v>
      </c>
      <c r="AQ45" s="771">
        <v>2.5475147E-2</v>
      </c>
      <c r="AR45" s="771">
        <v>2.3144643999999999E-2</v>
      </c>
      <c r="AS45" s="771">
        <v>2.0338077999999999E-2</v>
      </c>
      <c r="AT45" s="771">
        <v>1.7618169999999999E-2</v>
      </c>
      <c r="AU45" s="771">
        <v>2.122305E-2</v>
      </c>
      <c r="AV45" s="771">
        <v>2.5551015E-2</v>
      </c>
      <c r="AW45" s="771">
        <v>2.3547019999999998E-2</v>
      </c>
      <c r="AX45" s="771">
        <v>2.4770411999999999E-2</v>
      </c>
      <c r="AY45" s="771">
        <v>2.5467228000000001E-2</v>
      </c>
      <c r="AZ45" s="771">
        <v>2.56948E-2</v>
      </c>
      <c r="BA45" s="771">
        <v>2.8720099999999998E-2</v>
      </c>
      <c r="BB45" s="772">
        <v>2.9202100000000002E-2</v>
      </c>
      <c r="BC45" s="772">
        <v>2.9329600000000001E-2</v>
      </c>
      <c r="BD45" s="772">
        <v>2.7959999999999999E-2</v>
      </c>
      <c r="BE45" s="772">
        <v>2.7719799999999999E-2</v>
      </c>
      <c r="BF45" s="772">
        <v>2.7115899999999998E-2</v>
      </c>
      <c r="BG45" s="772">
        <v>2.7157199999999999E-2</v>
      </c>
      <c r="BH45" s="772">
        <v>3.0966199999999999E-2</v>
      </c>
      <c r="BI45" s="772">
        <v>3.2326500000000001E-2</v>
      </c>
      <c r="BJ45" s="772">
        <v>3.2525100000000001E-2</v>
      </c>
      <c r="BK45" s="772">
        <v>3.3822999999999999E-2</v>
      </c>
      <c r="BL45" s="772">
        <v>3.0359899999999999E-2</v>
      </c>
      <c r="BM45" s="772">
        <v>3.3575199999999999E-2</v>
      </c>
      <c r="BN45" s="772">
        <v>3.3164699999999998E-2</v>
      </c>
      <c r="BO45" s="772">
        <v>3.2972399999999999E-2</v>
      </c>
      <c r="BP45" s="772">
        <v>3.12231E-2</v>
      </c>
      <c r="BQ45" s="772">
        <v>3.0927900000000001E-2</v>
      </c>
      <c r="BR45" s="772">
        <v>3.02241E-2</v>
      </c>
      <c r="BS45" s="772">
        <v>3.0105799999999999E-2</v>
      </c>
      <c r="BT45" s="772">
        <v>3.3975199999999997E-2</v>
      </c>
      <c r="BU45" s="772">
        <v>3.52156E-2</v>
      </c>
      <c r="BV45" s="772">
        <v>3.5495600000000002E-2</v>
      </c>
    </row>
    <row r="46" spans="1:74" ht="12" customHeight="1" x14ac:dyDescent="0.35">
      <c r="A46" s="728"/>
      <c r="B46" s="731" t="s">
        <v>1129</v>
      </c>
      <c r="C46" s="729"/>
      <c r="D46" s="729"/>
      <c r="E46" s="729"/>
      <c r="F46" s="729"/>
      <c r="G46" s="729"/>
      <c r="H46" s="729"/>
      <c r="I46" s="729"/>
      <c r="J46" s="729"/>
      <c r="K46" s="729"/>
      <c r="L46" s="729"/>
      <c r="M46" s="729"/>
      <c r="N46" s="729"/>
      <c r="O46" s="729"/>
      <c r="P46" s="729"/>
      <c r="Q46" s="729"/>
      <c r="R46" s="730"/>
      <c r="S46" s="730"/>
      <c r="T46" s="730"/>
      <c r="U46" s="730"/>
      <c r="V46" s="730"/>
      <c r="W46" s="730"/>
      <c r="X46" s="730"/>
      <c r="Y46" s="730"/>
      <c r="Z46" s="730"/>
      <c r="AA46" s="730"/>
      <c r="AB46" s="730"/>
      <c r="AC46" s="730"/>
      <c r="AD46" s="730"/>
      <c r="AE46" s="730"/>
      <c r="AF46" s="730"/>
      <c r="AG46" s="730"/>
      <c r="AH46" s="730"/>
      <c r="AI46" s="730"/>
      <c r="AJ46" s="730"/>
      <c r="AK46" s="730"/>
      <c r="AL46" s="730"/>
      <c r="AM46" s="730"/>
      <c r="AN46" s="730"/>
      <c r="AO46" s="730"/>
      <c r="AP46" s="730"/>
      <c r="AQ46" s="730"/>
      <c r="AR46" s="730"/>
      <c r="AS46" s="730"/>
      <c r="AT46" s="730"/>
      <c r="AU46" s="730"/>
      <c r="AV46" s="730"/>
      <c r="AW46" s="730"/>
      <c r="AX46" s="730"/>
      <c r="AY46" s="730"/>
      <c r="AZ46" s="730"/>
      <c r="BA46" s="730"/>
      <c r="BB46" s="730"/>
      <c r="BC46" s="730"/>
      <c r="BD46" s="743"/>
      <c r="BE46" s="743"/>
      <c r="BF46" s="743"/>
      <c r="BG46" s="730"/>
      <c r="BH46" s="730"/>
      <c r="BI46" s="730"/>
      <c r="BJ46" s="730"/>
      <c r="BK46" s="730"/>
      <c r="BL46" s="730"/>
      <c r="BM46" s="730"/>
      <c r="BN46" s="730"/>
      <c r="BO46" s="730"/>
      <c r="BP46" s="730"/>
      <c r="BQ46" s="730"/>
      <c r="BR46" s="730"/>
      <c r="BS46" s="730"/>
      <c r="BT46" s="730"/>
      <c r="BU46" s="730"/>
      <c r="BV46" s="730"/>
    </row>
    <row r="47" spans="1:74" ht="12" customHeight="1" x14ac:dyDescent="0.35">
      <c r="A47" s="722"/>
      <c r="B47" s="717" t="s">
        <v>1126</v>
      </c>
      <c r="C47" s="717"/>
      <c r="D47" s="717"/>
      <c r="E47" s="717"/>
      <c r="F47" s="717"/>
      <c r="G47" s="717"/>
      <c r="H47" s="717"/>
      <c r="I47" s="717"/>
      <c r="J47" s="717"/>
      <c r="K47" s="717"/>
      <c r="L47" s="717"/>
      <c r="M47" s="717"/>
      <c r="N47" s="717"/>
      <c r="O47" s="717"/>
      <c r="P47" s="717"/>
      <c r="Q47" s="717"/>
    </row>
    <row r="48" spans="1:74" ht="12" customHeight="1" x14ac:dyDescent="0.35">
      <c r="A48" s="722"/>
      <c r="B48" s="717" t="s">
        <v>1122</v>
      </c>
      <c r="C48" s="717"/>
      <c r="D48" s="717"/>
      <c r="E48" s="717"/>
      <c r="F48" s="717"/>
      <c r="G48" s="717"/>
      <c r="H48" s="717"/>
      <c r="I48" s="717"/>
      <c r="J48" s="717"/>
      <c r="K48" s="717"/>
      <c r="L48" s="717"/>
      <c r="M48" s="717"/>
      <c r="N48" s="717"/>
      <c r="O48" s="717"/>
      <c r="P48" s="717"/>
      <c r="Q48" s="717"/>
    </row>
    <row r="49" spans="1:17" ht="12" customHeight="1" x14ac:dyDescent="0.35">
      <c r="A49" s="722"/>
      <c r="B49" s="717" t="s">
        <v>1123</v>
      </c>
      <c r="C49" s="717"/>
      <c r="D49" s="717"/>
      <c r="E49" s="717"/>
      <c r="F49" s="717"/>
      <c r="G49" s="717"/>
      <c r="H49" s="717"/>
      <c r="I49" s="717"/>
      <c r="J49" s="717"/>
      <c r="K49" s="717"/>
      <c r="L49" s="717"/>
      <c r="M49" s="717"/>
      <c r="N49" s="717"/>
      <c r="O49" s="717"/>
      <c r="P49" s="717"/>
      <c r="Q49" s="717"/>
    </row>
    <row r="50" spans="1:17" ht="12" customHeight="1" x14ac:dyDescent="0.35">
      <c r="A50" s="722"/>
      <c r="B50" s="717" t="s">
        <v>1124</v>
      </c>
      <c r="C50" s="717"/>
      <c r="D50" s="717"/>
      <c r="E50" s="717"/>
      <c r="F50" s="717"/>
      <c r="G50" s="717"/>
      <c r="H50" s="717"/>
      <c r="I50" s="717"/>
      <c r="J50" s="717"/>
      <c r="K50" s="717"/>
      <c r="L50" s="717"/>
      <c r="M50" s="717"/>
      <c r="N50" s="717"/>
      <c r="O50" s="717"/>
      <c r="P50" s="717"/>
      <c r="Q50" s="717"/>
    </row>
    <row r="51" spans="1:17" ht="12" customHeight="1" x14ac:dyDescent="0.35">
      <c r="A51" s="722"/>
      <c r="B51" s="717" t="s">
        <v>1125</v>
      </c>
      <c r="C51" s="717"/>
      <c r="D51" s="717"/>
      <c r="E51" s="717"/>
      <c r="F51" s="717"/>
      <c r="G51" s="717"/>
      <c r="H51" s="717"/>
      <c r="I51" s="717"/>
      <c r="J51" s="717"/>
      <c r="K51" s="717"/>
      <c r="L51" s="717"/>
      <c r="M51" s="717"/>
      <c r="N51" s="717"/>
      <c r="O51" s="717"/>
      <c r="P51" s="717"/>
      <c r="Q51" s="717"/>
    </row>
    <row r="52" spans="1:17" ht="12" customHeight="1" x14ac:dyDescent="0.35">
      <c r="A52" s="722"/>
      <c r="B52" s="717" t="s">
        <v>1127</v>
      </c>
      <c r="C52" s="717"/>
      <c r="D52" s="717"/>
      <c r="E52" s="717"/>
      <c r="F52" s="717"/>
      <c r="G52" s="717"/>
      <c r="H52" s="717"/>
      <c r="I52" s="717"/>
      <c r="J52" s="717"/>
      <c r="K52" s="717"/>
      <c r="L52" s="717"/>
      <c r="M52" s="717"/>
      <c r="N52" s="717"/>
      <c r="O52" s="717"/>
      <c r="P52" s="717"/>
      <c r="Q52" s="717"/>
    </row>
    <row r="53" spans="1:17" ht="12" customHeight="1" x14ac:dyDescent="0.35">
      <c r="A53" s="722"/>
      <c r="B53" s="717" t="s">
        <v>858</v>
      </c>
      <c r="C53" s="717"/>
      <c r="D53" s="717"/>
      <c r="E53" s="717"/>
      <c r="F53" s="717"/>
      <c r="G53" s="717"/>
      <c r="H53" s="717"/>
      <c r="I53" s="717"/>
      <c r="J53" s="717"/>
      <c r="K53" s="717"/>
      <c r="L53" s="717"/>
      <c r="M53" s="717"/>
      <c r="N53" s="717"/>
      <c r="O53" s="717"/>
      <c r="P53" s="717"/>
      <c r="Q53" s="717"/>
    </row>
    <row r="54" spans="1:17" ht="12" customHeight="1" x14ac:dyDescent="0.35">
      <c r="A54" s="722"/>
      <c r="B54" s="717" t="s">
        <v>1128</v>
      </c>
      <c r="C54" s="717"/>
      <c r="D54" s="717"/>
      <c r="E54" s="717"/>
      <c r="F54" s="717"/>
      <c r="G54" s="717"/>
      <c r="H54" s="717"/>
      <c r="I54" s="717"/>
      <c r="J54" s="717"/>
      <c r="K54" s="717"/>
      <c r="L54" s="717"/>
      <c r="M54" s="717"/>
      <c r="N54" s="717"/>
      <c r="O54" s="717"/>
      <c r="P54" s="717"/>
      <c r="Q54" s="717"/>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U5" transitionEvaluation="1" transitionEntry="1" codeName="Sheet6">
    <pageSetUpPr fitToPage="1"/>
  </sheetPr>
  <dimension ref="A1:BV160"/>
  <sheetViews>
    <sheetView showGridLines="0" workbookViewId="0">
      <pane xSplit="2" ySplit="4" topLeftCell="AU5" activePane="bottomRight" state="frozen"/>
      <selection activeCell="BF63" sqref="BF63"/>
      <selection pane="topRight" activeCell="BF63" sqref="BF63"/>
      <selection pane="bottomLeft" activeCell="BF63" sqref="BF63"/>
      <selection pane="bottomRight" activeCell="BA7" sqref="BA7:BA69"/>
    </sheetView>
  </sheetViews>
  <sheetFormatPr defaultColWidth="9.54296875" defaultRowHeight="10.5" x14ac:dyDescent="0.25"/>
  <cols>
    <col min="1" max="1" width="8.453125" style="135" customWidth="1"/>
    <col min="2" max="2" width="42.54296875" style="135" customWidth="1"/>
    <col min="3" max="50" width="7.453125" style="135" customWidth="1"/>
    <col min="51" max="55" width="7.453125" style="355" customWidth="1"/>
    <col min="56" max="58" width="7.453125" style="691" customWidth="1"/>
    <col min="59" max="62" width="7.453125" style="355" customWidth="1"/>
    <col min="63" max="74" width="7.453125" style="135" customWidth="1"/>
    <col min="75" max="16384" width="9.54296875" style="135"/>
  </cols>
  <sheetData>
    <row r="1" spans="1:74" ht="13.4" customHeight="1" x14ac:dyDescent="0.3">
      <c r="A1" s="791" t="s">
        <v>812</v>
      </c>
      <c r="B1" s="867" t="s">
        <v>1158</v>
      </c>
      <c r="C1" s="868"/>
      <c r="D1" s="868"/>
      <c r="E1" s="868"/>
      <c r="F1" s="868"/>
      <c r="G1" s="868"/>
      <c r="H1" s="868"/>
      <c r="I1" s="868"/>
      <c r="J1" s="868"/>
      <c r="K1" s="868"/>
      <c r="L1" s="868"/>
      <c r="M1" s="868"/>
      <c r="N1" s="868"/>
      <c r="O1" s="868"/>
      <c r="P1" s="868"/>
      <c r="Q1" s="868"/>
      <c r="R1" s="868"/>
      <c r="S1" s="868"/>
      <c r="T1" s="868"/>
      <c r="U1" s="868"/>
      <c r="V1" s="868"/>
      <c r="W1" s="868"/>
      <c r="X1" s="868"/>
      <c r="Y1" s="868"/>
      <c r="Z1" s="868"/>
      <c r="AA1" s="868"/>
      <c r="AB1" s="868"/>
      <c r="AC1" s="868"/>
      <c r="AD1" s="868"/>
      <c r="AE1" s="868"/>
      <c r="AF1" s="868"/>
      <c r="AG1" s="868"/>
      <c r="AH1" s="868"/>
      <c r="AI1" s="868"/>
      <c r="AJ1" s="868"/>
      <c r="AK1" s="868"/>
      <c r="AL1" s="868"/>
      <c r="AM1" s="258"/>
    </row>
    <row r="2" spans="1:74" s="47" customFormat="1"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6"/>
      <c r="BE2" s="636"/>
      <c r="BF2" s="636"/>
      <c r="BG2" s="402"/>
      <c r="BH2" s="402"/>
      <c r="BI2" s="402"/>
      <c r="BJ2" s="402"/>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140"/>
      <c r="B5" s="136" t="s">
        <v>808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2"/>
      <c r="BE5" s="692"/>
      <c r="BF5" s="692"/>
      <c r="BG5" s="692"/>
      <c r="BH5" s="692"/>
      <c r="BI5" s="692"/>
      <c r="BJ5" s="413"/>
      <c r="BK5" s="413"/>
      <c r="BL5" s="413"/>
      <c r="BM5" s="413"/>
      <c r="BN5" s="413"/>
      <c r="BO5" s="413"/>
      <c r="BP5" s="413"/>
      <c r="BQ5" s="413"/>
      <c r="BR5" s="413"/>
      <c r="BS5" s="413"/>
      <c r="BT5" s="413"/>
      <c r="BU5" s="413"/>
      <c r="BV5" s="413"/>
    </row>
    <row r="6" spans="1:74" ht="11.15" customHeight="1" x14ac:dyDescent="0.2">
      <c r="A6" s="140"/>
      <c r="B6" s="36" t="s">
        <v>568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5" customHeight="1" x14ac:dyDescent="0.25">
      <c r="A7" s="140" t="s">
        <v>569</v>
      </c>
      <c r="B7" s="39" t="s">
        <v>1154</v>
      </c>
      <c r="C7" s="238">
        <v>17556.839</v>
      </c>
      <c r="D7" s="238">
        <v>17556.839</v>
      </c>
      <c r="E7" s="238">
        <v>17556.839</v>
      </c>
      <c r="F7" s="238">
        <v>17639.417000000001</v>
      </c>
      <c r="G7" s="238">
        <v>17639.417000000001</v>
      </c>
      <c r="H7" s="238">
        <v>17639.417000000001</v>
      </c>
      <c r="I7" s="238">
        <v>17735.074000000001</v>
      </c>
      <c r="J7" s="238">
        <v>17735.074000000001</v>
      </c>
      <c r="K7" s="238">
        <v>17735.074000000001</v>
      </c>
      <c r="L7" s="238">
        <v>17824.231</v>
      </c>
      <c r="M7" s="238">
        <v>17824.231</v>
      </c>
      <c r="N7" s="238">
        <v>17824.231</v>
      </c>
      <c r="O7" s="238">
        <v>17925.256000000001</v>
      </c>
      <c r="P7" s="238">
        <v>17925.256000000001</v>
      </c>
      <c r="Q7" s="238">
        <v>17925.256000000001</v>
      </c>
      <c r="R7" s="238">
        <v>18021.047999999999</v>
      </c>
      <c r="S7" s="238">
        <v>18021.047999999999</v>
      </c>
      <c r="T7" s="238">
        <v>18021.047999999999</v>
      </c>
      <c r="U7" s="238">
        <v>18163.558000000001</v>
      </c>
      <c r="V7" s="238">
        <v>18163.558000000001</v>
      </c>
      <c r="W7" s="238">
        <v>18163.558000000001</v>
      </c>
      <c r="X7" s="238">
        <v>18322.464</v>
      </c>
      <c r="Y7" s="238">
        <v>18322.464</v>
      </c>
      <c r="Z7" s="238">
        <v>18322.464</v>
      </c>
      <c r="AA7" s="238">
        <v>18438.254000000001</v>
      </c>
      <c r="AB7" s="238">
        <v>18438.254000000001</v>
      </c>
      <c r="AC7" s="238">
        <v>18438.254000000001</v>
      </c>
      <c r="AD7" s="238">
        <v>18598.134999999998</v>
      </c>
      <c r="AE7" s="238">
        <v>18598.134999999998</v>
      </c>
      <c r="AF7" s="238">
        <v>18598.134999999998</v>
      </c>
      <c r="AG7" s="238">
        <v>18732.72</v>
      </c>
      <c r="AH7" s="238">
        <v>18732.72</v>
      </c>
      <c r="AI7" s="238">
        <v>18732.72</v>
      </c>
      <c r="AJ7" s="238">
        <v>18783.547999999999</v>
      </c>
      <c r="AK7" s="238">
        <v>18783.547999999999</v>
      </c>
      <c r="AL7" s="238">
        <v>18783.547999999999</v>
      </c>
      <c r="AM7" s="238">
        <v>18927.280999999999</v>
      </c>
      <c r="AN7" s="238">
        <v>18927.280999999999</v>
      </c>
      <c r="AO7" s="238">
        <v>18927.280999999999</v>
      </c>
      <c r="AP7" s="238">
        <v>19021.86</v>
      </c>
      <c r="AQ7" s="238">
        <v>19021.86</v>
      </c>
      <c r="AR7" s="238">
        <v>19021.86</v>
      </c>
      <c r="AS7" s="238">
        <v>19121.112000000001</v>
      </c>
      <c r="AT7" s="238">
        <v>19121.112000000001</v>
      </c>
      <c r="AU7" s="238">
        <v>19121.112000000001</v>
      </c>
      <c r="AV7" s="238">
        <v>19220.490000000002</v>
      </c>
      <c r="AW7" s="238">
        <v>19220.490000000002</v>
      </c>
      <c r="AX7" s="238">
        <v>19220.490000000002</v>
      </c>
      <c r="AY7" s="238">
        <v>19284.286295999998</v>
      </c>
      <c r="AZ7" s="238">
        <v>19199.530740999999</v>
      </c>
      <c r="BA7" s="238">
        <v>19044.782963000001</v>
      </c>
      <c r="BB7" s="329">
        <v>18638.5</v>
      </c>
      <c r="BC7" s="329">
        <v>18479.919999999998</v>
      </c>
      <c r="BD7" s="329">
        <v>18387.52</v>
      </c>
      <c r="BE7" s="329">
        <v>18401.41</v>
      </c>
      <c r="BF7" s="329">
        <v>18411.240000000002</v>
      </c>
      <c r="BG7" s="329">
        <v>18457.13</v>
      </c>
      <c r="BH7" s="329">
        <v>18566.91</v>
      </c>
      <c r="BI7" s="329">
        <v>18664.09</v>
      </c>
      <c r="BJ7" s="329">
        <v>18776.48</v>
      </c>
      <c r="BK7" s="329">
        <v>18936.57</v>
      </c>
      <c r="BL7" s="329">
        <v>19055.02</v>
      </c>
      <c r="BM7" s="329">
        <v>19164.32</v>
      </c>
      <c r="BN7" s="329">
        <v>19271.43</v>
      </c>
      <c r="BO7" s="329">
        <v>19357.189999999999</v>
      </c>
      <c r="BP7" s="329">
        <v>19428.580000000002</v>
      </c>
      <c r="BQ7" s="329">
        <v>19474.21</v>
      </c>
      <c r="BR7" s="329">
        <v>19525.37</v>
      </c>
      <c r="BS7" s="329">
        <v>19570.68</v>
      </c>
      <c r="BT7" s="329">
        <v>19603.740000000002</v>
      </c>
      <c r="BU7" s="329">
        <v>19642.169999999998</v>
      </c>
      <c r="BV7" s="329">
        <v>19679.560000000001</v>
      </c>
    </row>
    <row r="8" spans="1:74" ht="11.15" customHeight="1" x14ac:dyDescent="0.25">
      <c r="A8" s="140"/>
      <c r="B8" s="36" t="s">
        <v>834</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329"/>
      <c r="BC8" s="329"/>
      <c r="BD8" s="329"/>
      <c r="BE8" s="329"/>
      <c r="BF8" s="329"/>
      <c r="BG8" s="329"/>
      <c r="BH8" s="329"/>
      <c r="BI8" s="329"/>
      <c r="BJ8" s="329"/>
      <c r="BK8" s="329"/>
      <c r="BL8" s="329"/>
      <c r="BM8" s="329"/>
      <c r="BN8" s="329"/>
      <c r="BO8" s="329"/>
      <c r="BP8" s="329"/>
      <c r="BQ8" s="329"/>
      <c r="BR8" s="329"/>
      <c r="BS8" s="329"/>
      <c r="BT8" s="329"/>
      <c r="BU8" s="329"/>
      <c r="BV8" s="329"/>
    </row>
    <row r="9" spans="1:74" ht="11.15" customHeight="1" x14ac:dyDescent="0.25">
      <c r="A9" s="140" t="s">
        <v>835</v>
      </c>
      <c r="B9" s="39" t="s">
        <v>1154</v>
      </c>
      <c r="C9" s="238">
        <v>12083.6</v>
      </c>
      <c r="D9" s="238">
        <v>12159.3</v>
      </c>
      <c r="E9" s="238">
        <v>12129.7</v>
      </c>
      <c r="F9" s="238">
        <v>12172.2</v>
      </c>
      <c r="G9" s="238">
        <v>12202.2</v>
      </c>
      <c r="H9" s="238">
        <v>12259.4</v>
      </c>
      <c r="I9" s="238">
        <v>12265.1</v>
      </c>
      <c r="J9" s="238">
        <v>12277.9</v>
      </c>
      <c r="K9" s="238">
        <v>12324.2</v>
      </c>
      <c r="L9" s="238">
        <v>12332.8</v>
      </c>
      <c r="M9" s="238">
        <v>12355.5</v>
      </c>
      <c r="N9" s="238">
        <v>12407.6</v>
      </c>
      <c r="O9" s="238">
        <v>12417.4</v>
      </c>
      <c r="P9" s="238">
        <v>12418</v>
      </c>
      <c r="Q9" s="238">
        <v>12481.3</v>
      </c>
      <c r="R9" s="238">
        <v>12493.3</v>
      </c>
      <c r="S9" s="238">
        <v>12506.2</v>
      </c>
      <c r="T9" s="238">
        <v>12539.1</v>
      </c>
      <c r="U9" s="238">
        <v>12552</v>
      </c>
      <c r="V9" s="238">
        <v>12564.6</v>
      </c>
      <c r="W9" s="238">
        <v>12642.2</v>
      </c>
      <c r="X9" s="238">
        <v>12673.3</v>
      </c>
      <c r="Y9" s="238">
        <v>12730.3</v>
      </c>
      <c r="Z9" s="238">
        <v>12785.5</v>
      </c>
      <c r="AA9" s="238">
        <v>12775.5</v>
      </c>
      <c r="AB9" s="238">
        <v>12765.2</v>
      </c>
      <c r="AC9" s="238">
        <v>12808</v>
      </c>
      <c r="AD9" s="238">
        <v>12863.2</v>
      </c>
      <c r="AE9" s="238">
        <v>12918.2</v>
      </c>
      <c r="AF9" s="238">
        <v>12946.2</v>
      </c>
      <c r="AG9" s="238">
        <v>12992.6</v>
      </c>
      <c r="AH9" s="238">
        <v>13035.3</v>
      </c>
      <c r="AI9" s="238">
        <v>13031.5</v>
      </c>
      <c r="AJ9" s="238">
        <v>13082.2</v>
      </c>
      <c r="AK9" s="238">
        <v>13115.6</v>
      </c>
      <c r="AL9" s="238">
        <v>13001.2</v>
      </c>
      <c r="AM9" s="238">
        <v>13084.8</v>
      </c>
      <c r="AN9" s="238">
        <v>13063</v>
      </c>
      <c r="AO9" s="238">
        <v>13162.2</v>
      </c>
      <c r="AP9" s="238">
        <v>13210.9</v>
      </c>
      <c r="AQ9" s="238">
        <v>13255.8</v>
      </c>
      <c r="AR9" s="238">
        <v>13283.4</v>
      </c>
      <c r="AS9" s="238">
        <v>13324.6</v>
      </c>
      <c r="AT9" s="238">
        <v>13355.6</v>
      </c>
      <c r="AU9" s="238">
        <v>13379.2</v>
      </c>
      <c r="AV9" s="238">
        <v>13384.9</v>
      </c>
      <c r="AW9" s="238">
        <v>13415.2</v>
      </c>
      <c r="AX9" s="238">
        <v>13431.2</v>
      </c>
      <c r="AY9" s="238">
        <v>13444.1</v>
      </c>
      <c r="AZ9" s="238">
        <v>13378.819704</v>
      </c>
      <c r="BA9" s="238">
        <v>13236.596815000001</v>
      </c>
      <c r="BB9" s="329">
        <v>12860.89</v>
      </c>
      <c r="BC9" s="329">
        <v>12722.24</v>
      </c>
      <c r="BD9" s="329">
        <v>12649.55</v>
      </c>
      <c r="BE9" s="329">
        <v>12689.48</v>
      </c>
      <c r="BF9" s="329">
        <v>12713.69</v>
      </c>
      <c r="BG9" s="329">
        <v>12768.86</v>
      </c>
      <c r="BH9" s="329">
        <v>12910.41</v>
      </c>
      <c r="BI9" s="329">
        <v>12985.91</v>
      </c>
      <c r="BJ9" s="329">
        <v>13050.79</v>
      </c>
      <c r="BK9" s="329">
        <v>13099.88</v>
      </c>
      <c r="BL9" s="329">
        <v>13147.4</v>
      </c>
      <c r="BM9" s="329">
        <v>13188.16</v>
      </c>
      <c r="BN9" s="329">
        <v>13219.95</v>
      </c>
      <c r="BO9" s="329">
        <v>13248.9</v>
      </c>
      <c r="BP9" s="329">
        <v>13272.77</v>
      </c>
      <c r="BQ9" s="329">
        <v>13280.34</v>
      </c>
      <c r="BR9" s="329">
        <v>13302.48</v>
      </c>
      <c r="BS9" s="329">
        <v>13327.98</v>
      </c>
      <c r="BT9" s="329">
        <v>13361.89</v>
      </c>
      <c r="BU9" s="329">
        <v>13390.28</v>
      </c>
      <c r="BV9" s="329">
        <v>13418.21</v>
      </c>
    </row>
    <row r="10" spans="1:74" ht="11.15" customHeight="1" x14ac:dyDescent="0.25">
      <c r="A10" s="140"/>
      <c r="B10" s="750" t="s">
        <v>1159</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350"/>
      <c r="BC10" s="350"/>
      <c r="BD10" s="350"/>
      <c r="BE10" s="350"/>
      <c r="BF10" s="350"/>
      <c r="BG10" s="350"/>
      <c r="BH10" s="350"/>
      <c r="BI10" s="350"/>
      <c r="BJ10" s="350"/>
      <c r="BK10" s="350"/>
      <c r="BL10" s="350"/>
      <c r="BM10" s="350"/>
      <c r="BN10" s="350"/>
      <c r="BO10" s="350"/>
      <c r="BP10" s="350"/>
      <c r="BQ10" s="350"/>
      <c r="BR10" s="350"/>
      <c r="BS10" s="350"/>
      <c r="BT10" s="350"/>
      <c r="BU10" s="350"/>
      <c r="BV10" s="350"/>
    </row>
    <row r="11" spans="1:74" ht="11.15" customHeight="1" x14ac:dyDescent="0.25">
      <c r="A11" s="140" t="s">
        <v>583</v>
      </c>
      <c r="B11" s="39" t="s">
        <v>1154</v>
      </c>
      <c r="C11" s="238">
        <v>2990.9839999999999</v>
      </c>
      <c r="D11" s="238">
        <v>2990.9839999999999</v>
      </c>
      <c r="E11" s="238">
        <v>2990.9839999999999</v>
      </c>
      <c r="F11" s="238">
        <v>3010.942</v>
      </c>
      <c r="G11" s="238">
        <v>3010.942</v>
      </c>
      <c r="H11" s="238">
        <v>3010.942</v>
      </c>
      <c r="I11" s="238">
        <v>3038.8609999999999</v>
      </c>
      <c r="J11" s="238">
        <v>3038.8609999999999</v>
      </c>
      <c r="K11" s="238">
        <v>3038.8609999999999</v>
      </c>
      <c r="L11" s="238">
        <v>3053.7</v>
      </c>
      <c r="M11" s="238">
        <v>3053.7</v>
      </c>
      <c r="N11" s="238">
        <v>3053.7</v>
      </c>
      <c r="O11" s="238">
        <v>3111.085</v>
      </c>
      <c r="P11" s="238">
        <v>3111.085</v>
      </c>
      <c r="Q11" s="238">
        <v>3111.085</v>
      </c>
      <c r="R11" s="238">
        <v>3132.989</v>
      </c>
      <c r="S11" s="238">
        <v>3132.989</v>
      </c>
      <c r="T11" s="238">
        <v>3132.989</v>
      </c>
      <c r="U11" s="238">
        <v>3144.09</v>
      </c>
      <c r="V11" s="238">
        <v>3144.09</v>
      </c>
      <c r="W11" s="238">
        <v>3144.09</v>
      </c>
      <c r="X11" s="238">
        <v>3210.665</v>
      </c>
      <c r="Y11" s="238">
        <v>3210.665</v>
      </c>
      <c r="Z11" s="238">
        <v>3210.665</v>
      </c>
      <c r="AA11" s="238">
        <v>3253.973</v>
      </c>
      <c r="AB11" s="238">
        <v>3253.973</v>
      </c>
      <c r="AC11" s="238">
        <v>3253.973</v>
      </c>
      <c r="AD11" s="238">
        <v>3295.3510000000001</v>
      </c>
      <c r="AE11" s="238">
        <v>3295.3510000000001</v>
      </c>
      <c r="AF11" s="238">
        <v>3295.3510000000001</v>
      </c>
      <c r="AG11" s="238">
        <v>3301.3049999999998</v>
      </c>
      <c r="AH11" s="238">
        <v>3301.3049999999998</v>
      </c>
      <c r="AI11" s="238">
        <v>3301.3049999999998</v>
      </c>
      <c r="AJ11" s="238">
        <v>3323.02</v>
      </c>
      <c r="AK11" s="238">
        <v>3323.02</v>
      </c>
      <c r="AL11" s="238">
        <v>3323.02</v>
      </c>
      <c r="AM11" s="238">
        <v>3349.444</v>
      </c>
      <c r="AN11" s="238">
        <v>3349.444</v>
      </c>
      <c r="AO11" s="238">
        <v>3349.444</v>
      </c>
      <c r="AP11" s="238">
        <v>3337.402</v>
      </c>
      <c r="AQ11" s="238">
        <v>3337.402</v>
      </c>
      <c r="AR11" s="238">
        <v>3337.402</v>
      </c>
      <c r="AS11" s="238">
        <v>3330.4690000000001</v>
      </c>
      <c r="AT11" s="238">
        <v>3330.4690000000001</v>
      </c>
      <c r="AU11" s="238">
        <v>3330.4690000000001</v>
      </c>
      <c r="AV11" s="238">
        <v>3326.0329999999999</v>
      </c>
      <c r="AW11" s="238">
        <v>3326.0329999999999</v>
      </c>
      <c r="AX11" s="238">
        <v>3326.0329999999999</v>
      </c>
      <c r="AY11" s="238">
        <v>3373.7309258999999</v>
      </c>
      <c r="AZ11" s="238">
        <v>3359.2658148</v>
      </c>
      <c r="BA11" s="238">
        <v>3321.8122592999998</v>
      </c>
      <c r="BB11" s="329">
        <v>3214.09</v>
      </c>
      <c r="BC11" s="329">
        <v>3166.12</v>
      </c>
      <c r="BD11" s="329">
        <v>3130.6219999999998</v>
      </c>
      <c r="BE11" s="329">
        <v>3115.3119999999999</v>
      </c>
      <c r="BF11" s="329">
        <v>3098.9720000000002</v>
      </c>
      <c r="BG11" s="329">
        <v>3089.317</v>
      </c>
      <c r="BH11" s="329">
        <v>3086.7959999999998</v>
      </c>
      <c r="BI11" s="329">
        <v>3090.1759999999999</v>
      </c>
      <c r="BJ11" s="329">
        <v>3099.904</v>
      </c>
      <c r="BK11" s="329">
        <v>3123.7080000000001</v>
      </c>
      <c r="BL11" s="329">
        <v>3140.3380000000002</v>
      </c>
      <c r="BM11" s="329">
        <v>3157.52</v>
      </c>
      <c r="BN11" s="329">
        <v>3178.433</v>
      </c>
      <c r="BO11" s="329">
        <v>3194.3389999999999</v>
      </c>
      <c r="BP11" s="329">
        <v>3208.4160000000002</v>
      </c>
      <c r="BQ11" s="329">
        <v>3218.692</v>
      </c>
      <c r="BR11" s="329">
        <v>3230.5880000000002</v>
      </c>
      <c r="BS11" s="329">
        <v>3242.1320000000001</v>
      </c>
      <c r="BT11" s="329">
        <v>3253.4879999999998</v>
      </c>
      <c r="BU11" s="329">
        <v>3264.2069999999999</v>
      </c>
      <c r="BV11" s="329">
        <v>3274.453</v>
      </c>
    </row>
    <row r="12" spans="1:74" ht="11.15" customHeight="1" x14ac:dyDescent="0.25">
      <c r="A12" s="140"/>
      <c r="B12" s="141" t="s">
        <v>588</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328"/>
      <c r="BC12" s="328"/>
      <c r="BD12" s="328"/>
      <c r="BE12" s="328"/>
      <c r="BF12" s="328"/>
      <c r="BG12" s="328"/>
      <c r="BH12" s="328"/>
      <c r="BI12" s="328"/>
      <c r="BJ12" s="328"/>
      <c r="BK12" s="328"/>
      <c r="BL12" s="328"/>
      <c r="BM12" s="328"/>
      <c r="BN12" s="328"/>
      <c r="BO12" s="328"/>
      <c r="BP12" s="328"/>
      <c r="BQ12" s="328"/>
      <c r="BR12" s="328"/>
      <c r="BS12" s="328"/>
      <c r="BT12" s="328"/>
      <c r="BU12" s="328"/>
      <c r="BV12" s="328"/>
    </row>
    <row r="13" spans="1:74" ht="11.15" customHeight="1" x14ac:dyDescent="0.25">
      <c r="A13" s="140" t="s">
        <v>589</v>
      </c>
      <c r="B13" s="39" t="s">
        <v>1154</v>
      </c>
      <c r="C13" s="611">
        <v>46.905999999999999</v>
      </c>
      <c r="D13" s="611">
        <v>46.905999999999999</v>
      </c>
      <c r="E13" s="611">
        <v>46.905999999999999</v>
      </c>
      <c r="F13" s="611">
        <v>19.137</v>
      </c>
      <c r="G13" s="611">
        <v>19.137</v>
      </c>
      <c r="H13" s="611">
        <v>19.137</v>
      </c>
      <c r="I13" s="611">
        <v>-2.7109999999999999</v>
      </c>
      <c r="J13" s="611">
        <v>-2.7109999999999999</v>
      </c>
      <c r="K13" s="611">
        <v>-2.7109999999999999</v>
      </c>
      <c r="L13" s="611">
        <v>44.948999999999998</v>
      </c>
      <c r="M13" s="611">
        <v>44.948999999999998</v>
      </c>
      <c r="N13" s="611">
        <v>44.948999999999998</v>
      </c>
      <c r="O13" s="611">
        <v>13.398999999999999</v>
      </c>
      <c r="P13" s="611">
        <v>13.398999999999999</v>
      </c>
      <c r="Q13" s="611">
        <v>13.398999999999999</v>
      </c>
      <c r="R13" s="611">
        <v>18.824999999999999</v>
      </c>
      <c r="S13" s="611">
        <v>18.824999999999999</v>
      </c>
      <c r="T13" s="611">
        <v>18.824999999999999</v>
      </c>
      <c r="U13" s="611">
        <v>56.847999999999999</v>
      </c>
      <c r="V13" s="611">
        <v>56.847999999999999</v>
      </c>
      <c r="W13" s="611">
        <v>56.847999999999999</v>
      </c>
      <c r="X13" s="611">
        <v>31.686</v>
      </c>
      <c r="Y13" s="611">
        <v>31.686</v>
      </c>
      <c r="Z13" s="611">
        <v>31.686</v>
      </c>
      <c r="AA13" s="611">
        <v>41.473999999999997</v>
      </c>
      <c r="AB13" s="611">
        <v>41.473999999999997</v>
      </c>
      <c r="AC13" s="611">
        <v>41.473999999999997</v>
      </c>
      <c r="AD13" s="611">
        <v>-9.9580000000000002</v>
      </c>
      <c r="AE13" s="611">
        <v>-9.9580000000000002</v>
      </c>
      <c r="AF13" s="611">
        <v>-9.9580000000000002</v>
      </c>
      <c r="AG13" s="611">
        <v>87.31</v>
      </c>
      <c r="AH13" s="611">
        <v>87.31</v>
      </c>
      <c r="AI13" s="611">
        <v>87.31</v>
      </c>
      <c r="AJ13" s="611">
        <v>100.07</v>
      </c>
      <c r="AK13" s="611">
        <v>100.07</v>
      </c>
      <c r="AL13" s="611">
        <v>100.07</v>
      </c>
      <c r="AM13" s="611">
        <v>113.29</v>
      </c>
      <c r="AN13" s="611">
        <v>113.29</v>
      </c>
      <c r="AO13" s="611">
        <v>113.29</v>
      </c>
      <c r="AP13" s="611">
        <v>74.798000000000002</v>
      </c>
      <c r="AQ13" s="611">
        <v>74.798000000000002</v>
      </c>
      <c r="AR13" s="611">
        <v>74.798000000000002</v>
      </c>
      <c r="AS13" s="611">
        <v>67.046999999999997</v>
      </c>
      <c r="AT13" s="611">
        <v>67.046999999999997</v>
      </c>
      <c r="AU13" s="611">
        <v>67.046999999999997</v>
      </c>
      <c r="AV13" s="611">
        <v>17.895</v>
      </c>
      <c r="AW13" s="611">
        <v>17.895</v>
      </c>
      <c r="AX13" s="611">
        <v>17.895</v>
      </c>
      <c r="AY13" s="611">
        <v>-21.475673333</v>
      </c>
      <c r="AZ13" s="611">
        <v>-28.932743333000001</v>
      </c>
      <c r="BA13" s="611">
        <v>-29.052853333000002</v>
      </c>
      <c r="BB13" s="612">
        <v>16.082981852</v>
      </c>
      <c r="BC13" s="612">
        <v>2.1975529630000001</v>
      </c>
      <c r="BD13" s="612">
        <v>-32.790154815000001</v>
      </c>
      <c r="BE13" s="612">
        <v>-131.64861110999999</v>
      </c>
      <c r="BF13" s="612">
        <v>-176.76452444</v>
      </c>
      <c r="BG13" s="612">
        <v>-210.90636444</v>
      </c>
      <c r="BH13" s="612">
        <v>-250.92400963</v>
      </c>
      <c r="BI13" s="612">
        <v>-250.48029407000001</v>
      </c>
      <c r="BJ13" s="612">
        <v>-226.42509630000001</v>
      </c>
      <c r="BK13" s="612">
        <v>-146.80782074000001</v>
      </c>
      <c r="BL13" s="612">
        <v>-99.492605185000002</v>
      </c>
      <c r="BM13" s="612">
        <v>-52.528854074000002</v>
      </c>
      <c r="BN13" s="612">
        <v>2.4638740741</v>
      </c>
      <c r="BO13" s="612">
        <v>42.439365185</v>
      </c>
      <c r="BP13" s="612">
        <v>75.778060741000004</v>
      </c>
      <c r="BQ13" s="612">
        <v>102.39596667000001</v>
      </c>
      <c r="BR13" s="612">
        <v>122.52406667</v>
      </c>
      <c r="BS13" s="612">
        <v>136.07836667000001</v>
      </c>
      <c r="BT13" s="612">
        <v>136.64778519000001</v>
      </c>
      <c r="BU13" s="612">
        <v>141.86279630000001</v>
      </c>
      <c r="BV13" s="612">
        <v>145.31231851999999</v>
      </c>
    </row>
    <row r="14" spans="1:74" ht="11.15" customHeight="1" x14ac:dyDescent="0.25">
      <c r="A14" s="140"/>
      <c r="B14" s="141" t="s">
        <v>945</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351"/>
      <c r="BC14" s="351"/>
      <c r="BD14" s="351"/>
      <c r="BE14" s="351"/>
      <c r="BF14" s="351"/>
      <c r="BG14" s="351"/>
      <c r="BH14" s="351"/>
      <c r="BI14" s="351"/>
      <c r="BJ14" s="351"/>
      <c r="BK14" s="351"/>
      <c r="BL14" s="351"/>
      <c r="BM14" s="351"/>
      <c r="BN14" s="351"/>
      <c r="BO14" s="351"/>
      <c r="BP14" s="351"/>
      <c r="BQ14" s="351"/>
      <c r="BR14" s="351"/>
      <c r="BS14" s="351"/>
      <c r="BT14" s="351"/>
      <c r="BU14" s="351"/>
      <c r="BV14" s="351"/>
    </row>
    <row r="15" spans="1:74" ht="11.15" customHeight="1" x14ac:dyDescent="0.25">
      <c r="A15" s="140" t="s">
        <v>947</v>
      </c>
      <c r="B15" s="39" t="s">
        <v>1154</v>
      </c>
      <c r="C15" s="238">
        <v>3142.9850000000001</v>
      </c>
      <c r="D15" s="238">
        <v>3142.9850000000001</v>
      </c>
      <c r="E15" s="238">
        <v>3142.9850000000001</v>
      </c>
      <c r="F15" s="238">
        <v>3137.5039999999999</v>
      </c>
      <c r="G15" s="238">
        <v>3137.5039999999999</v>
      </c>
      <c r="H15" s="238">
        <v>3137.5039999999999</v>
      </c>
      <c r="I15" s="238">
        <v>3151.01</v>
      </c>
      <c r="J15" s="238">
        <v>3151.01</v>
      </c>
      <c r="K15" s="238">
        <v>3151.01</v>
      </c>
      <c r="L15" s="238">
        <v>3159.3229999999999</v>
      </c>
      <c r="M15" s="238">
        <v>3159.3229999999999</v>
      </c>
      <c r="N15" s="238">
        <v>3159.3229999999999</v>
      </c>
      <c r="O15" s="238">
        <v>3157.328</v>
      </c>
      <c r="P15" s="238">
        <v>3157.328</v>
      </c>
      <c r="Q15" s="238">
        <v>3157.328</v>
      </c>
      <c r="R15" s="238">
        <v>3167.9780000000001</v>
      </c>
      <c r="S15" s="238">
        <v>3167.9780000000001</v>
      </c>
      <c r="T15" s="238">
        <v>3167.9780000000001</v>
      </c>
      <c r="U15" s="238">
        <v>3167.1170000000002</v>
      </c>
      <c r="V15" s="238">
        <v>3167.1170000000002</v>
      </c>
      <c r="W15" s="238">
        <v>3167.1170000000002</v>
      </c>
      <c r="X15" s="238">
        <v>3186.1019999999999</v>
      </c>
      <c r="Y15" s="238">
        <v>3186.1019999999999</v>
      </c>
      <c r="Z15" s="238">
        <v>3186.1019999999999</v>
      </c>
      <c r="AA15" s="238">
        <v>3201.1289999999999</v>
      </c>
      <c r="AB15" s="238">
        <v>3201.1289999999999</v>
      </c>
      <c r="AC15" s="238">
        <v>3201.1289999999999</v>
      </c>
      <c r="AD15" s="238">
        <v>3221.413</v>
      </c>
      <c r="AE15" s="238">
        <v>3221.413</v>
      </c>
      <c r="AF15" s="238">
        <v>3221.413</v>
      </c>
      <c r="AG15" s="238">
        <v>3237.97</v>
      </c>
      <c r="AH15" s="238">
        <v>3237.97</v>
      </c>
      <c r="AI15" s="238">
        <v>3237.97</v>
      </c>
      <c r="AJ15" s="238">
        <v>3234.9450000000002</v>
      </c>
      <c r="AK15" s="238">
        <v>3234.9450000000002</v>
      </c>
      <c r="AL15" s="238">
        <v>3234.9450000000002</v>
      </c>
      <c r="AM15" s="238">
        <v>3258.143</v>
      </c>
      <c r="AN15" s="238">
        <v>3258.143</v>
      </c>
      <c r="AO15" s="238">
        <v>3258.143</v>
      </c>
      <c r="AP15" s="238">
        <v>3296.55</v>
      </c>
      <c r="AQ15" s="238">
        <v>3296.55</v>
      </c>
      <c r="AR15" s="238">
        <v>3296.55</v>
      </c>
      <c r="AS15" s="238">
        <v>3310.3690000000001</v>
      </c>
      <c r="AT15" s="238">
        <v>3310.3690000000001</v>
      </c>
      <c r="AU15" s="238">
        <v>3310.3690000000001</v>
      </c>
      <c r="AV15" s="238">
        <v>3331.873</v>
      </c>
      <c r="AW15" s="238">
        <v>3331.873</v>
      </c>
      <c r="AX15" s="238">
        <v>3331.873</v>
      </c>
      <c r="AY15" s="238">
        <v>3343.3866296000001</v>
      </c>
      <c r="AZ15" s="238">
        <v>3348.3514074</v>
      </c>
      <c r="BA15" s="238">
        <v>3352.8409630000001</v>
      </c>
      <c r="BB15" s="329">
        <v>3356.7280000000001</v>
      </c>
      <c r="BC15" s="329">
        <v>3360.3629999999998</v>
      </c>
      <c r="BD15" s="329">
        <v>3363.6170000000002</v>
      </c>
      <c r="BE15" s="329">
        <v>3366.259</v>
      </c>
      <c r="BF15" s="329">
        <v>3368.9279999999999</v>
      </c>
      <c r="BG15" s="329">
        <v>3371.3919999999998</v>
      </c>
      <c r="BH15" s="329">
        <v>3371.9949999999999</v>
      </c>
      <c r="BI15" s="329">
        <v>3375.29</v>
      </c>
      <c r="BJ15" s="329">
        <v>3379.6210000000001</v>
      </c>
      <c r="BK15" s="329">
        <v>3387.06</v>
      </c>
      <c r="BL15" s="329">
        <v>3391.91</v>
      </c>
      <c r="BM15" s="329">
        <v>3396.241</v>
      </c>
      <c r="BN15" s="329">
        <v>3399.3229999999999</v>
      </c>
      <c r="BO15" s="329">
        <v>3403.1680000000001</v>
      </c>
      <c r="BP15" s="329">
        <v>3407.0439999999999</v>
      </c>
      <c r="BQ15" s="329">
        <v>3411.8310000000001</v>
      </c>
      <c r="BR15" s="329">
        <v>3415.1089999999999</v>
      </c>
      <c r="BS15" s="329">
        <v>3417.7579999999998</v>
      </c>
      <c r="BT15" s="329">
        <v>3418.9830000000002</v>
      </c>
      <c r="BU15" s="329">
        <v>3420.971</v>
      </c>
      <c r="BV15" s="329">
        <v>3422.9259999999999</v>
      </c>
    </row>
    <row r="16" spans="1:74" ht="11.15" customHeight="1" x14ac:dyDescent="0.25">
      <c r="A16" s="140"/>
      <c r="B16" s="141" t="s">
        <v>946</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351"/>
      <c r="BC16" s="351"/>
      <c r="BD16" s="351"/>
      <c r="BE16" s="351"/>
      <c r="BF16" s="351"/>
      <c r="BG16" s="351"/>
      <c r="BH16" s="351"/>
      <c r="BI16" s="351"/>
      <c r="BJ16" s="351"/>
      <c r="BK16" s="351"/>
      <c r="BL16" s="351"/>
      <c r="BM16" s="351"/>
      <c r="BN16" s="351"/>
      <c r="BO16" s="351"/>
      <c r="BP16" s="351"/>
      <c r="BQ16" s="351"/>
      <c r="BR16" s="351"/>
      <c r="BS16" s="351"/>
      <c r="BT16" s="351"/>
      <c r="BU16" s="351"/>
      <c r="BV16" s="351"/>
    </row>
    <row r="17" spans="1:74" ht="11.15" customHeight="1" x14ac:dyDescent="0.25">
      <c r="A17" s="140" t="s">
        <v>948</v>
      </c>
      <c r="B17" s="39" t="s">
        <v>1154</v>
      </c>
      <c r="C17" s="238">
        <v>2345.0619999999999</v>
      </c>
      <c r="D17" s="238">
        <v>2345.0619999999999</v>
      </c>
      <c r="E17" s="238">
        <v>2345.0619999999999</v>
      </c>
      <c r="F17" s="238">
        <v>2367.9340000000002</v>
      </c>
      <c r="G17" s="238">
        <v>2367.9340000000002</v>
      </c>
      <c r="H17" s="238">
        <v>2367.9340000000002</v>
      </c>
      <c r="I17" s="238">
        <v>2403.4409999999998</v>
      </c>
      <c r="J17" s="238">
        <v>2403.4409999999998</v>
      </c>
      <c r="K17" s="238">
        <v>2403.4409999999998</v>
      </c>
      <c r="L17" s="238">
        <v>2388.1149999999998</v>
      </c>
      <c r="M17" s="238">
        <v>2388.1149999999998</v>
      </c>
      <c r="N17" s="238">
        <v>2388.1149999999998</v>
      </c>
      <c r="O17" s="238">
        <v>2423.4589999999998</v>
      </c>
      <c r="P17" s="238">
        <v>2423.4589999999998</v>
      </c>
      <c r="Q17" s="238">
        <v>2423.4589999999998</v>
      </c>
      <c r="R17" s="238">
        <v>2432.9189999999999</v>
      </c>
      <c r="S17" s="238">
        <v>2432.9189999999999</v>
      </c>
      <c r="T17" s="238">
        <v>2432.9189999999999</v>
      </c>
      <c r="U17" s="238">
        <v>2459.4789999999998</v>
      </c>
      <c r="V17" s="238">
        <v>2459.4789999999998</v>
      </c>
      <c r="W17" s="238">
        <v>2459.4789999999998</v>
      </c>
      <c r="X17" s="238">
        <v>2519.2280000000001</v>
      </c>
      <c r="Y17" s="238">
        <v>2519.2280000000001</v>
      </c>
      <c r="Z17" s="238">
        <v>2519.2280000000001</v>
      </c>
      <c r="AA17" s="238">
        <v>2523.9659999999999</v>
      </c>
      <c r="AB17" s="238">
        <v>2523.9659999999999</v>
      </c>
      <c r="AC17" s="238">
        <v>2523.9659999999999</v>
      </c>
      <c r="AD17" s="238">
        <v>2559.915</v>
      </c>
      <c r="AE17" s="238">
        <v>2559.915</v>
      </c>
      <c r="AF17" s="238">
        <v>2559.915</v>
      </c>
      <c r="AG17" s="238">
        <v>2519.3209999999999</v>
      </c>
      <c r="AH17" s="238">
        <v>2519.3209999999999</v>
      </c>
      <c r="AI17" s="238">
        <v>2519.3209999999999</v>
      </c>
      <c r="AJ17" s="238">
        <v>2528.5479999999998</v>
      </c>
      <c r="AK17" s="238">
        <v>2528.5479999999998</v>
      </c>
      <c r="AL17" s="238">
        <v>2528.5479999999998</v>
      </c>
      <c r="AM17" s="238">
        <v>2554.3580000000002</v>
      </c>
      <c r="AN17" s="238">
        <v>2554.3580000000002</v>
      </c>
      <c r="AO17" s="238">
        <v>2554.3580000000002</v>
      </c>
      <c r="AP17" s="238">
        <v>2517.482</v>
      </c>
      <c r="AQ17" s="238">
        <v>2517.482</v>
      </c>
      <c r="AR17" s="238">
        <v>2517.482</v>
      </c>
      <c r="AS17" s="238">
        <v>2523.433</v>
      </c>
      <c r="AT17" s="238">
        <v>2523.433</v>
      </c>
      <c r="AU17" s="238">
        <v>2523.433</v>
      </c>
      <c r="AV17" s="238">
        <v>2536.2600000000002</v>
      </c>
      <c r="AW17" s="238">
        <v>2536.2600000000002</v>
      </c>
      <c r="AX17" s="238">
        <v>2536.2600000000002</v>
      </c>
      <c r="AY17" s="238">
        <v>2545.8067406999999</v>
      </c>
      <c r="AZ17" s="238">
        <v>2542.8308519000002</v>
      </c>
      <c r="BA17" s="238">
        <v>2535.2054073999998</v>
      </c>
      <c r="BB17" s="329">
        <v>2501.306</v>
      </c>
      <c r="BC17" s="329">
        <v>2500.6</v>
      </c>
      <c r="BD17" s="329">
        <v>2511.462</v>
      </c>
      <c r="BE17" s="329">
        <v>2548.143</v>
      </c>
      <c r="BF17" s="329">
        <v>2571.4560000000001</v>
      </c>
      <c r="BG17" s="329">
        <v>2595.6509999999998</v>
      </c>
      <c r="BH17" s="329">
        <v>2619.4119999999998</v>
      </c>
      <c r="BI17" s="329">
        <v>2646.3589999999999</v>
      </c>
      <c r="BJ17" s="329">
        <v>2675.1759999999999</v>
      </c>
      <c r="BK17" s="329">
        <v>2709.2550000000001</v>
      </c>
      <c r="BL17" s="329">
        <v>2739.2669999999998</v>
      </c>
      <c r="BM17" s="329">
        <v>2768.605</v>
      </c>
      <c r="BN17" s="329">
        <v>2797.28</v>
      </c>
      <c r="BO17" s="329">
        <v>2825.26</v>
      </c>
      <c r="BP17" s="329">
        <v>2852.556</v>
      </c>
      <c r="BQ17" s="329">
        <v>2882.779</v>
      </c>
      <c r="BR17" s="329">
        <v>2906</v>
      </c>
      <c r="BS17" s="329">
        <v>2925.828</v>
      </c>
      <c r="BT17" s="329">
        <v>2939.7109999999998</v>
      </c>
      <c r="BU17" s="329">
        <v>2954.672</v>
      </c>
      <c r="BV17" s="329">
        <v>2968.1579999999999</v>
      </c>
    </row>
    <row r="18" spans="1:74" ht="11.15" customHeight="1" x14ac:dyDescent="0.25">
      <c r="A18" s="140"/>
      <c r="B18" s="141" t="s">
        <v>950</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351"/>
      <c r="BC18" s="351"/>
      <c r="BD18" s="351"/>
      <c r="BE18" s="351"/>
      <c r="BF18" s="351"/>
      <c r="BG18" s="351"/>
      <c r="BH18" s="351"/>
      <c r="BI18" s="351"/>
      <c r="BJ18" s="351"/>
      <c r="BK18" s="351"/>
      <c r="BL18" s="351"/>
      <c r="BM18" s="351"/>
      <c r="BN18" s="351"/>
      <c r="BO18" s="351"/>
      <c r="BP18" s="351"/>
      <c r="BQ18" s="351"/>
      <c r="BR18" s="351"/>
      <c r="BS18" s="351"/>
      <c r="BT18" s="351"/>
      <c r="BU18" s="351"/>
      <c r="BV18" s="351"/>
    </row>
    <row r="19" spans="1:74" ht="11.15" customHeight="1" x14ac:dyDescent="0.25">
      <c r="A19" s="606" t="s">
        <v>949</v>
      </c>
      <c r="B19" s="39" t="s">
        <v>1154</v>
      </c>
      <c r="C19" s="238">
        <v>3122.74</v>
      </c>
      <c r="D19" s="238">
        <v>3122.74</v>
      </c>
      <c r="E19" s="238">
        <v>3122.74</v>
      </c>
      <c r="F19" s="238">
        <v>3128.8519999999999</v>
      </c>
      <c r="G19" s="238">
        <v>3128.8519999999999</v>
      </c>
      <c r="H19" s="238">
        <v>3128.8519999999999</v>
      </c>
      <c r="I19" s="238">
        <v>3164.87</v>
      </c>
      <c r="J19" s="238">
        <v>3164.87</v>
      </c>
      <c r="K19" s="238">
        <v>3164.87</v>
      </c>
      <c r="L19" s="238">
        <v>3222.74</v>
      </c>
      <c r="M19" s="238">
        <v>3222.74</v>
      </c>
      <c r="N19" s="238">
        <v>3222.74</v>
      </c>
      <c r="O19" s="238">
        <v>3254.9609999999998</v>
      </c>
      <c r="P19" s="238">
        <v>3254.9609999999998</v>
      </c>
      <c r="Q19" s="238">
        <v>3254.9609999999998</v>
      </c>
      <c r="R19" s="238">
        <v>3282.933</v>
      </c>
      <c r="S19" s="238">
        <v>3282.933</v>
      </c>
      <c r="T19" s="238">
        <v>3282.933</v>
      </c>
      <c r="U19" s="238">
        <v>3293.1729999999998</v>
      </c>
      <c r="V19" s="238">
        <v>3293.1729999999998</v>
      </c>
      <c r="W19" s="238">
        <v>3293.1729999999998</v>
      </c>
      <c r="X19" s="238">
        <v>3403.0169999999998</v>
      </c>
      <c r="Y19" s="238">
        <v>3403.0169999999998</v>
      </c>
      <c r="Z19" s="238">
        <v>3403.0169999999998</v>
      </c>
      <c r="AA19" s="238">
        <v>3408.165</v>
      </c>
      <c r="AB19" s="238">
        <v>3408.165</v>
      </c>
      <c r="AC19" s="238">
        <v>3408.165</v>
      </c>
      <c r="AD19" s="238">
        <v>3410.4110000000001</v>
      </c>
      <c r="AE19" s="238">
        <v>3410.4110000000001</v>
      </c>
      <c r="AF19" s="238">
        <v>3410.4110000000001</v>
      </c>
      <c r="AG19" s="238">
        <v>3481.7620000000002</v>
      </c>
      <c r="AH19" s="238">
        <v>3481.7620000000002</v>
      </c>
      <c r="AI19" s="238">
        <v>3481.7620000000002</v>
      </c>
      <c r="AJ19" s="238">
        <v>3511.5830000000001</v>
      </c>
      <c r="AK19" s="238">
        <v>3511.5830000000001</v>
      </c>
      <c r="AL19" s="238">
        <v>3511.5830000000001</v>
      </c>
      <c r="AM19" s="238">
        <v>3498.3389999999999</v>
      </c>
      <c r="AN19" s="238">
        <v>3498.3389999999999</v>
      </c>
      <c r="AO19" s="238">
        <v>3498.3389999999999</v>
      </c>
      <c r="AP19" s="238">
        <v>3498.1680000000001</v>
      </c>
      <c r="AQ19" s="238">
        <v>3498.1680000000001</v>
      </c>
      <c r="AR19" s="238">
        <v>3498.1680000000001</v>
      </c>
      <c r="AS19" s="238">
        <v>3513.5659999999998</v>
      </c>
      <c r="AT19" s="238">
        <v>3513.5659999999998</v>
      </c>
      <c r="AU19" s="238">
        <v>3513.5659999999998</v>
      </c>
      <c r="AV19" s="238">
        <v>3435.8739999999998</v>
      </c>
      <c r="AW19" s="238">
        <v>3435.8739999999998</v>
      </c>
      <c r="AX19" s="238">
        <v>3435.8739999999998</v>
      </c>
      <c r="AY19" s="238">
        <v>3459.1506666999999</v>
      </c>
      <c r="AZ19" s="238">
        <v>3445.9773332999998</v>
      </c>
      <c r="BA19" s="238">
        <v>3417.9169999999999</v>
      </c>
      <c r="BB19" s="329">
        <v>3352.6959999999999</v>
      </c>
      <c r="BC19" s="329">
        <v>3311.567</v>
      </c>
      <c r="BD19" s="329">
        <v>3272.2550000000001</v>
      </c>
      <c r="BE19" s="329">
        <v>3218.1550000000002</v>
      </c>
      <c r="BF19" s="329">
        <v>3194.9340000000002</v>
      </c>
      <c r="BG19" s="329">
        <v>3185.9859999999999</v>
      </c>
      <c r="BH19" s="329">
        <v>3203.3939999999998</v>
      </c>
      <c r="BI19" s="329">
        <v>3213.9279999999999</v>
      </c>
      <c r="BJ19" s="329">
        <v>3229.672</v>
      </c>
      <c r="BK19" s="329">
        <v>3255.605</v>
      </c>
      <c r="BL19" s="329">
        <v>3278.0349999999999</v>
      </c>
      <c r="BM19" s="329">
        <v>3301.9409999999998</v>
      </c>
      <c r="BN19" s="329">
        <v>3327.7829999999999</v>
      </c>
      <c r="BO19" s="329">
        <v>3354.2979999999998</v>
      </c>
      <c r="BP19" s="329">
        <v>3381.9450000000002</v>
      </c>
      <c r="BQ19" s="329">
        <v>3413.1410000000001</v>
      </c>
      <c r="BR19" s="329">
        <v>3441.24</v>
      </c>
      <c r="BS19" s="329">
        <v>3468.6579999999999</v>
      </c>
      <c r="BT19" s="329">
        <v>3498.9059999999999</v>
      </c>
      <c r="BU19" s="329">
        <v>3522.33</v>
      </c>
      <c r="BV19" s="329">
        <v>3542.4409999999998</v>
      </c>
    </row>
    <row r="20" spans="1:74" ht="11.15" customHeight="1" x14ac:dyDescent="0.2">
      <c r="A20" s="140"/>
      <c r="B20" s="36" t="s">
        <v>572</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349"/>
      <c r="BC20" s="349"/>
      <c r="BD20" s="349"/>
      <c r="BE20" s="349"/>
      <c r="BF20" s="349"/>
      <c r="BG20" s="349"/>
      <c r="BH20" s="349"/>
      <c r="BI20" s="349"/>
      <c r="BJ20" s="349"/>
      <c r="BK20" s="349"/>
      <c r="BL20" s="349"/>
      <c r="BM20" s="349"/>
      <c r="BN20" s="349"/>
      <c r="BO20" s="349"/>
      <c r="BP20" s="349"/>
      <c r="BQ20" s="349"/>
      <c r="BR20" s="349"/>
      <c r="BS20" s="349"/>
      <c r="BT20" s="349"/>
      <c r="BU20" s="349"/>
      <c r="BV20" s="349"/>
    </row>
    <row r="21" spans="1:74" ht="11.15" customHeight="1" x14ac:dyDescent="0.25">
      <c r="A21" s="140" t="s">
        <v>573</v>
      </c>
      <c r="B21" s="39" t="s">
        <v>1154</v>
      </c>
      <c r="C21" s="238">
        <v>13556.7</v>
      </c>
      <c r="D21" s="238">
        <v>13568.3</v>
      </c>
      <c r="E21" s="238">
        <v>13581.1</v>
      </c>
      <c r="F21" s="238">
        <v>13560.8</v>
      </c>
      <c r="G21" s="238">
        <v>13548.6</v>
      </c>
      <c r="H21" s="238">
        <v>13553.7</v>
      </c>
      <c r="I21" s="238">
        <v>13591.7</v>
      </c>
      <c r="J21" s="238">
        <v>13606.6</v>
      </c>
      <c r="K21" s="238">
        <v>13646.9</v>
      </c>
      <c r="L21" s="238">
        <v>13672</v>
      </c>
      <c r="M21" s="238">
        <v>13699.7</v>
      </c>
      <c r="N21" s="238">
        <v>13718.5</v>
      </c>
      <c r="O21" s="238">
        <v>13802.7</v>
      </c>
      <c r="P21" s="238">
        <v>13855.3</v>
      </c>
      <c r="Q21" s="238">
        <v>13924.9</v>
      </c>
      <c r="R21" s="238">
        <v>13917</v>
      </c>
      <c r="S21" s="238">
        <v>13977.7</v>
      </c>
      <c r="T21" s="238">
        <v>13965.5</v>
      </c>
      <c r="U21" s="238">
        <v>14005.4</v>
      </c>
      <c r="V21" s="238">
        <v>14031.2</v>
      </c>
      <c r="W21" s="238">
        <v>14067.1</v>
      </c>
      <c r="X21" s="238">
        <v>14113.4</v>
      </c>
      <c r="Y21" s="238">
        <v>14155.7</v>
      </c>
      <c r="Z21" s="238">
        <v>14218.2</v>
      </c>
      <c r="AA21" s="238">
        <v>14358.3</v>
      </c>
      <c r="AB21" s="238">
        <v>14394.8</v>
      </c>
      <c r="AC21" s="238">
        <v>14447.8</v>
      </c>
      <c r="AD21" s="238">
        <v>14463.2</v>
      </c>
      <c r="AE21" s="238">
        <v>14490.8</v>
      </c>
      <c r="AF21" s="238">
        <v>14533.8</v>
      </c>
      <c r="AG21" s="238">
        <v>14577.8</v>
      </c>
      <c r="AH21" s="238">
        <v>14634.2</v>
      </c>
      <c r="AI21" s="238">
        <v>14627.8</v>
      </c>
      <c r="AJ21" s="238">
        <v>14655.6</v>
      </c>
      <c r="AK21" s="238">
        <v>14675.4</v>
      </c>
      <c r="AL21" s="238">
        <v>14814.5</v>
      </c>
      <c r="AM21" s="238">
        <v>14823.6</v>
      </c>
      <c r="AN21" s="238">
        <v>14889</v>
      </c>
      <c r="AO21" s="238">
        <v>14921.7</v>
      </c>
      <c r="AP21" s="238">
        <v>14915</v>
      </c>
      <c r="AQ21" s="238">
        <v>14927.4</v>
      </c>
      <c r="AR21" s="238">
        <v>14960.5</v>
      </c>
      <c r="AS21" s="238">
        <v>14948</v>
      </c>
      <c r="AT21" s="238">
        <v>15021.2</v>
      </c>
      <c r="AU21" s="238">
        <v>15066.5</v>
      </c>
      <c r="AV21" s="238">
        <v>15045.1</v>
      </c>
      <c r="AW21" s="238">
        <v>15097.7</v>
      </c>
      <c r="AX21" s="238">
        <v>15078.9</v>
      </c>
      <c r="AY21" s="238">
        <v>15155</v>
      </c>
      <c r="AZ21" s="238">
        <v>15140.228815</v>
      </c>
      <c r="BA21" s="238">
        <v>15493.205593000001</v>
      </c>
      <c r="BB21" s="329">
        <v>16726.240000000002</v>
      </c>
      <c r="BC21" s="329">
        <v>16850.169999999998</v>
      </c>
      <c r="BD21" s="329">
        <v>16588.330000000002</v>
      </c>
      <c r="BE21" s="329">
        <v>15135.2</v>
      </c>
      <c r="BF21" s="329">
        <v>14705.96</v>
      </c>
      <c r="BG21" s="329">
        <v>14495.09</v>
      </c>
      <c r="BH21" s="329">
        <v>14769.72</v>
      </c>
      <c r="BI21" s="329">
        <v>14795.25</v>
      </c>
      <c r="BJ21" s="329">
        <v>14838.81</v>
      </c>
      <c r="BK21" s="329">
        <v>14927.58</v>
      </c>
      <c r="BL21" s="329">
        <v>14986.82</v>
      </c>
      <c r="BM21" s="329">
        <v>15043.73</v>
      </c>
      <c r="BN21" s="329">
        <v>15097.23</v>
      </c>
      <c r="BO21" s="329">
        <v>15150.23</v>
      </c>
      <c r="BP21" s="329">
        <v>15201.67</v>
      </c>
      <c r="BQ21" s="329">
        <v>15254.16</v>
      </c>
      <c r="BR21" s="329">
        <v>15300.52</v>
      </c>
      <c r="BS21" s="329">
        <v>15343.37</v>
      </c>
      <c r="BT21" s="329">
        <v>15381.65</v>
      </c>
      <c r="BU21" s="329">
        <v>15418.27</v>
      </c>
      <c r="BV21" s="329">
        <v>15452.16</v>
      </c>
    </row>
    <row r="22" spans="1:74" ht="11.15" customHeight="1" x14ac:dyDescent="0.25">
      <c r="A22" s="140"/>
      <c r="B22" s="139" t="s">
        <v>593</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328"/>
      <c r="BC22" s="328"/>
      <c r="BD22" s="328"/>
      <c r="BE22" s="328"/>
      <c r="BF22" s="328"/>
      <c r="BG22" s="328"/>
      <c r="BH22" s="328"/>
      <c r="BI22" s="328"/>
      <c r="BJ22" s="328"/>
      <c r="BK22" s="328"/>
      <c r="BL22" s="328"/>
      <c r="BM22" s="328"/>
      <c r="BN22" s="328"/>
      <c r="BO22" s="328"/>
      <c r="BP22" s="328"/>
      <c r="BQ22" s="328"/>
      <c r="BR22" s="328"/>
      <c r="BS22" s="328"/>
      <c r="BT22" s="328"/>
      <c r="BU22" s="328"/>
      <c r="BV22" s="328"/>
    </row>
    <row r="23" spans="1:74" ht="11.15" customHeight="1" x14ac:dyDescent="0.25">
      <c r="A23" s="140" t="s">
        <v>594</v>
      </c>
      <c r="B23" s="208" t="s">
        <v>472</v>
      </c>
      <c r="C23" s="256">
        <v>143.16999999999999</v>
      </c>
      <c r="D23" s="256">
        <v>143.43299999999999</v>
      </c>
      <c r="E23" s="256">
        <v>143.66200000000001</v>
      </c>
      <c r="F23" s="256">
        <v>143.84899999999999</v>
      </c>
      <c r="G23" s="256">
        <v>143.89099999999999</v>
      </c>
      <c r="H23" s="256">
        <v>144.15799999999999</v>
      </c>
      <c r="I23" s="256">
        <v>144.512</v>
      </c>
      <c r="J23" s="256">
        <v>144.64699999999999</v>
      </c>
      <c r="K23" s="256">
        <v>144.916</v>
      </c>
      <c r="L23" s="256">
        <v>145.06100000000001</v>
      </c>
      <c r="M23" s="256">
        <v>145.21199999999999</v>
      </c>
      <c r="N23" s="256">
        <v>145.44200000000001</v>
      </c>
      <c r="O23" s="256">
        <v>145.62700000000001</v>
      </c>
      <c r="P23" s="256">
        <v>145.815</v>
      </c>
      <c r="Q23" s="256">
        <v>145.94399999999999</v>
      </c>
      <c r="R23" s="256">
        <v>146.14099999999999</v>
      </c>
      <c r="S23" s="256">
        <v>146.29599999999999</v>
      </c>
      <c r="T23" s="256">
        <v>146.512</v>
      </c>
      <c r="U23" s="256">
        <v>146.727</v>
      </c>
      <c r="V23" s="256">
        <v>146.911</v>
      </c>
      <c r="W23" s="256">
        <v>146.929</v>
      </c>
      <c r="X23" s="256">
        <v>147.196</v>
      </c>
      <c r="Y23" s="256">
        <v>147.42099999999999</v>
      </c>
      <c r="Z23" s="256">
        <v>147.55099999999999</v>
      </c>
      <c r="AA23" s="256">
        <v>147.672</v>
      </c>
      <c r="AB23" s="256">
        <v>148.078</v>
      </c>
      <c r="AC23" s="256">
        <v>148.25399999999999</v>
      </c>
      <c r="AD23" s="256">
        <v>148.39099999999999</v>
      </c>
      <c r="AE23" s="256">
        <v>148.66900000000001</v>
      </c>
      <c r="AF23" s="256">
        <v>148.88800000000001</v>
      </c>
      <c r="AG23" s="256">
        <v>149.024</v>
      </c>
      <c r="AH23" s="256">
        <v>149.268</v>
      </c>
      <c r="AI23" s="256">
        <v>149.34800000000001</v>
      </c>
      <c r="AJ23" s="256">
        <v>149.54900000000001</v>
      </c>
      <c r="AK23" s="256">
        <v>149.68299999999999</v>
      </c>
      <c r="AL23" s="256">
        <v>149.86500000000001</v>
      </c>
      <c r="AM23" s="256">
        <v>150.13399999999999</v>
      </c>
      <c r="AN23" s="256">
        <v>150.13499999999999</v>
      </c>
      <c r="AO23" s="256">
        <v>150.28200000000001</v>
      </c>
      <c r="AP23" s="256">
        <v>150.49199999999999</v>
      </c>
      <c r="AQ23" s="256">
        <v>150.577</v>
      </c>
      <c r="AR23" s="256">
        <v>150.75899999999999</v>
      </c>
      <c r="AS23" s="256">
        <v>150.953</v>
      </c>
      <c r="AT23" s="256">
        <v>151.16</v>
      </c>
      <c r="AU23" s="256">
        <v>151.36799999999999</v>
      </c>
      <c r="AV23" s="256">
        <v>151.553</v>
      </c>
      <c r="AW23" s="256">
        <v>151.81399999999999</v>
      </c>
      <c r="AX23" s="256">
        <v>151.99799999999999</v>
      </c>
      <c r="AY23" s="256">
        <v>152.27099999999999</v>
      </c>
      <c r="AZ23" s="256">
        <v>152.54400000000001</v>
      </c>
      <c r="BA23" s="256">
        <v>151.51641480999999</v>
      </c>
      <c r="BB23" s="342">
        <v>147.9074</v>
      </c>
      <c r="BC23" s="342">
        <v>146.20160000000001</v>
      </c>
      <c r="BD23" s="342">
        <v>144.86699999999999</v>
      </c>
      <c r="BE23" s="342">
        <v>144.13140000000001</v>
      </c>
      <c r="BF23" s="342">
        <v>143.36840000000001</v>
      </c>
      <c r="BG23" s="342">
        <v>142.80590000000001</v>
      </c>
      <c r="BH23" s="342">
        <v>142.30889999999999</v>
      </c>
      <c r="BI23" s="342">
        <v>142.2483</v>
      </c>
      <c r="BJ23" s="342">
        <v>142.48929999999999</v>
      </c>
      <c r="BK23" s="342">
        <v>143.3425</v>
      </c>
      <c r="BL23" s="342">
        <v>143.95339999999999</v>
      </c>
      <c r="BM23" s="342">
        <v>144.6328</v>
      </c>
      <c r="BN23" s="342">
        <v>145.49250000000001</v>
      </c>
      <c r="BO23" s="342">
        <v>146.22499999999999</v>
      </c>
      <c r="BP23" s="342">
        <v>146.94229999999999</v>
      </c>
      <c r="BQ23" s="342">
        <v>147.68299999999999</v>
      </c>
      <c r="BR23" s="342">
        <v>148.34049999999999</v>
      </c>
      <c r="BS23" s="342">
        <v>148.9537</v>
      </c>
      <c r="BT23" s="342">
        <v>149.517</v>
      </c>
      <c r="BU23" s="342">
        <v>150.04560000000001</v>
      </c>
      <c r="BV23" s="342">
        <v>150.5341</v>
      </c>
    </row>
    <row r="24" spans="1:74" s="143" customFormat="1" ht="11.15" customHeight="1" x14ac:dyDescent="0.25">
      <c r="A24" s="140"/>
      <c r="B24" s="139" t="s">
        <v>836</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342"/>
      <c r="BC24" s="342"/>
      <c r="BD24" s="342"/>
      <c r="BE24" s="342"/>
      <c r="BF24" s="342"/>
      <c r="BG24" s="342"/>
      <c r="BH24" s="342"/>
      <c r="BI24" s="342"/>
      <c r="BJ24" s="342"/>
      <c r="BK24" s="342"/>
      <c r="BL24" s="342"/>
      <c r="BM24" s="342"/>
      <c r="BN24" s="342"/>
      <c r="BO24" s="342"/>
      <c r="BP24" s="342"/>
      <c r="BQ24" s="342"/>
      <c r="BR24" s="342"/>
      <c r="BS24" s="342"/>
      <c r="BT24" s="342"/>
      <c r="BU24" s="342"/>
      <c r="BV24" s="342"/>
    </row>
    <row r="25" spans="1:74" s="143" customFormat="1" ht="11.15" customHeight="1" x14ac:dyDescent="0.25">
      <c r="A25" s="140" t="s">
        <v>838</v>
      </c>
      <c r="B25" s="208" t="s">
        <v>837</v>
      </c>
      <c r="C25" s="256">
        <v>4.9000000000000004</v>
      </c>
      <c r="D25" s="256">
        <v>4.9000000000000004</v>
      </c>
      <c r="E25" s="256">
        <v>5</v>
      </c>
      <c r="F25" s="256">
        <v>5</v>
      </c>
      <c r="G25" s="256">
        <v>4.8</v>
      </c>
      <c r="H25" s="256">
        <v>4.9000000000000004</v>
      </c>
      <c r="I25" s="256">
        <v>4.8</v>
      </c>
      <c r="J25" s="256">
        <v>4.9000000000000004</v>
      </c>
      <c r="K25" s="256">
        <v>5</v>
      </c>
      <c r="L25" s="256">
        <v>4.9000000000000004</v>
      </c>
      <c r="M25" s="256">
        <v>4.7</v>
      </c>
      <c r="N25" s="256">
        <v>4.7</v>
      </c>
      <c r="O25" s="256">
        <v>4.7</v>
      </c>
      <c r="P25" s="256">
        <v>4.5999999999999996</v>
      </c>
      <c r="Q25" s="256">
        <v>4.4000000000000004</v>
      </c>
      <c r="R25" s="256">
        <v>4.4000000000000004</v>
      </c>
      <c r="S25" s="256">
        <v>4.4000000000000004</v>
      </c>
      <c r="T25" s="256">
        <v>4.3</v>
      </c>
      <c r="U25" s="256">
        <v>4.3</v>
      </c>
      <c r="V25" s="256">
        <v>4.4000000000000004</v>
      </c>
      <c r="W25" s="256">
        <v>4.2</v>
      </c>
      <c r="X25" s="256">
        <v>4.0999999999999996</v>
      </c>
      <c r="Y25" s="256">
        <v>4.2</v>
      </c>
      <c r="Z25" s="256">
        <v>4.0999999999999996</v>
      </c>
      <c r="AA25" s="256">
        <v>4.0999999999999996</v>
      </c>
      <c r="AB25" s="256">
        <v>4.0999999999999996</v>
      </c>
      <c r="AC25" s="256">
        <v>4</v>
      </c>
      <c r="AD25" s="256">
        <v>4</v>
      </c>
      <c r="AE25" s="256">
        <v>3.8</v>
      </c>
      <c r="AF25" s="256">
        <v>4</v>
      </c>
      <c r="AG25" s="256">
        <v>3.8</v>
      </c>
      <c r="AH25" s="256">
        <v>3.8</v>
      </c>
      <c r="AI25" s="256">
        <v>3.7</v>
      </c>
      <c r="AJ25" s="256">
        <v>3.8</v>
      </c>
      <c r="AK25" s="256">
        <v>3.7</v>
      </c>
      <c r="AL25" s="256">
        <v>3.9</v>
      </c>
      <c r="AM25" s="256">
        <v>4</v>
      </c>
      <c r="AN25" s="256">
        <v>3.8</v>
      </c>
      <c r="AO25" s="256">
        <v>3.8</v>
      </c>
      <c r="AP25" s="256">
        <v>3.6</v>
      </c>
      <c r="AQ25" s="256">
        <v>3.6</v>
      </c>
      <c r="AR25" s="256">
        <v>3.7</v>
      </c>
      <c r="AS25" s="256">
        <v>3.7</v>
      </c>
      <c r="AT25" s="256">
        <v>3.7</v>
      </c>
      <c r="AU25" s="256">
        <v>3.5</v>
      </c>
      <c r="AV25" s="256">
        <v>3.6</v>
      </c>
      <c r="AW25" s="256">
        <v>3.5</v>
      </c>
      <c r="AX25" s="256">
        <v>3.5</v>
      </c>
      <c r="AY25" s="256">
        <v>3.6</v>
      </c>
      <c r="AZ25" s="256">
        <v>3.5</v>
      </c>
      <c r="BA25" s="256">
        <v>4.3001045296999996</v>
      </c>
      <c r="BB25" s="342">
        <v>6.6430860000000003</v>
      </c>
      <c r="BC25" s="342">
        <v>7.6495430000000004</v>
      </c>
      <c r="BD25" s="342">
        <v>8.3345359999999999</v>
      </c>
      <c r="BE25" s="342">
        <v>8.3745650000000005</v>
      </c>
      <c r="BF25" s="342">
        <v>8.6592529999999996</v>
      </c>
      <c r="BG25" s="342">
        <v>8.8651</v>
      </c>
      <c r="BH25" s="342">
        <v>9.105226</v>
      </c>
      <c r="BI25" s="342">
        <v>9.0685529999999996</v>
      </c>
      <c r="BJ25" s="342">
        <v>8.8681990000000006</v>
      </c>
      <c r="BK25" s="342">
        <v>8.2921960000000006</v>
      </c>
      <c r="BL25" s="342">
        <v>7.9234580000000001</v>
      </c>
      <c r="BM25" s="342">
        <v>7.5500170000000004</v>
      </c>
      <c r="BN25" s="342">
        <v>7.1366079999999998</v>
      </c>
      <c r="BO25" s="342">
        <v>6.780208</v>
      </c>
      <c r="BP25" s="342">
        <v>6.4455530000000003</v>
      </c>
      <c r="BQ25" s="342">
        <v>6.1270559999999996</v>
      </c>
      <c r="BR25" s="342">
        <v>5.8400809999999996</v>
      </c>
      <c r="BS25" s="342">
        <v>5.57904</v>
      </c>
      <c r="BT25" s="342">
        <v>5.3482409999999998</v>
      </c>
      <c r="BU25" s="342">
        <v>5.1358410000000001</v>
      </c>
      <c r="BV25" s="342">
        <v>4.9461469999999998</v>
      </c>
    </row>
    <row r="26" spans="1:74" ht="11.15" customHeight="1" x14ac:dyDescent="0.25">
      <c r="A26" s="140"/>
      <c r="B26" s="139" t="s">
        <v>839</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352"/>
      <c r="BC26" s="352"/>
      <c r="BD26" s="352"/>
      <c r="BE26" s="352"/>
      <c r="BF26" s="352"/>
      <c r="BG26" s="352"/>
      <c r="BH26" s="352"/>
      <c r="BI26" s="352"/>
      <c r="BJ26" s="352"/>
      <c r="BK26" s="352"/>
      <c r="BL26" s="352"/>
      <c r="BM26" s="352"/>
      <c r="BN26" s="352"/>
      <c r="BO26" s="352"/>
      <c r="BP26" s="352"/>
      <c r="BQ26" s="352"/>
      <c r="BR26" s="352"/>
      <c r="BS26" s="352"/>
      <c r="BT26" s="352"/>
      <c r="BU26" s="352"/>
      <c r="BV26" s="352"/>
    </row>
    <row r="27" spans="1:74" ht="11.15" customHeight="1" x14ac:dyDescent="0.25">
      <c r="A27" s="140" t="s">
        <v>840</v>
      </c>
      <c r="B27" s="208" t="s">
        <v>841</v>
      </c>
      <c r="C27" s="479">
        <v>1.1140000000000001</v>
      </c>
      <c r="D27" s="479">
        <v>1.208</v>
      </c>
      <c r="E27" s="479">
        <v>1.115</v>
      </c>
      <c r="F27" s="479">
        <v>1.1599999999999999</v>
      </c>
      <c r="G27" s="479">
        <v>1.131</v>
      </c>
      <c r="H27" s="479">
        <v>1.1910000000000001</v>
      </c>
      <c r="I27" s="479">
        <v>1.232</v>
      </c>
      <c r="J27" s="479">
        <v>1.159</v>
      </c>
      <c r="K27" s="479">
        <v>1.0629999999999999</v>
      </c>
      <c r="L27" s="479">
        <v>1.325</v>
      </c>
      <c r="M27" s="479">
        <v>1.1499999999999999</v>
      </c>
      <c r="N27" s="479">
        <v>1.2869999999999999</v>
      </c>
      <c r="O27" s="479">
        <v>1.2210000000000001</v>
      </c>
      <c r="P27" s="479">
        <v>1.292</v>
      </c>
      <c r="Q27" s="479">
        <v>1.179</v>
      </c>
      <c r="R27" s="479">
        <v>1.1519999999999999</v>
      </c>
      <c r="S27" s="479">
        <v>1.1240000000000001</v>
      </c>
      <c r="T27" s="479">
        <v>1.232</v>
      </c>
      <c r="U27" s="479">
        <v>1.196</v>
      </c>
      <c r="V27" s="479">
        <v>1.167</v>
      </c>
      <c r="W27" s="479">
        <v>1.163</v>
      </c>
      <c r="X27" s="479">
        <v>1.2609999999999999</v>
      </c>
      <c r="Y27" s="479">
        <v>1.2989999999999999</v>
      </c>
      <c r="Z27" s="479">
        <v>1.2190000000000001</v>
      </c>
      <c r="AA27" s="479">
        <v>1.335</v>
      </c>
      <c r="AB27" s="479">
        <v>1.2949999999999999</v>
      </c>
      <c r="AC27" s="479">
        <v>1.3320000000000001</v>
      </c>
      <c r="AD27" s="479">
        <v>1.2669999999999999</v>
      </c>
      <c r="AE27" s="479">
        <v>1.3320000000000001</v>
      </c>
      <c r="AF27" s="479">
        <v>1.18</v>
      </c>
      <c r="AG27" s="479">
        <v>1.1839999999999999</v>
      </c>
      <c r="AH27" s="479">
        <v>1.2789999999999999</v>
      </c>
      <c r="AI27" s="479">
        <v>1.236</v>
      </c>
      <c r="AJ27" s="479">
        <v>1.2110000000000001</v>
      </c>
      <c r="AK27" s="479">
        <v>1.202</v>
      </c>
      <c r="AL27" s="479">
        <v>1.1419999999999999</v>
      </c>
      <c r="AM27" s="479">
        <v>1.2909999999999999</v>
      </c>
      <c r="AN27" s="479">
        <v>1.149</v>
      </c>
      <c r="AO27" s="479">
        <v>1.1990000000000001</v>
      </c>
      <c r="AP27" s="479">
        <v>1.27</v>
      </c>
      <c r="AQ27" s="479">
        <v>1.264</v>
      </c>
      <c r="AR27" s="479">
        <v>1.2330000000000001</v>
      </c>
      <c r="AS27" s="479">
        <v>1.204</v>
      </c>
      <c r="AT27" s="479">
        <v>1.375</v>
      </c>
      <c r="AU27" s="479">
        <v>1.266</v>
      </c>
      <c r="AV27" s="479">
        <v>1.34</v>
      </c>
      <c r="AW27" s="479">
        <v>1.381</v>
      </c>
      <c r="AX27" s="479">
        <v>1.601</v>
      </c>
      <c r="AY27" s="479">
        <v>1.6240000000000001</v>
      </c>
      <c r="AZ27" s="479">
        <v>1.599</v>
      </c>
      <c r="BA27" s="479">
        <v>1.4229929259</v>
      </c>
      <c r="BB27" s="480">
        <v>1.2898259999999999</v>
      </c>
      <c r="BC27" s="480">
        <v>1.2312529999999999</v>
      </c>
      <c r="BD27" s="480">
        <v>1.1890499999999999</v>
      </c>
      <c r="BE27" s="480">
        <v>1.174258</v>
      </c>
      <c r="BF27" s="480">
        <v>1.156512</v>
      </c>
      <c r="BG27" s="480">
        <v>1.1468529999999999</v>
      </c>
      <c r="BH27" s="480">
        <v>1.152299</v>
      </c>
      <c r="BI27" s="480">
        <v>1.153551</v>
      </c>
      <c r="BJ27" s="480">
        <v>1.1576280000000001</v>
      </c>
      <c r="BK27" s="480">
        <v>1.1686240000000001</v>
      </c>
      <c r="BL27" s="480">
        <v>1.1752769999999999</v>
      </c>
      <c r="BM27" s="480">
        <v>1.181683</v>
      </c>
      <c r="BN27" s="480">
        <v>1.1821170000000001</v>
      </c>
      <c r="BO27" s="480">
        <v>1.1923220000000001</v>
      </c>
      <c r="BP27" s="480">
        <v>1.2065729999999999</v>
      </c>
      <c r="BQ27" s="480">
        <v>1.234537</v>
      </c>
      <c r="BR27" s="480">
        <v>1.2496290000000001</v>
      </c>
      <c r="BS27" s="480">
        <v>1.2615160000000001</v>
      </c>
      <c r="BT27" s="480">
        <v>1.2680610000000001</v>
      </c>
      <c r="BU27" s="480">
        <v>1.275142</v>
      </c>
      <c r="BV27" s="480">
        <v>1.2806230000000001</v>
      </c>
    </row>
    <row r="28" spans="1:74" s="143" customFormat="1" ht="11.15" customHeight="1" x14ac:dyDescent="0.25">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342"/>
      <c r="BC28" s="342"/>
      <c r="BD28" s="342"/>
      <c r="BE28" s="342"/>
      <c r="BF28" s="342"/>
      <c r="BG28" s="342"/>
      <c r="BH28" s="342"/>
      <c r="BI28" s="342"/>
      <c r="BJ28" s="342"/>
      <c r="BK28" s="342"/>
      <c r="BL28" s="342"/>
      <c r="BM28" s="342"/>
      <c r="BN28" s="342"/>
      <c r="BO28" s="342"/>
      <c r="BP28" s="342"/>
      <c r="BQ28" s="342"/>
      <c r="BR28" s="342"/>
      <c r="BS28" s="342"/>
      <c r="BT28" s="342"/>
      <c r="BU28" s="342"/>
      <c r="BV28" s="342"/>
    </row>
    <row r="29" spans="1:74" ht="11.15" customHeight="1" x14ac:dyDescent="0.25">
      <c r="A29" s="134"/>
      <c r="B29" s="320" t="s">
        <v>1027</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330"/>
      <c r="BC29" s="330"/>
      <c r="BD29" s="330"/>
      <c r="BE29" s="330"/>
      <c r="BF29" s="330"/>
      <c r="BG29" s="330"/>
      <c r="BH29" s="330"/>
      <c r="BI29" s="330"/>
      <c r="BJ29" s="330"/>
      <c r="BK29" s="330"/>
      <c r="BL29" s="330"/>
      <c r="BM29" s="330"/>
      <c r="BN29" s="330"/>
      <c r="BO29" s="330"/>
      <c r="BP29" s="330"/>
      <c r="BQ29" s="330"/>
      <c r="BR29" s="330"/>
      <c r="BS29" s="330"/>
      <c r="BT29" s="330"/>
      <c r="BU29" s="330"/>
      <c r="BV29" s="330"/>
    </row>
    <row r="30" spans="1:74" ht="11.15" customHeight="1" x14ac:dyDescent="0.25">
      <c r="A30" s="606" t="s">
        <v>596</v>
      </c>
      <c r="B30" s="607" t="s">
        <v>595</v>
      </c>
      <c r="C30" s="256">
        <v>102.9525</v>
      </c>
      <c r="D30" s="256">
        <v>102.2225</v>
      </c>
      <c r="E30" s="256">
        <v>101.41549999999999</v>
      </c>
      <c r="F30" s="256">
        <v>101.5167</v>
      </c>
      <c r="G30" s="256">
        <v>101.4298</v>
      </c>
      <c r="H30" s="256">
        <v>101.8747</v>
      </c>
      <c r="I30" s="256">
        <v>102.13249999999999</v>
      </c>
      <c r="J30" s="256">
        <v>102.0407</v>
      </c>
      <c r="K30" s="256">
        <v>102.04770000000001</v>
      </c>
      <c r="L30" s="256">
        <v>102.24850000000001</v>
      </c>
      <c r="M30" s="256">
        <v>102.05070000000001</v>
      </c>
      <c r="N30" s="256">
        <v>102.9281</v>
      </c>
      <c r="O30" s="256">
        <v>103.03660000000001</v>
      </c>
      <c r="P30" s="256">
        <v>102.64790000000001</v>
      </c>
      <c r="Q30" s="256">
        <v>103.343</v>
      </c>
      <c r="R30" s="256">
        <v>104.27209999999999</v>
      </c>
      <c r="S30" s="256">
        <v>104.41289999999999</v>
      </c>
      <c r="T30" s="256">
        <v>104.5849</v>
      </c>
      <c r="U30" s="256">
        <v>104.5427</v>
      </c>
      <c r="V30" s="256">
        <v>104.0475</v>
      </c>
      <c r="W30" s="256">
        <v>104.0502</v>
      </c>
      <c r="X30" s="256">
        <v>105.62869999999999</v>
      </c>
      <c r="Y30" s="256">
        <v>106.193</v>
      </c>
      <c r="Z30" s="256">
        <v>106.536</v>
      </c>
      <c r="AA30" s="256">
        <v>106.2655</v>
      </c>
      <c r="AB30" s="256">
        <v>106.64190000000001</v>
      </c>
      <c r="AC30" s="256">
        <v>107.25190000000001</v>
      </c>
      <c r="AD30" s="256">
        <v>108.2223</v>
      </c>
      <c r="AE30" s="256">
        <v>107.3639</v>
      </c>
      <c r="AF30" s="256">
        <v>108.1707</v>
      </c>
      <c r="AG30" s="256">
        <v>108.652</v>
      </c>
      <c r="AH30" s="256">
        <v>109.52460000000001</v>
      </c>
      <c r="AI30" s="256">
        <v>109.67489999999999</v>
      </c>
      <c r="AJ30" s="256">
        <v>109.9165</v>
      </c>
      <c r="AK30" s="256">
        <v>110.5067</v>
      </c>
      <c r="AL30" s="256">
        <v>110.55159999999999</v>
      </c>
      <c r="AM30" s="256">
        <v>110.1185</v>
      </c>
      <c r="AN30" s="256">
        <v>109.56310000000001</v>
      </c>
      <c r="AO30" s="256">
        <v>109.6811</v>
      </c>
      <c r="AP30" s="256">
        <v>108.9888</v>
      </c>
      <c r="AQ30" s="256">
        <v>109.2264</v>
      </c>
      <c r="AR30" s="256">
        <v>109.2774</v>
      </c>
      <c r="AS30" s="256">
        <v>109.0852</v>
      </c>
      <c r="AT30" s="256">
        <v>109.85429999999999</v>
      </c>
      <c r="AU30" s="256">
        <v>109.4725</v>
      </c>
      <c r="AV30" s="256">
        <v>109.0103</v>
      </c>
      <c r="AW30" s="256">
        <v>110.026</v>
      </c>
      <c r="AX30" s="256">
        <v>109.5587</v>
      </c>
      <c r="AY30" s="256">
        <v>108.99930000000001</v>
      </c>
      <c r="AZ30" s="256">
        <v>109.6035</v>
      </c>
      <c r="BA30" s="256">
        <v>109.07145556</v>
      </c>
      <c r="BB30" s="342">
        <v>108.5047</v>
      </c>
      <c r="BC30" s="342">
        <v>107.6598</v>
      </c>
      <c r="BD30" s="342">
        <v>106.58499999999999</v>
      </c>
      <c r="BE30" s="342">
        <v>104.4689</v>
      </c>
      <c r="BF30" s="342">
        <v>103.54300000000001</v>
      </c>
      <c r="BG30" s="342">
        <v>102.9958</v>
      </c>
      <c r="BH30" s="342">
        <v>102.91030000000001</v>
      </c>
      <c r="BI30" s="342">
        <v>103.05840000000001</v>
      </c>
      <c r="BJ30" s="342">
        <v>103.523</v>
      </c>
      <c r="BK30" s="342">
        <v>104.6926</v>
      </c>
      <c r="BL30" s="342">
        <v>105.499</v>
      </c>
      <c r="BM30" s="342">
        <v>106.3306</v>
      </c>
      <c r="BN30" s="342">
        <v>107.3459</v>
      </c>
      <c r="BO30" s="342">
        <v>108.1092</v>
      </c>
      <c r="BP30" s="342">
        <v>108.7788</v>
      </c>
      <c r="BQ30" s="342">
        <v>109.3509</v>
      </c>
      <c r="BR30" s="342">
        <v>109.83629999999999</v>
      </c>
      <c r="BS30" s="342">
        <v>110.23099999999999</v>
      </c>
      <c r="BT30" s="342">
        <v>110.43470000000001</v>
      </c>
      <c r="BU30" s="342">
        <v>110.7234</v>
      </c>
      <c r="BV30" s="342">
        <v>110.99679999999999</v>
      </c>
    </row>
    <row r="31" spans="1:74" ht="11.15" customHeight="1" x14ac:dyDescent="0.25">
      <c r="A31" s="321" t="s">
        <v>574</v>
      </c>
      <c r="B31" s="41" t="s">
        <v>934</v>
      </c>
      <c r="C31" s="256">
        <v>101.706</v>
      </c>
      <c r="D31" s="256">
        <v>101.11060000000001</v>
      </c>
      <c r="E31" s="256">
        <v>100.95950000000001</v>
      </c>
      <c r="F31" s="256">
        <v>100.5583</v>
      </c>
      <c r="G31" s="256">
        <v>100.5821</v>
      </c>
      <c r="H31" s="256">
        <v>100.8661</v>
      </c>
      <c r="I31" s="256">
        <v>101.1049</v>
      </c>
      <c r="J31" s="256">
        <v>100.73390000000001</v>
      </c>
      <c r="K31" s="256">
        <v>101.12690000000001</v>
      </c>
      <c r="L31" s="256">
        <v>101.43470000000001</v>
      </c>
      <c r="M31" s="256">
        <v>101.51779999999999</v>
      </c>
      <c r="N31" s="256">
        <v>101.88079999999999</v>
      </c>
      <c r="O31" s="256">
        <v>102.4892</v>
      </c>
      <c r="P31" s="256">
        <v>102.4152</v>
      </c>
      <c r="Q31" s="256">
        <v>102.1635</v>
      </c>
      <c r="R31" s="256">
        <v>103.3416</v>
      </c>
      <c r="S31" s="256">
        <v>103.1555</v>
      </c>
      <c r="T31" s="256">
        <v>103.27930000000001</v>
      </c>
      <c r="U31" s="256">
        <v>103.1101</v>
      </c>
      <c r="V31" s="256">
        <v>102.8276</v>
      </c>
      <c r="W31" s="256">
        <v>102.7012</v>
      </c>
      <c r="X31" s="256">
        <v>104.09310000000001</v>
      </c>
      <c r="Y31" s="256">
        <v>104.4259</v>
      </c>
      <c r="Z31" s="256">
        <v>104.4342</v>
      </c>
      <c r="AA31" s="256">
        <v>104.0461</v>
      </c>
      <c r="AB31" s="256">
        <v>105.16670000000001</v>
      </c>
      <c r="AC31" s="256">
        <v>105.22620000000001</v>
      </c>
      <c r="AD31" s="256">
        <v>105.7471</v>
      </c>
      <c r="AE31" s="256">
        <v>104.965</v>
      </c>
      <c r="AF31" s="256">
        <v>105.79130000000001</v>
      </c>
      <c r="AG31" s="256">
        <v>106.24120000000001</v>
      </c>
      <c r="AH31" s="256">
        <v>106.7033</v>
      </c>
      <c r="AI31" s="256">
        <v>106.71</v>
      </c>
      <c r="AJ31" s="256">
        <v>106.6054</v>
      </c>
      <c r="AK31" s="256">
        <v>106.81010000000001</v>
      </c>
      <c r="AL31" s="256">
        <v>107.49630000000001</v>
      </c>
      <c r="AM31" s="256">
        <v>106.879</v>
      </c>
      <c r="AN31" s="256">
        <v>106.32040000000001</v>
      </c>
      <c r="AO31" s="256">
        <v>106.3014</v>
      </c>
      <c r="AP31" s="256">
        <v>105.3737</v>
      </c>
      <c r="AQ31" s="256">
        <v>105.5026</v>
      </c>
      <c r="AR31" s="256">
        <v>106.0976</v>
      </c>
      <c r="AS31" s="256">
        <v>105.6872</v>
      </c>
      <c r="AT31" s="256">
        <v>106.35039999999999</v>
      </c>
      <c r="AU31" s="256">
        <v>105.65560000000001</v>
      </c>
      <c r="AV31" s="256">
        <v>105.0331</v>
      </c>
      <c r="AW31" s="256">
        <v>106.101</v>
      </c>
      <c r="AX31" s="256">
        <v>106.24160000000001</v>
      </c>
      <c r="AY31" s="256">
        <v>105.9975</v>
      </c>
      <c r="AZ31" s="256">
        <v>106.1251</v>
      </c>
      <c r="BA31" s="256">
        <v>105.45131975</v>
      </c>
      <c r="BB31" s="342">
        <v>104.32040000000001</v>
      </c>
      <c r="BC31" s="342">
        <v>103.1767</v>
      </c>
      <c r="BD31" s="342">
        <v>101.8366</v>
      </c>
      <c r="BE31" s="342">
        <v>99.42559</v>
      </c>
      <c r="BF31" s="342">
        <v>98.349050000000005</v>
      </c>
      <c r="BG31" s="342">
        <v>97.732280000000003</v>
      </c>
      <c r="BH31" s="342">
        <v>97.701939999999993</v>
      </c>
      <c r="BI31" s="342">
        <v>97.909710000000004</v>
      </c>
      <c r="BJ31" s="342">
        <v>98.482249999999993</v>
      </c>
      <c r="BK31" s="342">
        <v>99.865039999999993</v>
      </c>
      <c r="BL31" s="342">
        <v>100.833</v>
      </c>
      <c r="BM31" s="342">
        <v>101.83159999999999</v>
      </c>
      <c r="BN31" s="342">
        <v>103.05500000000001</v>
      </c>
      <c r="BO31" s="342">
        <v>103.96939999999999</v>
      </c>
      <c r="BP31" s="342">
        <v>104.7689</v>
      </c>
      <c r="BQ31" s="342">
        <v>105.4365</v>
      </c>
      <c r="BR31" s="342">
        <v>106.01900000000001</v>
      </c>
      <c r="BS31" s="342">
        <v>106.49939999999999</v>
      </c>
      <c r="BT31" s="342">
        <v>106.77760000000001</v>
      </c>
      <c r="BU31" s="342">
        <v>107.1288</v>
      </c>
      <c r="BV31" s="342">
        <v>107.45310000000001</v>
      </c>
    </row>
    <row r="32" spans="1:74" ht="11.15" customHeight="1" x14ac:dyDescent="0.25">
      <c r="A32" s="608" t="s">
        <v>917</v>
      </c>
      <c r="B32" s="609" t="s">
        <v>935</v>
      </c>
      <c r="C32" s="256">
        <v>106.47069999999999</v>
      </c>
      <c r="D32" s="256">
        <v>105.6724</v>
      </c>
      <c r="E32" s="256">
        <v>106.09820000000001</v>
      </c>
      <c r="F32" s="256">
        <v>105.497</v>
      </c>
      <c r="G32" s="256">
        <v>106.5814</v>
      </c>
      <c r="H32" s="256">
        <v>107.3146</v>
      </c>
      <c r="I32" s="256">
        <v>106.8462</v>
      </c>
      <c r="J32" s="256">
        <v>106.7675</v>
      </c>
      <c r="K32" s="256">
        <v>106.9282</v>
      </c>
      <c r="L32" s="256">
        <v>106.8729</v>
      </c>
      <c r="M32" s="256">
        <v>106.7595</v>
      </c>
      <c r="N32" s="256">
        <v>107.40049999999999</v>
      </c>
      <c r="O32" s="256">
        <v>108.8837</v>
      </c>
      <c r="P32" s="256">
        <v>109.727</v>
      </c>
      <c r="Q32" s="256">
        <v>108.86750000000001</v>
      </c>
      <c r="R32" s="256">
        <v>110.19929999999999</v>
      </c>
      <c r="S32" s="256">
        <v>110.0459</v>
      </c>
      <c r="T32" s="256">
        <v>110.3601</v>
      </c>
      <c r="U32" s="256">
        <v>110.9692</v>
      </c>
      <c r="V32" s="256">
        <v>111.68980000000001</v>
      </c>
      <c r="W32" s="256">
        <v>112.3128</v>
      </c>
      <c r="X32" s="256">
        <v>112.0453</v>
      </c>
      <c r="Y32" s="256">
        <v>112.0046</v>
      </c>
      <c r="Z32" s="256">
        <v>112.8344</v>
      </c>
      <c r="AA32" s="256">
        <v>112.163</v>
      </c>
      <c r="AB32" s="256">
        <v>114.6503</v>
      </c>
      <c r="AC32" s="256">
        <v>113.1915</v>
      </c>
      <c r="AD32" s="256">
        <v>114.4568</v>
      </c>
      <c r="AE32" s="256">
        <v>114.28019999999999</v>
      </c>
      <c r="AF32" s="256">
        <v>114.2701</v>
      </c>
      <c r="AG32" s="256">
        <v>115.66849999999999</v>
      </c>
      <c r="AH32" s="256">
        <v>114.6728</v>
      </c>
      <c r="AI32" s="256">
        <v>114.2295</v>
      </c>
      <c r="AJ32" s="256">
        <v>113.43049999999999</v>
      </c>
      <c r="AK32" s="256">
        <v>112.8746</v>
      </c>
      <c r="AL32" s="256">
        <v>113.2689</v>
      </c>
      <c r="AM32" s="256">
        <v>114.6324</v>
      </c>
      <c r="AN32" s="256">
        <v>115.2551</v>
      </c>
      <c r="AO32" s="256">
        <v>115.5181</v>
      </c>
      <c r="AP32" s="256">
        <v>115.2064</v>
      </c>
      <c r="AQ32" s="256">
        <v>114.2901</v>
      </c>
      <c r="AR32" s="256">
        <v>116.4723</v>
      </c>
      <c r="AS32" s="256">
        <v>115.1041</v>
      </c>
      <c r="AT32" s="256">
        <v>114.3921</v>
      </c>
      <c r="AU32" s="256">
        <v>114.38849999999999</v>
      </c>
      <c r="AV32" s="256">
        <v>115.70010000000001</v>
      </c>
      <c r="AW32" s="256">
        <v>115.44</v>
      </c>
      <c r="AX32" s="256">
        <v>116.8349</v>
      </c>
      <c r="AY32" s="256">
        <v>116.4598</v>
      </c>
      <c r="AZ32" s="256">
        <v>117.37779999999999</v>
      </c>
      <c r="BA32" s="256">
        <v>118.09301728</v>
      </c>
      <c r="BB32" s="342">
        <v>118.99720000000001</v>
      </c>
      <c r="BC32" s="342">
        <v>119.47490000000001</v>
      </c>
      <c r="BD32" s="342">
        <v>119.79430000000001</v>
      </c>
      <c r="BE32" s="342">
        <v>119.8215</v>
      </c>
      <c r="BF32" s="342">
        <v>119.9248</v>
      </c>
      <c r="BG32" s="342">
        <v>119.97029999999999</v>
      </c>
      <c r="BH32" s="342">
        <v>119.84569999999999</v>
      </c>
      <c r="BI32" s="342">
        <v>119.8599</v>
      </c>
      <c r="BJ32" s="342">
        <v>119.9006</v>
      </c>
      <c r="BK32" s="342">
        <v>120.01</v>
      </c>
      <c r="BL32" s="342">
        <v>120.072</v>
      </c>
      <c r="BM32" s="342">
        <v>120.12869999999999</v>
      </c>
      <c r="BN32" s="342">
        <v>120.1331</v>
      </c>
      <c r="BO32" s="342">
        <v>120.21469999999999</v>
      </c>
      <c r="BP32" s="342">
        <v>120.32640000000001</v>
      </c>
      <c r="BQ32" s="342">
        <v>120.53189999999999</v>
      </c>
      <c r="BR32" s="342">
        <v>120.6559</v>
      </c>
      <c r="BS32" s="342">
        <v>120.7623</v>
      </c>
      <c r="BT32" s="342">
        <v>120.8339</v>
      </c>
      <c r="BU32" s="342">
        <v>120.9175</v>
      </c>
      <c r="BV32" s="342">
        <v>120.9962</v>
      </c>
    </row>
    <row r="33" spans="1:74" ht="11.15" customHeight="1" x14ac:dyDescent="0.25">
      <c r="A33" s="608" t="s">
        <v>918</v>
      </c>
      <c r="B33" s="609" t="s">
        <v>936</v>
      </c>
      <c r="C33" s="256">
        <v>97.833500000000001</v>
      </c>
      <c r="D33" s="256">
        <v>97.679100000000005</v>
      </c>
      <c r="E33" s="256">
        <v>97.133499999999998</v>
      </c>
      <c r="F33" s="256">
        <v>96.494</v>
      </c>
      <c r="G33" s="256">
        <v>97.584999999999994</v>
      </c>
      <c r="H33" s="256">
        <v>97.753200000000007</v>
      </c>
      <c r="I33" s="256">
        <v>97.357500000000002</v>
      </c>
      <c r="J33" s="256">
        <v>96.911500000000004</v>
      </c>
      <c r="K33" s="256">
        <v>97.882999999999996</v>
      </c>
      <c r="L33" s="256">
        <v>98.473200000000006</v>
      </c>
      <c r="M33" s="256">
        <v>99.215100000000007</v>
      </c>
      <c r="N33" s="256">
        <v>97.916399999999996</v>
      </c>
      <c r="O33" s="256">
        <v>97.806600000000003</v>
      </c>
      <c r="P33" s="256">
        <v>99.083299999999994</v>
      </c>
      <c r="Q33" s="256">
        <v>97.078900000000004</v>
      </c>
      <c r="R33" s="256">
        <v>98.152199999999993</v>
      </c>
      <c r="S33" s="256">
        <v>96.476799999999997</v>
      </c>
      <c r="T33" s="256">
        <v>96.921199999999999</v>
      </c>
      <c r="U33" s="256">
        <v>95.666399999999996</v>
      </c>
      <c r="V33" s="256">
        <v>97.986599999999996</v>
      </c>
      <c r="W33" s="256">
        <v>96.364000000000004</v>
      </c>
      <c r="X33" s="256">
        <v>95.190799999999996</v>
      </c>
      <c r="Y33" s="256">
        <v>95.799300000000002</v>
      </c>
      <c r="Z33" s="256">
        <v>97.0137</v>
      </c>
      <c r="AA33" s="256">
        <v>96.750600000000006</v>
      </c>
      <c r="AB33" s="256">
        <v>95.224100000000007</v>
      </c>
      <c r="AC33" s="256">
        <v>95.896699999999996</v>
      </c>
      <c r="AD33" s="256">
        <v>96.648200000000003</v>
      </c>
      <c r="AE33" s="256">
        <v>95.9131</v>
      </c>
      <c r="AF33" s="256">
        <v>95.191900000000004</v>
      </c>
      <c r="AG33" s="256">
        <v>96.561999999999998</v>
      </c>
      <c r="AH33" s="256">
        <v>95.775999999999996</v>
      </c>
      <c r="AI33" s="256">
        <v>95.707300000000004</v>
      </c>
      <c r="AJ33" s="256">
        <v>95.992800000000003</v>
      </c>
      <c r="AK33" s="256">
        <v>95.789299999999997</v>
      </c>
      <c r="AL33" s="256">
        <v>96.325000000000003</v>
      </c>
      <c r="AM33" s="256">
        <v>96.131699999999995</v>
      </c>
      <c r="AN33" s="256">
        <v>94.203299999999999</v>
      </c>
      <c r="AO33" s="256">
        <v>92.211500000000001</v>
      </c>
      <c r="AP33" s="256">
        <v>93.019300000000001</v>
      </c>
      <c r="AQ33" s="256">
        <v>92.031099999999995</v>
      </c>
      <c r="AR33" s="256">
        <v>90.480099999999993</v>
      </c>
      <c r="AS33" s="256">
        <v>91.608500000000006</v>
      </c>
      <c r="AT33" s="256">
        <v>93.1691</v>
      </c>
      <c r="AU33" s="256">
        <v>93.031599999999997</v>
      </c>
      <c r="AV33" s="256">
        <v>93.248500000000007</v>
      </c>
      <c r="AW33" s="256">
        <v>92.777699999999996</v>
      </c>
      <c r="AX33" s="256">
        <v>93.799499999999995</v>
      </c>
      <c r="AY33" s="256">
        <v>95.644099999999995</v>
      </c>
      <c r="AZ33" s="256">
        <v>96.2102</v>
      </c>
      <c r="BA33" s="256">
        <v>95.468732840000001</v>
      </c>
      <c r="BB33" s="342">
        <v>92.810069999999996</v>
      </c>
      <c r="BC33" s="342">
        <v>91.619290000000007</v>
      </c>
      <c r="BD33" s="342">
        <v>90.628640000000004</v>
      </c>
      <c r="BE33" s="342">
        <v>89.838570000000004</v>
      </c>
      <c r="BF33" s="342">
        <v>89.247829999999993</v>
      </c>
      <c r="BG33" s="342">
        <v>88.856859999999998</v>
      </c>
      <c r="BH33" s="342">
        <v>88.797309999999996</v>
      </c>
      <c r="BI33" s="342">
        <v>88.707189999999997</v>
      </c>
      <c r="BJ33" s="342">
        <v>88.718130000000002</v>
      </c>
      <c r="BK33" s="342">
        <v>88.884460000000004</v>
      </c>
      <c r="BL33" s="342">
        <v>89.05677</v>
      </c>
      <c r="BM33" s="342">
        <v>89.289410000000004</v>
      </c>
      <c r="BN33" s="342">
        <v>89.623500000000007</v>
      </c>
      <c r="BO33" s="342">
        <v>89.945920000000001</v>
      </c>
      <c r="BP33" s="342">
        <v>90.297799999999995</v>
      </c>
      <c r="BQ33" s="342">
        <v>90.813469999999995</v>
      </c>
      <c r="BR33" s="342">
        <v>91.123530000000002</v>
      </c>
      <c r="BS33" s="342">
        <v>91.362319999999997</v>
      </c>
      <c r="BT33" s="342">
        <v>91.496920000000003</v>
      </c>
      <c r="BU33" s="342">
        <v>91.617819999999995</v>
      </c>
      <c r="BV33" s="342">
        <v>91.692130000000006</v>
      </c>
    </row>
    <row r="34" spans="1:74" ht="11.15" customHeight="1" x14ac:dyDescent="0.25">
      <c r="A34" s="608" t="s">
        <v>919</v>
      </c>
      <c r="B34" s="609" t="s">
        <v>937</v>
      </c>
      <c r="C34" s="256">
        <v>101.0521</v>
      </c>
      <c r="D34" s="256">
        <v>103.5406</v>
      </c>
      <c r="E34" s="256">
        <v>104.9417</v>
      </c>
      <c r="F34" s="256">
        <v>103.2092</v>
      </c>
      <c r="G34" s="256">
        <v>103.22929999999999</v>
      </c>
      <c r="H34" s="256">
        <v>104.8466</v>
      </c>
      <c r="I34" s="256">
        <v>105.46420000000001</v>
      </c>
      <c r="J34" s="256">
        <v>105.4194</v>
      </c>
      <c r="K34" s="256">
        <v>106.03660000000001</v>
      </c>
      <c r="L34" s="256">
        <v>104.98560000000001</v>
      </c>
      <c r="M34" s="256">
        <v>105.6285</v>
      </c>
      <c r="N34" s="256">
        <v>104.78919999999999</v>
      </c>
      <c r="O34" s="256">
        <v>105.8647</v>
      </c>
      <c r="P34" s="256">
        <v>105.4635</v>
      </c>
      <c r="Q34" s="256">
        <v>106.0368</v>
      </c>
      <c r="R34" s="256">
        <v>108.50109999999999</v>
      </c>
      <c r="S34" s="256">
        <v>109.4516</v>
      </c>
      <c r="T34" s="256">
        <v>109.4208</v>
      </c>
      <c r="U34" s="256">
        <v>107.14749999999999</v>
      </c>
      <c r="V34" s="256">
        <v>106.43089999999999</v>
      </c>
      <c r="W34" s="256">
        <v>102.8052</v>
      </c>
      <c r="X34" s="256">
        <v>107.9393</v>
      </c>
      <c r="Y34" s="256">
        <v>107.6507</v>
      </c>
      <c r="Z34" s="256">
        <v>108.17610000000001</v>
      </c>
      <c r="AA34" s="256">
        <v>107.2363</v>
      </c>
      <c r="AB34" s="256">
        <v>106.252</v>
      </c>
      <c r="AC34" s="256">
        <v>106.5622</v>
      </c>
      <c r="AD34" s="256">
        <v>106.52630000000001</v>
      </c>
      <c r="AE34" s="256">
        <v>106.7556</v>
      </c>
      <c r="AF34" s="256">
        <v>107.1983</v>
      </c>
      <c r="AG34" s="256">
        <v>107.0641</v>
      </c>
      <c r="AH34" s="256">
        <v>107.88760000000001</v>
      </c>
      <c r="AI34" s="256">
        <v>107.5078</v>
      </c>
      <c r="AJ34" s="256">
        <v>106.94970000000001</v>
      </c>
      <c r="AK34" s="256">
        <v>105.9093</v>
      </c>
      <c r="AL34" s="256">
        <v>107.1302</v>
      </c>
      <c r="AM34" s="256">
        <v>109.1386</v>
      </c>
      <c r="AN34" s="256">
        <v>104.35509999999999</v>
      </c>
      <c r="AO34" s="256">
        <v>105.3154</v>
      </c>
      <c r="AP34" s="256">
        <v>104.2242</v>
      </c>
      <c r="AQ34" s="256">
        <v>104.9248</v>
      </c>
      <c r="AR34" s="256">
        <v>105.4777</v>
      </c>
      <c r="AS34" s="256">
        <v>106.6683</v>
      </c>
      <c r="AT34" s="256">
        <v>107.2914</v>
      </c>
      <c r="AU34" s="256">
        <v>106.11960000000001</v>
      </c>
      <c r="AV34" s="256">
        <v>104.79640000000001</v>
      </c>
      <c r="AW34" s="256">
        <v>104.17570000000001</v>
      </c>
      <c r="AX34" s="256">
        <v>105.5215</v>
      </c>
      <c r="AY34" s="256">
        <v>108.435</v>
      </c>
      <c r="AZ34" s="256">
        <v>106.6729</v>
      </c>
      <c r="BA34" s="256">
        <v>106.83877531</v>
      </c>
      <c r="BB34" s="342">
        <v>105.4311</v>
      </c>
      <c r="BC34" s="342">
        <v>104.77549999999999</v>
      </c>
      <c r="BD34" s="342">
        <v>104.17400000000001</v>
      </c>
      <c r="BE34" s="342">
        <v>103.5746</v>
      </c>
      <c r="BF34" s="342">
        <v>103.1208</v>
      </c>
      <c r="BG34" s="342">
        <v>102.7604</v>
      </c>
      <c r="BH34" s="342">
        <v>102.4443</v>
      </c>
      <c r="BI34" s="342">
        <v>102.3074</v>
      </c>
      <c r="BJ34" s="342">
        <v>102.3006</v>
      </c>
      <c r="BK34" s="342">
        <v>102.61279999999999</v>
      </c>
      <c r="BL34" s="342">
        <v>102.7247</v>
      </c>
      <c r="BM34" s="342">
        <v>102.82510000000001</v>
      </c>
      <c r="BN34" s="342">
        <v>102.91540000000001</v>
      </c>
      <c r="BO34" s="342">
        <v>102.9919</v>
      </c>
      <c r="BP34" s="342">
        <v>103.05589999999999</v>
      </c>
      <c r="BQ34" s="342">
        <v>103.1587</v>
      </c>
      <c r="BR34" s="342">
        <v>103.1593</v>
      </c>
      <c r="BS34" s="342">
        <v>103.10899999999999</v>
      </c>
      <c r="BT34" s="342">
        <v>102.8623</v>
      </c>
      <c r="BU34" s="342">
        <v>102.8193</v>
      </c>
      <c r="BV34" s="342">
        <v>102.8343</v>
      </c>
    </row>
    <row r="35" spans="1:74" ht="11.15" customHeight="1" x14ac:dyDescent="0.25">
      <c r="A35" s="608" t="s">
        <v>920</v>
      </c>
      <c r="B35" s="609" t="s">
        <v>938</v>
      </c>
      <c r="C35" s="256">
        <v>96.016400000000004</v>
      </c>
      <c r="D35" s="256">
        <v>94.982299999999995</v>
      </c>
      <c r="E35" s="256">
        <v>95.883300000000006</v>
      </c>
      <c r="F35" s="256">
        <v>95.027199999999993</v>
      </c>
      <c r="G35" s="256">
        <v>94.894499999999994</v>
      </c>
      <c r="H35" s="256">
        <v>93.830299999999994</v>
      </c>
      <c r="I35" s="256">
        <v>93.580600000000004</v>
      </c>
      <c r="J35" s="256">
        <v>93.442099999999996</v>
      </c>
      <c r="K35" s="256">
        <v>94.266300000000001</v>
      </c>
      <c r="L35" s="256">
        <v>94.346699999999998</v>
      </c>
      <c r="M35" s="256">
        <v>94.836200000000005</v>
      </c>
      <c r="N35" s="256">
        <v>95.4255</v>
      </c>
      <c r="O35" s="256">
        <v>95.234399999999994</v>
      </c>
      <c r="P35" s="256">
        <v>94.359300000000005</v>
      </c>
      <c r="Q35" s="256">
        <v>95.170299999999997</v>
      </c>
      <c r="R35" s="256">
        <v>95.873999999999995</v>
      </c>
      <c r="S35" s="256">
        <v>96.961799999999997</v>
      </c>
      <c r="T35" s="256">
        <v>97.426000000000002</v>
      </c>
      <c r="U35" s="256">
        <v>98.163200000000003</v>
      </c>
      <c r="V35" s="256">
        <v>95.593500000000006</v>
      </c>
      <c r="W35" s="256">
        <v>93.387900000000002</v>
      </c>
      <c r="X35" s="256">
        <v>98.616</v>
      </c>
      <c r="Y35" s="256">
        <v>99.141499999999994</v>
      </c>
      <c r="Z35" s="256">
        <v>99.058199999999999</v>
      </c>
      <c r="AA35" s="256">
        <v>97.766300000000001</v>
      </c>
      <c r="AB35" s="256">
        <v>98.409499999999994</v>
      </c>
      <c r="AC35" s="256">
        <v>99.010099999999994</v>
      </c>
      <c r="AD35" s="256">
        <v>99.775400000000005</v>
      </c>
      <c r="AE35" s="256">
        <v>100.2773</v>
      </c>
      <c r="AF35" s="256">
        <v>100.6931</v>
      </c>
      <c r="AG35" s="256">
        <v>101.4915</v>
      </c>
      <c r="AH35" s="256">
        <v>101.4871</v>
      </c>
      <c r="AI35" s="256">
        <v>100.84439999999999</v>
      </c>
      <c r="AJ35" s="256">
        <v>101.2015</v>
      </c>
      <c r="AK35" s="256">
        <v>102.1735</v>
      </c>
      <c r="AL35" s="256">
        <v>102.12090000000001</v>
      </c>
      <c r="AM35" s="256">
        <v>101.3659</v>
      </c>
      <c r="AN35" s="256">
        <v>101.5478</v>
      </c>
      <c r="AO35" s="256">
        <v>101.3061</v>
      </c>
      <c r="AP35" s="256">
        <v>100.422</v>
      </c>
      <c r="AQ35" s="256">
        <v>99.812799999999996</v>
      </c>
      <c r="AR35" s="256">
        <v>99.460700000000003</v>
      </c>
      <c r="AS35" s="256">
        <v>99.864800000000002</v>
      </c>
      <c r="AT35" s="256">
        <v>101.2848</v>
      </c>
      <c r="AU35" s="256">
        <v>100.6537</v>
      </c>
      <c r="AV35" s="256">
        <v>100.4589</v>
      </c>
      <c r="AW35" s="256">
        <v>100.09610000000001</v>
      </c>
      <c r="AX35" s="256">
        <v>99.846900000000005</v>
      </c>
      <c r="AY35" s="256">
        <v>100.02719999999999</v>
      </c>
      <c r="AZ35" s="256">
        <v>98.865099999999998</v>
      </c>
      <c r="BA35" s="256">
        <v>98.906053333000003</v>
      </c>
      <c r="BB35" s="342">
        <v>99.354370000000003</v>
      </c>
      <c r="BC35" s="342">
        <v>99.497969999999995</v>
      </c>
      <c r="BD35" s="342">
        <v>99.616240000000005</v>
      </c>
      <c r="BE35" s="342">
        <v>99.613219999999998</v>
      </c>
      <c r="BF35" s="342">
        <v>99.752830000000003</v>
      </c>
      <c r="BG35" s="342">
        <v>99.939099999999996</v>
      </c>
      <c r="BH35" s="342">
        <v>100.2137</v>
      </c>
      <c r="BI35" s="342">
        <v>100.462</v>
      </c>
      <c r="BJ35" s="342">
        <v>100.72580000000001</v>
      </c>
      <c r="BK35" s="342">
        <v>101.00839999999999</v>
      </c>
      <c r="BL35" s="342">
        <v>101.3006</v>
      </c>
      <c r="BM35" s="342">
        <v>101.6056</v>
      </c>
      <c r="BN35" s="342">
        <v>101.9314</v>
      </c>
      <c r="BO35" s="342">
        <v>102.25620000000001</v>
      </c>
      <c r="BP35" s="342">
        <v>102.5881</v>
      </c>
      <c r="BQ35" s="342">
        <v>102.9633</v>
      </c>
      <c r="BR35" s="342">
        <v>103.2817</v>
      </c>
      <c r="BS35" s="342">
        <v>103.57989999999999</v>
      </c>
      <c r="BT35" s="342">
        <v>103.81610000000001</v>
      </c>
      <c r="BU35" s="342">
        <v>104.10469999999999</v>
      </c>
      <c r="BV35" s="342">
        <v>104.40430000000001</v>
      </c>
    </row>
    <row r="36" spans="1:74" ht="11.15" customHeight="1" x14ac:dyDescent="0.25">
      <c r="A36" s="608" t="s">
        <v>921</v>
      </c>
      <c r="B36" s="609" t="s">
        <v>939</v>
      </c>
      <c r="C36" s="256">
        <v>112.40470000000001</v>
      </c>
      <c r="D36" s="256">
        <v>112.0886</v>
      </c>
      <c r="E36" s="256">
        <v>111.6585</v>
      </c>
      <c r="F36" s="256">
        <v>111.3613</v>
      </c>
      <c r="G36" s="256">
        <v>110.8058</v>
      </c>
      <c r="H36" s="256">
        <v>110.95399999999999</v>
      </c>
      <c r="I36" s="256">
        <v>110.8163</v>
      </c>
      <c r="J36" s="256">
        <v>109.9542</v>
      </c>
      <c r="K36" s="256">
        <v>110.72709999999999</v>
      </c>
      <c r="L36" s="256">
        <v>111.20440000000001</v>
      </c>
      <c r="M36" s="256">
        <v>111.7761</v>
      </c>
      <c r="N36" s="256">
        <v>112.12050000000001</v>
      </c>
      <c r="O36" s="256">
        <v>113.27679999999999</v>
      </c>
      <c r="P36" s="256">
        <v>115.36320000000001</v>
      </c>
      <c r="Q36" s="256">
        <v>115.6533</v>
      </c>
      <c r="R36" s="256">
        <v>114.4383</v>
      </c>
      <c r="S36" s="256">
        <v>113.62220000000001</v>
      </c>
      <c r="T36" s="256">
        <v>114.3557</v>
      </c>
      <c r="U36" s="256">
        <v>114.6716</v>
      </c>
      <c r="V36" s="256">
        <v>113.03100000000001</v>
      </c>
      <c r="W36" s="256">
        <v>116.76260000000001</v>
      </c>
      <c r="X36" s="256">
        <v>116.6551</v>
      </c>
      <c r="Y36" s="256">
        <v>117.73090000000001</v>
      </c>
      <c r="Z36" s="256">
        <v>118.62909999999999</v>
      </c>
      <c r="AA36" s="256">
        <v>116.08459999999999</v>
      </c>
      <c r="AB36" s="256">
        <v>121.3304</v>
      </c>
      <c r="AC36" s="256">
        <v>119.95059999999999</v>
      </c>
      <c r="AD36" s="256">
        <v>120.7516</v>
      </c>
      <c r="AE36" s="256">
        <v>120.6904</v>
      </c>
      <c r="AF36" s="256">
        <v>119.6343</v>
      </c>
      <c r="AG36" s="256">
        <v>119.90130000000001</v>
      </c>
      <c r="AH36" s="256">
        <v>119.59010000000001</v>
      </c>
      <c r="AI36" s="256">
        <v>117.62869999999999</v>
      </c>
      <c r="AJ36" s="256">
        <v>119.6138</v>
      </c>
      <c r="AK36" s="256">
        <v>118.158</v>
      </c>
      <c r="AL36" s="256">
        <v>121.8296</v>
      </c>
      <c r="AM36" s="256">
        <v>122.6846</v>
      </c>
      <c r="AN36" s="256">
        <v>117.96550000000001</v>
      </c>
      <c r="AO36" s="256">
        <v>118.4584</v>
      </c>
      <c r="AP36" s="256">
        <v>118.95740000000001</v>
      </c>
      <c r="AQ36" s="256">
        <v>118.75369999999999</v>
      </c>
      <c r="AR36" s="256">
        <v>119.3668</v>
      </c>
      <c r="AS36" s="256">
        <v>118.5479</v>
      </c>
      <c r="AT36" s="256">
        <v>119.9081</v>
      </c>
      <c r="AU36" s="256">
        <v>120.7037</v>
      </c>
      <c r="AV36" s="256">
        <v>119.5201</v>
      </c>
      <c r="AW36" s="256">
        <v>117.97620000000001</v>
      </c>
      <c r="AX36" s="256">
        <v>119.6516</v>
      </c>
      <c r="AY36" s="256">
        <v>122.8344</v>
      </c>
      <c r="AZ36" s="256">
        <v>121.7223</v>
      </c>
      <c r="BA36" s="256">
        <v>120.52842716000001</v>
      </c>
      <c r="BB36" s="342">
        <v>117.8852</v>
      </c>
      <c r="BC36" s="342">
        <v>116.56140000000001</v>
      </c>
      <c r="BD36" s="342">
        <v>115.39400000000001</v>
      </c>
      <c r="BE36" s="342">
        <v>114.31399999999999</v>
      </c>
      <c r="BF36" s="342">
        <v>113.51090000000001</v>
      </c>
      <c r="BG36" s="342">
        <v>112.9158</v>
      </c>
      <c r="BH36" s="342">
        <v>112.6782</v>
      </c>
      <c r="BI36" s="342">
        <v>112.3871</v>
      </c>
      <c r="BJ36" s="342">
        <v>112.1918</v>
      </c>
      <c r="BK36" s="342">
        <v>112.1148</v>
      </c>
      <c r="BL36" s="342">
        <v>112.0945</v>
      </c>
      <c r="BM36" s="342">
        <v>112.1532</v>
      </c>
      <c r="BN36" s="342">
        <v>112.35509999999999</v>
      </c>
      <c r="BO36" s="342">
        <v>112.5241</v>
      </c>
      <c r="BP36" s="342">
        <v>112.7242</v>
      </c>
      <c r="BQ36" s="342">
        <v>112.9414</v>
      </c>
      <c r="BR36" s="342">
        <v>113.21420000000001</v>
      </c>
      <c r="BS36" s="342">
        <v>113.52849999999999</v>
      </c>
      <c r="BT36" s="342">
        <v>113.92749999999999</v>
      </c>
      <c r="BU36" s="342">
        <v>114.2927</v>
      </c>
      <c r="BV36" s="342">
        <v>114.66719999999999</v>
      </c>
    </row>
    <row r="37" spans="1:74" ht="11.15" customHeight="1" x14ac:dyDescent="0.25">
      <c r="A37" s="608" t="s">
        <v>922</v>
      </c>
      <c r="B37" s="609" t="s">
        <v>940</v>
      </c>
      <c r="C37" s="256">
        <v>94.5535</v>
      </c>
      <c r="D37" s="256">
        <v>94.371600000000001</v>
      </c>
      <c r="E37" s="256">
        <v>94.250299999999996</v>
      </c>
      <c r="F37" s="256">
        <v>93.536299999999997</v>
      </c>
      <c r="G37" s="256">
        <v>94.4422</v>
      </c>
      <c r="H37" s="256">
        <v>93.487399999999994</v>
      </c>
      <c r="I37" s="256">
        <v>91.832999999999998</v>
      </c>
      <c r="J37" s="256">
        <v>91.265000000000001</v>
      </c>
      <c r="K37" s="256">
        <v>90.244100000000003</v>
      </c>
      <c r="L37" s="256">
        <v>89.244</v>
      </c>
      <c r="M37" s="256">
        <v>90.837699999999998</v>
      </c>
      <c r="N37" s="256">
        <v>92.515900000000002</v>
      </c>
      <c r="O37" s="256">
        <v>93.852900000000005</v>
      </c>
      <c r="P37" s="256">
        <v>93.9803</v>
      </c>
      <c r="Q37" s="256">
        <v>93.083699999999993</v>
      </c>
      <c r="R37" s="256">
        <v>93.464500000000001</v>
      </c>
      <c r="S37" s="256">
        <v>91.506600000000006</v>
      </c>
      <c r="T37" s="256">
        <v>92.799499999999995</v>
      </c>
      <c r="U37" s="256">
        <v>92.783500000000004</v>
      </c>
      <c r="V37" s="256">
        <v>93.820999999999998</v>
      </c>
      <c r="W37" s="256">
        <v>95.151399999999995</v>
      </c>
      <c r="X37" s="256">
        <v>94.802199999999999</v>
      </c>
      <c r="Y37" s="256">
        <v>95.456000000000003</v>
      </c>
      <c r="Z37" s="256">
        <v>94.293599999999998</v>
      </c>
      <c r="AA37" s="256">
        <v>94.992900000000006</v>
      </c>
      <c r="AB37" s="256">
        <v>95.691299999999998</v>
      </c>
      <c r="AC37" s="256">
        <v>96.596299999999999</v>
      </c>
      <c r="AD37" s="256">
        <v>96.482399999999998</v>
      </c>
      <c r="AE37" s="256">
        <v>96.194900000000004</v>
      </c>
      <c r="AF37" s="256">
        <v>96.067099999999996</v>
      </c>
      <c r="AG37" s="256">
        <v>96.099699999999999</v>
      </c>
      <c r="AH37" s="256">
        <v>97.666399999999996</v>
      </c>
      <c r="AI37" s="256">
        <v>98.802199999999999</v>
      </c>
      <c r="AJ37" s="256">
        <v>99.479399999999998</v>
      </c>
      <c r="AK37" s="256">
        <v>101.4905</v>
      </c>
      <c r="AL37" s="256">
        <v>101.1238</v>
      </c>
      <c r="AM37" s="256">
        <v>98.5334</v>
      </c>
      <c r="AN37" s="256">
        <v>97.478300000000004</v>
      </c>
      <c r="AO37" s="256">
        <v>97.837199999999996</v>
      </c>
      <c r="AP37" s="256">
        <v>98.887100000000004</v>
      </c>
      <c r="AQ37" s="256">
        <v>96.564599999999999</v>
      </c>
      <c r="AR37" s="256">
        <v>94.543400000000005</v>
      </c>
      <c r="AS37" s="256">
        <v>95.432000000000002</v>
      </c>
      <c r="AT37" s="256">
        <v>97.059100000000001</v>
      </c>
      <c r="AU37" s="256">
        <v>96.799800000000005</v>
      </c>
      <c r="AV37" s="256">
        <v>95.103499999999997</v>
      </c>
      <c r="AW37" s="256">
        <v>96.380600000000001</v>
      </c>
      <c r="AX37" s="256">
        <v>98.374799999999993</v>
      </c>
      <c r="AY37" s="256">
        <v>98.061599999999999</v>
      </c>
      <c r="AZ37" s="256">
        <v>96.4739</v>
      </c>
      <c r="BA37" s="256">
        <v>95.238227901000002</v>
      </c>
      <c r="BB37" s="342">
        <v>92.263739999999999</v>
      </c>
      <c r="BC37" s="342">
        <v>90.506600000000006</v>
      </c>
      <c r="BD37" s="342">
        <v>88.920959999999994</v>
      </c>
      <c r="BE37" s="342">
        <v>87.135570000000001</v>
      </c>
      <c r="BF37" s="342">
        <v>86.171369999999996</v>
      </c>
      <c r="BG37" s="342">
        <v>85.6571</v>
      </c>
      <c r="BH37" s="342">
        <v>85.995890000000003</v>
      </c>
      <c r="BI37" s="342">
        <v>86.079139999999995</v>
      </c>
      <c r="BJ37" s="342">
        <v>86.309979999999996</v>
      </c>
      <c r="BK37" s="342">
        <v>86.668019999999999</v>
      </c>
      <c r="BL37" s="342">
        <v>87.209320000000005</v>
      </c>
      <c r="BM37" s="342">
        <v>87.913489999999996</v>
      </c>
      <c r="BN37" s="342">
        <v>89.023099999999999</v>
      </c>
      <c r="BO37" s="342">
        <v>89.871089999999995</v>
      </c>
      <c r="BP37" s="342">
        <v>90.700019999999995</v>
      </c>
      <c r="BQ37" s="342">
        <v>91.675210000000007</v>
      </c>
      <c r="BR37" s="342">
        <v>92.34205</v>
      </c>
      <c r="BS37" s="342">
        <v>92.865870000000001</v>
      </c>
      <c r="BT37" s="342">
        <v>93.090940000000003</v>
      </c>
      <c r="BU37" s="342">
        <v>93.44547</v>
      </c>
      <c r="BV37" s="342">
        <v>93.773740000000004</v>
      </c>
    </row>
    <row r="38" spans="1:74" ht="11.15" customHeight="1" x14ac:dyDescent="0.25">
      <c r="A38" s="321" t="s">
        <v>912</v>
      </c>
      <c r="B38" s="41" t="s">
        <v>941</v>
      </c>
      <c r="C38" s="256">
        <v>102.34790789</v>
      </c>
      <c r="D38" s="256">
        <v>101.90984225</v>
      </c>
      <c r="E38" s="256">
        <v>101.96894403</v>
      </c>
      <c r="F38" s="256">
        <v>101.35066899</v>
      </c>
      <c r="G38" s="256">
        <v>101.40262942</v>
      </c>
      <c r="H38" s="256">
        <v>101.15999886</v>
      </c>
      <c r="I38" s="256">
        <v>101.21287119</v>
      </c>
      <c r="J38" s="256">
        <v>100.9108347</v>
      </c>
      <c r="K38" s="256">
        <v>101.5675961</v>
      </c>
      <c r="L38" s="256">
        <v>101.85298432</v>
      </c>
      <c r="M38" s="256">
        <v>102.53241195</v>
      </c>
      <c r="N38" s="256">
        <v>102.44566875</v>
      </c>
      <c r="O38" s="256">
        <v>103.30301483</v>
      </c>
      <c r="P38" s="256">
        <v>103.4920087</v>
      </c>
      <c r="Q38" s="256">
        <v>103.46935926</v>
      </c>
      <c r="R38" s="256">
        <v>104.31581137000001</v>
      </c>
      <c r="S38" s="256">
        <v>103.9189846</v>
      </c>
      <c r="T38" s="256">
        <v>104.32274073000001</v>
      </c>
      <c r="U38" s="256">
        <v>104.23714087</v>
      </c>
      <c r="V38" s="256">
        <v>102.81218588999999</v>
      </c>
      <c r="W38" s="256">
        <v>101.41355507</v>
      </c>
      <c r="X38" s="256">
        <v>104.45114355</v>
      </c>
      <c r="Y38" s="256">
        <v>105.31672113</v>
      </c>
      <c r="Z38" s="256">
        <v>105.50311892000001</v>
      </c>
      <c r="AA38" s="256">
        <v>104.02604435000001</v>
      </c>
      <c r="AB38" s="256">
        <v>105.59302067</v>
      </c>
      <c r="AC38" s="256">
        <v>105.88669965</v>
      </c>
      <c r="AD38" s="256">
        <v>106.39725602</v>
      </c>
      <c r="AE38" s="256">
        <v>106.54658194</v>
      </c>
      <c r="AF38" s="256">
        <v>106.77775372000001</v>
      </c>
      <c r="AG38" s="256">
        <v>107.26611337</v>
      </c>
      <c r="AH38" s="256">
        <v>107.54641753</v>
      </c>
      <c r="AI38" s="256">
        <v>106.89606727</v>
      </c>
      <c r="AJ38" s="256">
        <v>107.06993249999999</v>
      </c>
      <c r="AK38" s="256">
        <v>107.00066448</v>
      </c>
      <c r="AL38" s="256">
        <v>108.39224401</v>
      </c>
      <c r="AM38" s="256">
        <v>108.15700909</v>
      </c>
      <c r="AN38" s="256">
        <v>106.52210847000001</v>
      </c>
      <c r="AO38" s="256">
        <v>105.94376508000001</v>
      </c>
      <c r="AP38" s="256">
        <v>105.77284286</v>
      </c>
      <c r="AQ38" s="256">
        <v>105.39710336</v>
      </c>
      <c r="AR38" s="256">
        <v>105.51948987</v>
      </c>
      <c r="AS38" s="256">
        <v>105.30992763</v>
      </c>
      <c r="AT38" s="256">
        <v>106.47188628000001</v>
      </c>
      <c r="AU38" s="256">
        <v>106.3417252</v>
      </c>
      <c r="AV38" s="256">
        <v>106.03415034</v>
      </c>
      <c r="AW38" s="256">
        <v>105.95094894</v>
      </c>
      <c r="AX38" s="256">
        <v>106.86226782999999</v>
      </c>
      <c r="AY38" s="256">
        <v>107.88848953999999</v>
      </c>
      <c r="AZ38" s="256">
        <v>107.70407007999999</v>
      </c>
      <c r="BA38" s="256">
        <v>107.05261908</v>
      </c>
      <c r="BB38" s="342">
        <v>105.44580000000001</v>
      </c>
      <c r="BC38" s="342">
        <v>104.44370000000001</v>
      </c>
      <c r="BD38" s="342">
        <v>103.4375</v>
      </c>
      <c r="BE38" s="342">
        <v>102.0264</v>
      </c>
      <c r="BF38" s="342">
        <v>101.31229999999999</v>
      </c>
      <c r="BG38" s="342">
        <v>100.8946</v>
      </c>
      <c r="BH38" s="342">
        <v>100.8801</v>
      </c>
      <c r="BI38" s="342">
        <v>100.97490000000001</v>
      </c>
      <c r="BJ38" s="342">
        <v>101.28579999999999</v>
      </c>
      <c r="BK38" s="342">
        <v>102.0407</v>
      </c>
      <c r="BL38" s="342">
        <v>102.613</v>
      </c>
      <c r="BM38" s="342">
        <v>103.2306</v>
      </c>
      <c r="BN38" s="342">
        <v>103.992</v>
      </c>
      <c r="BO38" s="342">
        <v>104.6262</v>
      </c>
      <c r="BP38" s="342">
        <v>105.2317</v>
      </c>
      <c r="BQ38" s="342">
        <v>105.88030000000001</v>
      </c>
      <c r="BR38" s="342">
        <v>106.3747</v>
      </c>
      <c r="BS38" s="342">
        <v>106.7867</v>
      </c>
      <c r="BT38" s="342">
        <v>107.0466</v>
      </c>
      <c r="BU38" s="342">
        <v>107.34610000000001</v>
      </c>
      <c r="BV38" s="342">
        <v>107.6155</v>
      </c>
    </row>
    <row r="39" spans="1:74" ht="11.15" customHeight="1" x14ac:dyDescent="0.25">
      <c r="A39" s="321" t="s">
        <v>913</v>
      </c>
      <c r="B39" s="41" t="s">
        <v>942</v>
      </c>
      <c r="C39" s="256">
        <v>92.881750030000006</v>
      </c>
      <c r="D39" s="256">
        <v>92.665999119999995</v>
      </c>
      <c r="E39" s="256">
        <v>92.790511839999994</v>
      </c>
      <c r="F39" s="256">
        <v>92.321165250000007</v>
      </c>
      <c r="G39" s="256">
        <v>92.455349319999996</v>
      </c>
      <c r="H39" s="256">
        <v>92.995076040000001</v>
      </c>
      <c r="I39" s="256">
        <v>92.886174060000002</v>
      </c>
      <c r="J39" s="256">
        <v>92.571325329999993</v>
      </c>
      <c r="K39" s="256">
        <v>92.848050619999995</v>
      </c>
      <c r="L39" s="256">
        <v>93.064246870000005</v>
      </c>
      <c r="M39" s="256">
        <v>93.708017470000001</v>
      </c>
      <c r="N39" s="256">
        <v>93.907785000000004</v>
      </c>
      <c r="O39" s="256">
        <v>94.830123799999996</v>
      </c>
      <c r="P39" s="256">
        <v>95.412916769999995</v>
      </c>
      <c r="Q39" s="256">
        <v>95.253197920000005</v>
      </c>
      <c r="R39" s="256">
        <v>95.898874739999997</v>
      </c>
      <c r="S39" s="256">
        <v>95.628938829999996</v>
      </c>
      <c r="T39" s="256">
        <v>95.849592830000006</v>
      </c>
      <c r="U39" s="256">
        <v>95.779299129999998</v>
      </c>
      <c r="V39" s="256">
        <v>95.694452749999996</v>
      </c>
      <c r="W39" s="256">
        <v>96.303750679999993</v>
      </c>
      <c r="X39" s="256">
        <v>96.987460690000006</v>
      </c>
      <c r="Y39" s="256">
        <v>97.47645962</v>
      </c>
      <c r="Z39" s="256">
        <v>97.807909760000001</v>
      </c>
      <c r="AA39" s="256">
        <v>97.023332260000004</v>
      </c>
      <c r="AB39" s="256">
        <v>98.60000015</v>
      </c>
      <c r="AC39" s="256">
        <v>98.238367760000003</v>
      </c>
      <c r="AD39" s="256">
        <v>98.695314530000005</v>
      </c>
      <c r="AE39" s="256">
        <v>98.373837559999998</v>
      </c>
      <c r="AF39" s="256">
        <v>98.394144929999996</v>
      </c>
      <c r="AG39" s="256">
        <v>98.790244779999995</v>
      </c>
      <c r="AH39" s="256">
        <v>99.057579930000003</v>
      </c>
      <c r="AI39" s="256">
        <v>98.693372019999998</v>
      </c>
      <c r="AJ39" s="256">
        <v>98.703658559999994</v>
      </c>
      <c r="AK39" s="256">
        <v>98.334755369999996</v>
      </c>
      <c r="AL39" s="256">
        <v>99.144292390000004</v>
      </c>
      <c r="AM39" s="256">
        <v>99.667436339999995</v>
      </c>
      <c r="AN39" s="256">
        <v>97.907488580000006</v>
      </c>
      <c r="AO39" s="256">
        <v>97.918789669999995</v>
      </c>
      <c r="AP39" s="256">
        <v>97.726358629999993</v>
      </c>
      <c r="AQ39" s="256">
        <v>97.709901590000001</v>
      </c>
      <c r="AR39" s="256">
        <v>98.164663910000002</v>
      </c>
      <c r="AS39" s="256">
        <v>97.97219948</v>
      </c>
      <c r="AT39" s="256">
        <v>98.552562829999999</v>
      </c>
      <c r="AU39" s="256">
        <v>98.395979769999997</v>
      </c>
      <c r="AV39" s="256">
        <v>98.340075600000006</v>
      </c>
      <c r="AW39" s="256">
        <v>97.940400299999993</v>
      </c>
      <c r="AX39" s="256">
        <v>98.806509550000001</v>
      </c>
      <c r="AY39" s="256">
        <v>99.645575359999995</v>
      </c>
      <c r="AZ39" s="256">
        <v>99.395921319999999</v>
      </c>
      <c r="BA39" s="256">
        <v>98.785163511999997</v>
      </c>
      <c r="BB39" s="342">
        <v>97.188289999999995</v>
      </c>
      <c r="BC39" s="342">
        <v>96.320639999999997</v>
      </c>
      <c r="BD39" s="342">
        <v>95.532589999999999</v>
      </c>
      <c r="BE39" s="342">
        <v>94.714550000000003</v>
      </c>
      <c r="BF39" s="342">
        <v>94.167910000000006</v>
      </c>
      <c r="BG39" s="342">
        <v>93.783090000000001</v>
      </c>
      <c r="BH39" s="342">
        <v>93.596419999999995</v>
      </c>
      <c r="BI39" s="342">
        <v>93.507959999999997</v>
      </c>
      <c r="BJ39" s="342">
        <v>93.554040000000001</v>
      </c>
      <c r="BK39" s="342">
        <v>93.845889999999997</v>
      </c>
      <c r="BL39" s="342">
        <v>94.077650000000006</v>
      </c>
      <c r="BM39" s="342">
        <v>94.36054</v>
      </c>
      <c r="BN39" s="342">
        <v>94.771749999999997</v>
      </c>
      <c r="BO39" s="342">
        <v>95.099019999999996</v>
      </c>
      <c r="BP39" s="342">
        <v>95.419539999999998</v>
      </c>
      <c r="BQ39" s="342">
        <v>95.76979</v>
      </c>
      <c r="BR39" s="342">
        <v>96.049440000000004</v>
      </c>
      <c r="BS39" s="342">
        <v>96.294960000000003</v>
      </c>
      <c r="BT39" s="342">
        <v>96.459119999999999</v>
      </c>
      <c r="BU39" s="342">
        <v>96.67183</v>
      </c>
      <c r="BV39" s="342">
        <v>96.885850000000005</v>
      </c>
    </row>
    <row r="40" spans="1:74" ht="11.15" customHeight="1" x14ac:dyDescent="0.25">
      <c r="A40" s="321" t="s">
        <v>914</v>
      </c>
      <c r="B40" s="41" t="s">
        <v>943</v>
      </c>
      <c r="C40" s="256">
        <v>101.217191</v>
      </c>
      <c r="D40" s="256">
        <v>100.92430376</v>
      </c>
      <c r="E40" s="256">
        <v>101.03533437</v>
      </c>
      <c r="F40" s="256">
        <v>100.44082181</v>
      </c>
      <c r="G40" s="256">
        <v>100.68341278</v>
      </c>
      <c r="H40" s="256">
        <v>100.57039613000001</v>
      </c>
      <c r="I40" s="256">
        <v>100.63356331999999</v>
      </c>
      <c r="J40" s="256">
        <v>100.3681421</v>
      </c>
      <c r="K40" s="256">
        <v>100.72070431</v>
      </c>
      <c r="L40" s="256">
        <v>100.80634379</v>
      </c>
      <c r="M40" s="256">
        <v>101.49790175</v>
      </c>
      <c r="N40" s="256">
        <v>101.62413567</v>
      </c>
      <c r="O40" s="256">
        <v>102.57713274</v>
      </c>
      <c r="P40" s="256">
        <v>102.64610885</v>
      </c>
      <c r="Q40" s="256">
        <v>102.37541555999999</v>
      </c>
      <c r="R40" s="256">
        <v>103.53313609</v>
      </c>
      <c r="S40" s="256">
        <v>103.08332255000001</v>
      </c>
      <c r="T40" s="256">
        <v>103.53504972</v>
      </c>
      <c r="U40" s="256">
        <v>103.30907802</v>
      </c>
      <c r="V40" s="256">
        <v>102.532993</v>
      </c>
      <c r="W40" s="256">
        <v>101.42536717999999</v>
      </c>
      <c r="X40" s="256">
        <v>103.97295493999999</v>
      </c>
      <c r="Y40" s="256">
        <v>104.8278358</v>
      </c>
      <c r="Z40" s="256">
        <v>104.63706379</v>
      </c>
      <c r="AA40" s="256">
        <v>103.74666958</v>
      </c>
      <c r="AB40" s="256">
        <v>104.77053244</v>
      </c>
      <c r="AC40" s="256">
        <v>105.32141333</v>
      </c>
      <c r="AD40" s="256">
        <v>105.63061456</v>
      </c>
      <c r="AE40" s="256">
        <v>105.32646108</v>
      </c>
      <c r="AF40" s="256">
        <v>105.86129355999999</v>
      </c>
      <c r="AG40" s="256">
        <v>106.27377504</v>
      </c>
      <c r="AH40" s="256">
        <v>106.92153075</v>
      </c>
      <c r="AI40" s="256">
        <v>106.85858758000001</v>
      </c>
      <c r="AJ40" s="256">
        <v>106.79962517</v>
      </c>
      <c r="AK40" s="256">
        <v>107.15242932</v>
      </c>
      <c r="AL40" s="256">
        <v>107.9970943</v>
      </c>
      <c r="AM40" s="256">
        <v>107.40025976</v>
      </c>
      <c r="AN40" s="256">
        <v>106.1985918</v>
      </c>
      <c r="AO40" s="256">
        <v>105.76951662</v>
      </c>
      <c r="AP40" s="256">
        <v>105.52143021000001</v>
      </c>
      <c r="AQ40" s="256">
        <v>105.14444745</v>
      </c>
      <c r="AR40" s="256">
        <v>105.21567045</v>
      </c>
      <c r="AS40" s="256">
        <v>105.04292655</v>
      </c>
      <c r="AT40" s="256">
        <v>106.11659714</v>
      </c>
      <c r="AU40" s="256">
        <v>105.73745468</v>
      </c>
      <c r="AV40" s="256">
        <v>105.19542178</v>
      </c>
      <c r="AW40" s="256">
        <v>105.75457372</v>
      </c>
      <c r="AX40" s="256">
        <v>106.57108143000001</v>
      </c>
      <c r="AY40" s="256">
        <v>107.02893629</v>
      </c>
      <c r="AZ40" s="256">
        <v>106.80543514</v>
      </c>
      <c r="BA40" s="256">
        <v>105.32971817000001</v>
      </c>
      <c r="BB40" s="342">
        <v>102.8085</v>
      </c>
      <c r="BC40" s="342">
        <v>101.4957</v>
      </c>
      <c r="BD40" s="342">
        <v>100.39230000000001</v>
      </c>
      <c r="BE40" s="342">
        <v>99.304150000000007</v>
      </c>
      <c r="BF40" s="342">
        <v>98.765330000000006</v>
      </c>
      <c r="BG40" s="342">
        <v>98.581620000000001</v>
      </c>
      <c r="BH40" s="342">
        <v>99.069879999999998</v>
      </c>
      <c r="BI40" s="342">
        <v>99.358779999999996</v>
      </c>
      <c r="BJ40" s="342">
        <v>99.765169999999998</v>
      </c>
      <c r="BK40" s="342">
        <v>100.3912</v>
      </c>
      <c r="BL40" s="342">
        <v>100.956</v>
      </c>
      <c r="BM40" s="342">
        <v>101.5616</v>
      </c>
      <c r="BN40" s="342">
        <v>102.2842</v>
      </c>
      <c r="BO40" s="342">
        <v>102.9145</v>
      </c>
      <c r="BP40" s="342">
        <v>103.5287</v>
      </c>
      <c r="BQ40" s="342">
        <v>104.208</v>
      </c>
      <c r="BR40" s="342">
        <v>104.7289</v>
      </c>
      <c r="BS40" s="342">
        <v>105.1725</v>
      </c>
      <c r="BT40" s="342">
        <v>105.46939999999999</v>
      </c>
      <c r="BU40" s="342">
        <v>105.8109</v>
      </c>
      <c r="BV40" s="342">
        <v>106.12739999999999</v>
      </c>
    </row>
    <row r="41" spans="1:74" ht="11.15" customHeight="1" x14ac:dyDescent="0.25">
      <c r="A41" s="321" t="s">
        <v>915</v>
      </c>
      <c r="B41" s="41" t="s">
        <v>944</v>
      </c>
      <c r="C41" s="256">
        <v>102.23332327999999</v>
      </c>
      <c r="D41" s="256">
        <v>102.20323974999999</v>
      </c>
      <c r="E41" s="256">
        <v>102.91813739</v>
      </c>
      <c r="F41" s="256">
        <v>101.83669519</v>
      </c>
      <c r="G41" s="256">
        <v>102.12953408</v>
      </c>
      <c r="H41" s="256">
        <v>101.94788232000001</v>
      </c>
      <c r="I41" s="256">
        <v>102.23077019</v>
      </c>
      <c r="J41" s="256">
        <v>102.11970728</v>
      </c>
      <c r="K41" s="256">
        <v>102.92891722</v>
      </c>
      <c r="L41" s="256">
        <v>102.54011985</v>
      </c>
      <c r="M41" s="256">
        <v>103.66926243</v>
      </c>
      <c r="N41" s="256">
        <v>103.72043239</v>
      </c>
      <c r="O41" s="256">
        <v>104.88045901</v>
      </c>
      <c r="P41" s="256">
        <v>104.50736218</v>
      </c>
      <c r="Q41" s="256">
        <v>104.79997494</v>
      </c>
      <c r="R41" s="256">
        <v>106.37305338</v>
      </c>
      <c r="S41" s="256">
        <v>106.42637155</v>
      </c>
      <c r="T41" s="256">
        <v>106.89023635</v>
      </c>
      <c r="U41" s="256">
        <v>106.58903890000001</v>
      </c>
      <c r="V41" s="256">
        <v>104.78635213</v>
      </c>
      <c r="W41" s="256">
        <v>101.80484715</v>
      </c>
      <c r="X41" s="256">
        <v>106.84023261</v>
      </c>
      <c r="Y41" s="256">
        <v>107.89327566</v>
      </c>
      <c r="Z41" s="256">
        <v>107.66934148</v>
      </c>
      <c r="AA41" s="256">
        <v>105.7277177</v>
      </c>
      <c r="AB41" s="256">
        <v>106.81990777999999</v>
      </c>
      <c r="AC41" s="256">
        <v>107.60982829</v>
      </c>
      <c r="AD41" s="256">
        <v>108.13380447999999</v>
      </c>
      <c r="AE41" s="256">
        <v>108.3397085</v>
      </c>
      <c r="AF41" s="256">
        <v>108.7120974</v>
      </c>
      <c r="AG41" s="256">
        <v>109.18908621</v>
      </c>
      <c r="AH41" s="256">
        <v>109.75352423</v>
      </c>
      <c r="AI41" s="256">
        <v>109.51415836</v>
      </c>
      <c r="AJ41" s="256">
        <v>109.35347306</v>
      </c>
      <c r="AK41" s="256">
        <v>109.41119436</v>
      </c>
      <c r="AL41" s="256">
        <v>110.30078494</v>
      </c>
      <c r="AM41" s="256">
        <v>110.01766026</v>
      </c>
      <c r="AN41" s="256">
        <v>108.29525821999999</v>
      </c>
      <c r="AO41" s="256">
        <v>107.75323189</v>
      </c>
      <c r="AP41" s="256">
        <v>107.79385129000001</v>
      </c>
      <c r="AQ41" s="256">
        <v>107.64546129999999</v>
      </c>
      <c r="AR41" s="256">
        <v>107.60421649</v>
      </c>
      <c r="AS41" s="256">
        <v>107.24628631</v>
      </c>
      <c r="AT41" s="256">
        <v>108.50090133</v>
      </c>
      <c r="AU41" s="256">
        <v>108.32451817</v>
      </c>
      <c r="AV41" s="256">
        <v>107.7872404</v>
      </c>
      <c r="AW41" s="256">
        <v>107.82825613999999</v>
      </c>
      <c r="AX41" s="256">
        <v>108.87317116</v>
      </c>
      <c r="AY41" s="256">
        <v>109.80314967</v>
      </c>
      <c r="AZ41" s="256">
        <v>109.10761371</v>
      </c>
      <c r="BA41" s="256">
        <v>108.08851276</v>
      </c>
      <c r="BB41" s="342">
        <v>106.11020000000001</v>
      </c>
      <c r="BC41" s="342">
        <v>105.06529999999999</v>
      </c>
      <c r="BD41" s="342">
        <v>104.1622</v>
      </c>
      <c r="BE41" s="342">
        <v>103.1922</v>
      </c>
      <c r="BF41" s="342">
        <v>102.7289</v>
      </c>
      <c r="BG41" s="342">
        <v>102.5637</v>
      </c>
      <c r="BH41" s="342">
        <v>102.91679999999999</v>
      </c>
      <c r="BI41" s="342">
        <v>103.1825</v>
      </c>
      <c r="BJ41" s="342">
        <v>103.58110000000001</v>
      </c>
      <c r="BK41" s="342">
        <v>104.2461</v>
      </c>
      <c r="BL41" s="342">
        <v>104.8103</v>
      </c>
      <c r="BM41" s="342">
        <v>105.40730000000001</v>
      </c>
      <c r="BN41" s="342">
        <v>106.0838</v>
      </c>
      <c r="BO41" s="342">
        <v>106.71129999999999</v>
      </c>
      <c r="BP41" s="342">
        <v>107.3366</v>
      </c>
      <c r="BQ41" s="342">
        <v>108.08540000000001</v>
      </c>
      <c r="BR41" s="342">
        <v>108.6117</v>
      </c>
      <c r="BS41" s="342">
        <v>109.04130000000001</v>
      </c>
      <c r="BT41" s="342">
        <v>109.2811</v>
      </c>
      <c r="BU41" s="342">
        <v>109.5872</v>
      </c>
      <c r="BV41" s="342">
        <v>109.86669999999999</v>
      </c>
    </row>
    <row r="42" spans="1:74" ht="11.15" customHeight="1" x14ac:dyDescent="0.25">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342"/>
      <c r="BC42" s="342"/>
      <c r="BD42" s="342"/>
      <c r="BE42" s="342"/>
      <c r="BF42" s="342"/>
      <c r="BG42" s="342"/>
      <c r="BH42" s="342"/>
      <c r="BI42" s="342"/>
      <c r="BJ42" s="342"/>
      <c r="BK42" s="342"/>
      <c r="BL42" s="342"/>
      <c r="BM42" s="342"/>
      <c r="BN42" s="342"/>
      <c r="BO42" s="342"/>
      <c r="BP42" s="342"/>
      <c r="BQ42" s="342"/>
      <c r="BR42" s="342"/>
      <c r="BS42" s="342"/>
      <c r="BT42" s="342"/>
      <c r="BU42" s="342"/>
      <c r="BV42" s="342"/>
    </row>
    <row r="43" spans="1:74" ht="11.15" customHeight="1" x14ac:dyDescent="0.25">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25"/>
      <c r="BC43" s="325"/>
      <c r="BD43" s="325"/>
      <c r="BE43" s="325"/>
      <c r="BF43" s="325"/>
      <c r="BG43" s="325"/>
      <c r="BH43" s="325"/>
      <c r="BI43" s="325"/>
      <c r="BJ43" s="325"/>
      <c r="BK43" s="325"/>
      <c r="BL43" s="325"/>
      <c r="BM43" s="325"/>
      <c r="BN43" s="325"/>
      <c r="BO43" s="325"/>
      <c r="BP43" s="325"/>
      <c r="BQ43" s="325"/>
      <c r="BR43" s="325"/>
      <c r="BS43" s="325"/>
      <c r="BT43" s="325"/>
      <c r="BU43" s="325"/>
      <c r="BV43" s="325"/>
    </row>
    <row r="44" spans="1:74" ht="11.15" customHeight="1" x14ac:dyDescent="0.25">
      <c r="A44" s="134"/>
      <c r="B44" s="139" t="s">
        <v>910</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353"/>
      <c r="BC44" s="353"/>
      <c r="BD44" s="353"/>
      <c r="BE44" s="353"/>
      <c r="BF44" s="353"/>
      <c r="BG44" s="353"/>
      <c r="BH44" s="353"/>
      <c r="BI44" s="353"/>
      <c r="BJ44" s="353"/>
      <c r="BK44" s="353"/>
      <c r="BL44" s="353"/>
      <c r="BM44" s="353"/>
      <c r="BN44" s="353"/>
      <c r="BO44" s="353"/>
      <c r="BP44" s="353"/>
      <c r="BQ44" s="353"/>
      <c r="BR44" s="353"/>
      <c r="BS44" s="353"/>
      <c r="BT44" s="353"/>
      <c r="BU44" s="353"/>
      <c r="BV44" s="353"/>
    </row>
    <row r="45" spans="1:74" ht="11.15" customHeight="1" x14ac:dyDescent="0.25">
      <c r="A45" s="140" t="s">
        <v>591</v>
      </c>
      <c r="B45" s="208" t="s">
        <v>473</v>
      </c>
      <c r="C45" s="213">
        <v>2.3782700000000001</v>
      </c>
      <c r="D45" s="213">
        <v>2.37514</v>
      </c>
      <c r="E45" s="213">
        <v>2.3799000000000001</v>
      </c>
      <c r="F45" s="213">
        <v>2.38835</v>
      </c>
      <c r="G45" s="213">
        <v>2.3944000000000001</v>
      </c>
      <c r="H45" s="213">
        <v>2.40144</v>
      </c>
      <c r="I45" s="213">
        <v>2.4011100000000001</v>
      </c>
      <c r="J45" s="213">
        <v>2.4059499999999998</v>
      </c>
      <c r="K45" s="213">
        <v>2.4106800000000002</v>
      </c>
      <c r="L45" s="213">
        <v>2.4164099999999999</v>
      </c>
      <c r="M45" s="213">
        <v>2.4199299999999999</v>
      </c>
      <c r="N45" s="213">
        <v>2.4271199999999999</v>
      </c>
      <c r="O45" s="213">
        <v>2.4371700000000001</v>
      </c>
      <c r="P45" s="213">
        <v>2.44028</v>
      </c>
      <c r="Q45" s="213">
        <v>2.4372099999999999</v>
      </c>
      <c r="R45" s="213">
        <v>2.4405800000000002</v>
      </c>
      <c r="S45" s="213">
        <v>2.43926</v>
      </c>
      <c r="T45" s="213">
        <v>2.4417900000000001</v>
      </c>
      <c r="U45" s="213">
        <v>2.4432800000000001</v>
      </c>
      <c r="V45" s="213">
        <v>2.4530400000000001</v>
      </c>
      <c r="W45" s="213">
        <v>2.4644499999999998</v>
      </c>
      <c r="X45" s="213">
        <v>2.4657</v>
      </c>
      <c r="Y45" s="213">
        <v>2.4733299999999998</v>
      </c>
      <c r="Z45" s="213">
        <v>2.4784700000000002</v>
      </c>
      <c r="AA45" s="213">
        <v>2.4881600000000001</v>
      </c>
      <c r="AB45" s="213">
        <v>2.4947499999999998</v>
      </c>
      <c r="AC45" s="213">
        <v>2.4941300000000002</v>
      </c>
      <c r="AD45" s="213">
        <v>2.4995699999999998</v>
      </c>
      <c r="AE45" s="213">
        <v>2.5064000000000002</v>
      </c>
      <c r="AF45" s="213">
        <v>2.5117600000000002</v>
      </c>
      <c r="AG45" s="213">
        <v>2.5148199999999998</v>
      </c>
      <c r="AH45" s="213">
        <v>2.51905</v>
      </c>
      <c r="AI45" s="213">
        <v>2.5226099999999998</v>
      </c>
      <c r="AJ45" s="213">
        <v>2.5277699999999999</v>
      </c>
      <c r="AK45" s="213">
        <v>2.5266199999999999</v>
      </c>
      <c r="AL45" s="213">
        <v>2.5265300000000002</v>
      </c>
      <c r="AM45" s="213">
        <v>2.5255000000000001</v>
      </c>
      <c r="AN45" s="213">
        <v>2.5318100000000001</v>
      </c>
      <c r="AO45" s="213">
        <v>2.54095</v>
      </c>
      <c r="AP45" s="213">
        <v>2.5494300000000001</v>
      </c>
      <c r="AQ45" s="213">
        <v>2.5516700000000001</v>
      </c>
      <c r="AR45" s="213">
        <v>2.55402</v>
      </c>
      <c r="AS45" s="213">
        <v>2.56087</v>
      </c>
      <c r="AT45" s="213">
        <v>2.5629400000000002</v>
      </c>
      <c r="AU45" s="213">
        <v>2.5659299999999998</v>
      </c>
      <c r="AV45" s="213">
        <v>2.5722900000000002</v>
      </c>
      <c r="AW45" s="213">
        <v>2.5782400000000001</v>
      </c>
      <c r="AX45" s="213">
        <v>2.5844399999999998</v>
      </c>
      <c r="AY45" s="213">
        <v>2.5882000000000001</v>
      </c>
      <c r="AZ45" s="213">
        <v>2.5905</v>
      </c>
      <c r="BA45" s="213">
        <v>2.5859722099</v>
      </c>
      <c r="BB45" s="351">
        <v>2.5731639999999998</v>
      </c>
      <c r="BC45" s="351">
        <v>2.5731630000000001</v>
      </c>
      <c r="BD45" s="351">
        <v>2.5773079999999999</v>
      </c>
      <c r="BE45" s="351">
        <v>2.5920640000000001</v>
      </c>
      <c r="BF45" s="351">
        <v>2.5996570000000001</v>
      </c>
      <c r="BG45" s="351">
        <v>2.6065510000000001</v>
      </c>
      <c r="BH45" s="351">
        <v>2.6117729999999999</v>
      </c>
      <c r="BI45" s="351">
        <v>2.6179950000000001</v>
      </c>
      <c r="BJ45" s="351">
        <v>2.6242450000000002</v>
      </c>
      <c r="BK45" s="351">
        <v>2.6302340000000002</v>
      </c>
      <c r="BL45" s="351">
        <v>2.6367579999999999</v>
      </c>
      <c r="BM45" s="351">
        <v>2.6435270000000002</v>
      </c>
      <c r="BN45" s="351">
        <v>2.6518609999999998</v>
      </c>
      <c r="BO45" s="351">
        <v>2.658131</v>
      </c>
      <c r="BP45" s="351">
        <v>2.6636570000000002</v>
      </c>
      <c r="BQ45" s="351">
        <v>2.6679339999999998</v>
      </c>
      <c r="BR45" s="351">
        <v>2.6723479999999999</v>
      </c>
      <c r="BS45" s="351">
        <v>2.676396</v>
      </c>
      <c r="BT45" s="351">
        <v>2.6788889999999999</v>
      </c>
      <c r="BU45" s="351">
        <v>2.6830940000000001</v>
      </c>
      <c r="BV45" s="351">
        <v>2.687821</v>
      </c>
    </row>
    <row r="46" spans="1:74" ht="11.15" customHeight="1" x14ac:dyDescent="0.25">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5" customHeight="1" x14ac:dyDescent="0.25">
      <c r="A47" s="140" t="s">
        <v>590</v>
      </c>
      <c r="B47" s="208" t="s">
        <v>474</v>
      </c>
      <c r="C47" s="213">
        <v>1.8360816511</v>
      </c>
      <c r="D47" s="213">
        <v>1.8299208896000001</v>
      </c>
      <c r="E47" s="213">
        <v>1.8288524196</v>
      </c>
      <c r="F47" s="213">
        <v>1.8390037426000001</v>
      </c>
      <c r="G47" s="213">
        <v>1.8435242297000001</v>
      </c>
      <c r="H47" s="213">
        <v>1.8485413824000001</v>
      </c>
      <c r="I47" s="213">
        <v>1.8543308004000001</v>
      </c>
      <c r="J47" s="213">
        <v>1.8601345841000001</v>
      </c>
      <c r="K47" s="213">
        <v>1.8662283334000001</v>
      </c>
      <c r="L47" s="213">
        <v>1.8691849681999999</v>
      </c>
      <c r="M47" s="213">
        <v>1.8784289586</v>
      </c>
      <c r="N47" s="213">
        <v>1.8905332246</v>
      </c>
      <c r="O47" s="213">
        <v>1.9164604029000001</v>
      </c>
      <c r="P47" s="213">
        <v>1.9260632424999999</v>
      </c>
      <c r="Q47" s="213">
        <v>1.9303043803</v>
      </c>
      <c r="R47" s="213">
        <v>1.9199623183000001</v>
      </c>
      <c r="S47" s="213">
        <v>1.9203961754000001</v>
      </c>
      <c r="T47" s="213">
        <v>1.9223844538999999</v>
      </c>
      <c r="U47" s="213">
        <v>1.9246036820000001</v>
      </c>
      <c r="V47" s="213">
        <v>1.9306934070999999</v>
      </c>
      <c r="W47" s="213">
        <v>1.9393301573999999</v>
      </c>
      <c r="X47" s="213">
        <v>1.9538153421</v>
      </c>
      <c r="Y47" s="213">
        <v>1.9650700858000001</v>
      </c>
      <c r="Z47" s="213">
        <v>1.9763957977</v>
      </c>
      <c r="AA47" s="213">
        <v>1.9906598994</v>
      </c>
      <c r="AB47" s="213">
        <v>1.9999769815999999</v>
      </c>
      <c r="AC47" s="213">
        <v>2.0072144657000002</v>
      </c>
      <c r="AD47" s="213">
        <v>2.0095983140999998</v>
      </c>
      <c r="AE47" s="213">
        <v>2.0147571306000001</v>
      </c>
      <c r="AF47" s="213">
        <v>2.0199168775</v>
      </c>
      <c r="AG47" s="213">
        <v>2.0268215063000001</v>
      </c>
      <c r="AH47" s="213">
        <v>2.0306751505</v>
      </c>
      <c r="AI47" s="213">
        <v>2.0332217614000001</v>
      </c>
      <c r="AJ47" s="213">
        <v>2.0372710383000001</v>
      </c>
      <c r="AK47" s="213">
        <v>2.0350963086</v>
      </c>
      <c r="AL47" s="213">
        <v>2.0295072714</v>
      </c>
      <c r="AM47" s="213">
        <v>2.0125090710000002</v>
      </c>
      <c r="AN47" s="213">
        <v>2.0060875607000002</v>
      </c>
      <c r="AO47" s="213">
        <v>2.0022478846</v>
      </c>
      <c r="AP47" s="213">
        <v>2.0061329453000001</v>
      </c>
      <c r="AQ47" s="213">
        <v>2.0035997611999998</v>
      </c>
      <c r="AR47" s="213">
        <v>1.9997912346</v>
      </c>
      <c r="AS47" s="213">
        <v>1.9895612255999999</v>
      </c>
      <c r="AT47" s="213">
        <v>1.9870616191999999</v>
      </c>
      <c r="AU47" s="213">
        <v>1.9871462754</v>
      </c>
      <c r="AV47" s="213">
        <v>1.9979308854</v>
      </c>
      <c r="AW47" s="213">
        <v>1.9970972983999999</v>
      </c>
      <c r="AX47" s="213">
        <v>1.9927612053999999</v>
      </c>
      <c r="AY47" s="213">
        <v>1.9818924808</v>
      </c>
      <c r="AZ47" s="213">
        <v>1.9728239704999999</v>
      </c>
      <c r="BA47" s="213">
        <v>1.9625255487</v>
      </c>
      <c r="BB47" s="351">
        <v>1.942199</v>
      </c>
      <c r="BC47" s="351">
        <v>1.93604</v>
      </c>
      <c r="BD47" s="351">
        <v>1.9352480000000001</v>
      </c>
      <c r="BE47" s="351">
        <v>1.947703</v>
      </c>
      <c r="BF47" s="351">
        <v>1.95174</v>
      </c>
      <c r="BG47" s="351">
        <v>1.9552369999999999</v>
      </c>
      <c r="BH47" s="351">
        <v>1.956078</v>
      </c>
      <c r="BI47" s="351">
        <v>1.96008</v>
      </c>
      <c r="BJ47" s="351">
        <v>1.9651289999999999</v>
      </c>
      <c r="BK47" s="351">
        <v>1.972348</v>
      </c>
      <c r="BL47" s="351">
        <v>1.978645</v>
      </c>
      <c r="BM47" s="351">
        <v>1.985144</v>
      </c>
      <c r="BN47" s="351">
        <v>1.993117</v>
      </c>
      <c r="BO47" s="351">
        <v>1.9990669999999999</v>
      </c>
      <c r="BP47" s="351">
        <v>2.0042659999999999</v>
      </c>
      <c r="BQ47" s="351">
        <v>2.0084689999999998</v>
      </c>
      <c r="BR47" s="351">
        <v>2.0123489999999999</v>
      </c>
      <c r="BS47" s="351">
        <v>2.0156619999999998</v>
      </c>
      <c r="BT47" s="351">
        <v>2.0173619999999999</v>
      </c>
      <c r="BU47" s="351">
        <v>2.020324</v>
      </c>
      <c r="BV47" s="351">
        <v>2.0235020000000001</v>
      </c>
    </row>
    <row r="48" spans="1:74" ht="11.15" customHeight="1" x14ac:dyDescent="0.25">
      <c r="A48" s="134"/>
      <c r="B48" s="139" t="s">
        <v>696</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353"/>
      <c r="BC48" s="353"/>
      <c r="BD48" s="353"/>
      <c r="BE48" s="353"/>
      <c r="BF48" s="353"/>
      <c r="BG48" s="353"/>
      <c r="BH48" s="353"/>
      <c r="BI48" s="353"/>
      <c r="BJ48" s="353"/>
      <c r="BK48" s="353"/>
      <c r="BL48" s="353"/>
      <c r="BM48" s="353"/>
      <c r="BN48" s="353"/>
      <c r="BO48" s="353"/>
      <c r="BP48" s="353"/>
      <c r="BQ48" s="353"/>
      <c r="BR48" s="353"/>
      <c r="BS48" s="353"/>
      <c r="BT48" s="353"/>
      <c r="BU48" s="353"/>
      <c r="BV48" s="353"/>
    </row>
    <row r="49" spans="1:74" ht="11.15" customHeight="1" x14ac:dyDescent="0.25">
      <c r="A49" s="140" t="s">
        <v>592</v>
      </c>
      <c r="B49" s="208" t="s">
        <v>474</v>
      </c>
      <c r="C49" s="213">
        <v>1.254</v>
      </c>
      <c r="D49" s="213">
        <v>1.1459999999999999</v>
      </c>
      <c r="E49" s="213">
        <v>1.222</v>
      </c>
      <c r="F49" s="213">
        <v>1.3240000000000001</v>
      </c>
      <c r="G49" s="213">
        <v>1.4630000000000001</v>
      </c>
      <c r="H49" s="213">
        <v>1.5840000000000001</v>
      </c>
      <c r="I49" s="213">
        <v>1.5620000000000001</v>
      </c>
      <c r="J49" s="213">
        <v>1.4830000000000001</v>
      </c>
      <c r="K49" s="213">
        <v>1.542</v>
      </c>
      <c r="L49" s="213">
        <v>1.59</v>
      </c>
      <c r="M49" s="213">
        <v>1.5209999999999999</v>
      </c>
      <c r="N49" s="213">
        <v>1.5629999999999999</v>
      </c>
      <c r="O49" s="213">
        <v>1.653</v>
      </c>
      <c r="P49" s="213">
        <v>1.665</v>
      </c>
      <c r="Q49" s="213">
        <v>1.65</v>
      </c>
      <c r="R49" s="213">
        <v>1.706</v>
      </c>
      <c r="S49" s="213">
        <v>1.6559999999999999</v>
      </c>
      <c r="T49" s="213">
        <v>1.6379999999999999</v>
      </c>
      <c r="U49" s="213">
        <v>1.645</v>
      </c>
      <c r="V49" s="213">
        <v>1.7290000000000001</v>
      </c>
      <c r="W49" s="213">
        <v>1.883</v>
      </c>
      <c r="X49" s="213">
        <v>1.857</v>
      </c>
      <c r="Y49" s="213">
        <v>1.927</v>
      </c>
      <c r="Z49" s="213">
        <v>1.919</v>
      </c>
      <c r="AA49" s="213">
        <v>1.97</v>
      </c>
      <c r="AB49" s="213">
        <v>1.9970000000000001</v>
      </c>
      <c r="AC49" s="213">
        <v>1.9770000000000001</v>
      </c>
      <c r="AD49" s="213">
        <v>2.077</v>
      </c>
      <c r="AE49" s="213">
        <v>2.2829999999999999</v>
      </c>
      <c r="AF49" s="213">
        <v>2.294</v>
      </c>
      <c r="AG49" s="213">
        <v>2.282</v>
      </c>
      <c r="AH49" s="213">
        <v>2.2389999999999999</v>
      </c>
      <c r="AI49" s="213">
        <v>2.266</v>
      </c>
      <c r="AJ49" s="213">
        <v>2.331</v>
      </c>
      <c r="AK49" s="213">
        <v>2.1429999999999998</v>
      </c>
      <c r="AL49" s="213">
        <v>1.8380000000000001</v>
      </c>
      <c r="AM49" s="213">
        <v>1.6759999999999999</v>
      </c>
      <c r="AN49" s="213">
        <v>1.776</v>
      </c>
      <c r="AO49" s="213">
        <v>1.9710000000000001</v>
      </c>
      <c r="AP49" s="213">
        <v>2.117</v>
      </c>
      <c r="AQ49" s="213">
        <v>2.1509999999999998</v>
      </c>
      <c r="AR49" s="213">
        <v>1.972</v>
      </c>
      <c r="AS49" s="213">
        <v>2.0190000000000001</v>
      </c>
      <c r="AT49" s="213">
        <v>1.9450000000000001</v>
      </c>
      <c r="AU49" s="213">
        <v>1.925</v>
      </c>
      <c r="AV49" s="213">
        <v>1.964</v>
      </c>
      <c r="AW49" s="213">
        <v>1.9379999999999999</v>
      </c>
      <c r="AX49" s="213">
        <v>1.967679</v>
      </c>
      <c r="AY49" s="213">
        <v>1.9955750000000001</v>
      </c>
      <c r="AZ49" s="213">
        <v>1.810732</v>
      </c>
      <c r="BA49" s="213">
        <v>1.296475</v>
      </c>
      <c r="BB49" s="351">
        <v>1.0314099999999999</v>
      </c>
      <c r="BC49" s="351">
        <v>0.9874754</v>
      </c>
      <c r="BD49" s="351">
        <v>0.98773999999999995</v>
      </c>
      <c r="BE49" s="351">
        <v>1.045625</v>
      </c>
      <c r="BF49" s="351">
        <v>1.1206290000000001</v>
      </c>
      <c r="BG49" s="351">
        <v>1.201419</v>
      </c>
      <c r="BH49" s="351">
        <v>1.2238869999999999</v>
      </c>
      <c r="BI49" s="351">
        <v>1.2696989999999999</v>
      </c>
      <c r="BJ49" s="351">
        <v>1.2895529999999999</v>
      </c>
      <c r="BK49" s="351">
        <v>1.2209449999999999</v>
      </c>
      <c r="BL49" s="351">
        <v>1.32867</v>
      </c>
      <c r="BM49" s="351">
        <v>1.4470479999999999</v>
      </c>
      <c r="BN49" s="351">
        <v>1.512391</v>
      </c>
      <c r="BO49" s="351">
        <v>1.540692</v>
      </c>
      <c r="BP49" s="351">
        <v>1.55386</v>
      </c>
      <c r="BQ49" s="351">
        <v>1.5517570000000001</v>
      </c>
      <c r="BR49" s="351">
        <v>1.590489</v>
      </c>
      <c r="BS49" s="351">
        <v>1.5576810000000001</v>
      </c>
      <c r="BT49" s="351">
        <v>1.5325120000000001</v>
      </c>
      <c r="BU49" s="351">
        <v>1.521898</v>
      </c>
      <c r="BV49" s="351">
        <v>1.499134</v>
      </c>
    </row>
    <row r="50" spans="1:74" ht="11.15" customHeight="1" x14ac:dyDescent="0.25">
      <c r="A50" s="140"/>
      <c r="B50" s="139" t="s">
        <v>570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25"/>
      <c r="BC50" s="325"/>
      <c r="BD50" s="325"/>
      <c r="BE50" s="325"/>
      <c r="BF50" s="325"/>
      <c r="BG50" s="325"/>
      <c r="BH50" s="325"/>
      <c r="BI50" s="325"/>
      <c r="BJ50" s="325"/>
      <c r="BK50" s="325"/>
      <c r="BL50" s="325"/>
      <c r="BM50" s="325"/>
      <c r="BN50" s="325"/>
      <c r="BO50" s="325"/>
      <c r="BP50" s="325"/>
      <c r="BQ50" s="325"/>
      <c r="BR50" s="325"/>
      <c r="BS50" s="325"/>
      <c r="BT50" s="325"/>
      <c r="BU50" s="325"/>
      <c r="BV50" s="325"/>
    </row>
    <row r="51" spans="1:74" ht="11.15" customHeight="1" x14ac:dyDescent="0.25">
      <c r="A51" s="37" t="s">
        <v>571</v>
      </c>
      <c r="B51" s="607" t="s">
        <v>1155</v>
      </c>
      <c r="C51" s="256">
        <v>104.93300000000001</v>
      </c>
      <c r="D51" s="256">
        <v>104.93300000000001</v>
      </c>
      <c r="E51" s="256">
        <v>104.93300000000001</v>
      </c>
      <c r="F51" s="256">
        <v>105.61799999999999</v>
      </c>
      <c r="G51" s="256">
        <v>105.61799999999999</v>
      </c>
      <c r="H51" s="256">
        <v>105.61799999999999</v>
      </c>
      <c r="I51" s="256">
        <v>105.98699999999999</v>
      </c>
      <c r="J51" s="256">
        <v>105.98699999999999</v>
      </c>
      <c r="K51" s="256">
        <v>105.98699999999999</v>
      </c>
      <c r="L51" s="256">
        <v>106.54300000000001</v>
      </c>
      <c r="M51" s="256">
        <v>106.54300000000001</v>
      </c>
      <c r="N51" s="256">
        <v>106.54300000000001</v>
      </c>
      <c r="O51" s="256">
        <v>107.04</v>
      </c>
      <c r="P51" s="256">
        <v>107.04</v>
      </c>
      <c r="Q51" s="256">
        <v>107.04</v>
      </c>
      <c r="R51" s="256">
        <v>107.39400000000001</v>
      </c>
      <c r="S51" s="256">
        <v>107.39400000000001</v>
      </c>
      <c r="T51" s="256">
        <v>107.39400000000001</v>
      </c>
      <c r="U51" s="256">
        <v>108.032</v>
      </c>
      <c r="V51" s="256">
        <v>108.032</v>
      </c>
      <c r="W51" s="256">
        <v>108.032</v>
      </c>
      <c r="X51" s="256">
        <v>108.715</v>
      </c>
      <c r="Y51" s="256">
        <v>108.715</v>
      </c>
      <c r="Z51" s="256">
        <v>108.715</v>
      </c>
      <c r="AA51" s="256">
        <v>109.34099999999999</v>
      </c>
      <c r="AB51" s="256">
        <v>109.34099999999999</v>
      </c>
      <c r="AC51" s="256">
        <v>109.34099999999999</v>
      </c>
      <c r="AD51" s="256">
        <v>110.209</v>
      </c>
      <c r="AE51" s="256">
        <v>110.209</v>
      </c>
      <c r="AF51" s="256">
        <v>110.209</v>
      </c>
      <c r="AG51" s="256">
        <v>110.765</v>
      </c>
      <c r="AH51" s="256">
        <v>110.765</v>
      </c>
      <c r="AI51" s="256">
        <v>110.765</v>
      </c>
      <c r="AJ51" s="256">
        <v>111.212</v>
      </c>
      <c r="AK51" s="256">
        <v>111.212</v>
      </c>
      <c r="AL51" s="256">
        <v>111.212</v>
      </c>
      <c r="AM51" s="256">
        <v>111.504</v>
      </c>
      <c r="AN51" s="256">
        <v>111.504</v>
      </c>
      <c r="AO51" s="256">
        <v>111.504</v>
      </c>
      <c r="AP51" s="256">
        <v>112.173</v>
      </c>
      <c r="AQ51" s="256">
        <v>112.173</v>
      </c>
      <c r="AR51" s="256">
        <v>112.173</v>
      </c>
      <c r="AS51" s="256">
        <v>112.679</v>
      </c>
      <c r="AT51" s="256">
        <v>112.679</v>
      </c>
      <c r="AU51" s="256">
        <v>112.679</v>
      </c>
      <c r="AV51" s="256">
        <v>113.033</v>
      </c>
      <c r="AW51" s="256">
        <v>113.033</v>
      </c>
      <c r="AX51" s="256">
        <v>113.033</v>
      </c>
      <c r="AY51" s="256">
        <v>113.41022221999999</v>
      </c>
      <c r="AZ51" s="256">
        <v>113.46772222</v>
      </c>
      <c r="BA51" s="256">
        <v>113.44655555999999</v>
      </c>
      <c r="BB51" s="342">
        <v>113.1187</v>
      </c>
      <c r="BC51" s="342">
        <v>113.1112</v>
      </c>
      <c r="BD51" s="342">
        <v>113.1961</v>
      </c>
      <c r="BE51" s="342">
        <v>113.4833</v>
      </c>
      <c r="BF51" s="342">
        <v>113.67059999999999</v>
      </c>
      <c r="BG51" s="342">
        <v>113.8678</v>
      </c>
      <c r="BH51" s="342">
        <v>114.1427</v>
      </c>
      <c r="BI51" s="342">
        <v>114.309</v>
      </c>
      <c r="BJ51" s="342">
        <v>114.4345</v>
      </c>
      <c r="BK51" s="342">
        <v>114.4447</v>
      </c>
      <c r="BL51" s="342">
        <v>114.54430000000001</v>
      </c>
      <c r="BM51" s="342">
        <v>114.65900000000001</v>
      </c>
      <c r="BN51" s="342">
        <v>114.77209999999999</v>
      </c>
      <c r="BO51" s="342">
        <v>114.92919999999999</v>
      </c>
      <c r="BP51" s="342">
        <v>115.11360000000001</v>
      </c>
      <c r="BQ51" s="342">
        <v>115.3768</v>
      </c>
      <c r="BR51" s="342">
        <v>115.5774</v>
      </c>
      <c r="BS51" s="342">
        <v>115.7666</v>
      </c>
      <c r="BT51" s="342">
        <v>115.92910000000001</v>
      </c>
      <c r="BU51" s="342">
        <v>116.1075</v>
      </c>
      <c r="BV51" s="342">
        <v>116.28619999999999</v>
      </c>
    </row>
    <row r="52" spans="1:74" ht="11.15" customHeight="1" x14ac:dyDescent="0.25">
      <c r="A52" s="134"/>
      <c r="B52" s="139" t="s">
        <v>516</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5" customHeight="1" x14ac:dyDescent="0.25">
      <c r="A53" s="134"/>
      <c r="B53" s="144" t="s">
        <v>597</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32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5" customHeight="1" x14ac:dyDescent="0.25">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328"/>
      <c r="BC54" s="328"/>
      <c r="BD54" s="328"/>
      <c r="BE54" s="328"/>
      <c r="BF54" s="328"/>
      <c r="BG54" s="328"/>
      <c r="BH54" s="328"/>
      <c r="BI54" s="328"/>
      <c r="BJ54" s="328"/>
      <c r="BK54" s="328"/>
      <c r="BL54" s="328"/>
      <c r="BM54" s="328"/>
      <c r="BN54" s="328"/>
      <c r="BO54" s="328"/>
      <c r="BP54" s="328"/>
      <c r="BQ54" s="328"/>
      <c r="BR54" s="328"/>
      <c r="BS54" s="328"/>
      <c r="BT54" s="328"/>
      <c r="BU54" s="328"/>
      <c r="BV54" s="328"/>
    </row>
    <row r="55" spans="1:74" ht="11.15" customHeight="1" x14ac:dyDescent="0.25">
      <c r="A55" s="146" t="s">
        <v>598</v>
      </c>
      <c r="B55" s="208" t="s">
        <v>475</v>
      </c>
      <c r="C55" s="238">
        <v>7731.5806451999997</v>
      </c>
      <c r="D55" s="238">
        <v>7690.0344827999998</v>
      </c>
      <c r="E55" s="238">
        <v>8553.1290322999994</v>
      </c>
      <c r="F55" s="238">
        <v>8988.4333332999995</v>
      </c>
      <c r="G55" s="238">
        <v>8966.8387096999995</v>
      </c>
      <c r="H55" s="238">
        <v>9233.0333332999999</v>
      </c>
      <c r="I55" s="238">
        <v>9198.7096774000001</v>
      </c>
      <c r="J55" s="238">
        <v>9006.8709677000006</v>
      </c>
      <c r="K55" s="238">
        <v>8734.6333333000002</v>
      </c>
      <c r="L55" s="238">
        <v>8890.6451613000008</v>
      </c>
      <c r="M55" s="238">
        <v>8505.1333333000002</v>
      </c>
      <c r="N55" s="238">
        <v>8541.2258065000005</v>
      </c>
      <c r="O55" s="238">
        <v>7825.8064516000004</v>
      </c>
      <c r="P55" s="238">
        <v>8058.7142856999999</v>
      </c>
      <c r="Q55" s="238">
        <v>8656.2258065000005</v>
      </c>
      <c r="R55" s="238">
        <v>9095.4666667000001</v>
      </c>
      <c r="S55" s="238">
        <v>9073.0322581</v>
      </c>
      <c r="T55" s="238">
        <v>9343</v>
      </c>
      <c r="U55" s="238">
        <v>9308.5806451999997</v>
      </c>
      <c r="V55" s="238">
        <v>9114.7741934999995</v>
      </c>
      <c r="W55" s="238">
        <v>8840.4</v>
      </c>
      <c r="X55" s="238">
        <v>8996.3870967999992</v>
      </c>
      <c r="Y55" s="238">
        <v>8605.2999999999993</v>
      </c>
      <c r="Z55" s="238">
        <v>8643.8064515999995</v>
      </c>
      <c r="AA55" s="238">
        <v>7894.7096774000001</v>
      </c>
      <c r="AB55" s="238">
        <v>8134.25</v>
      </c>
      <c r="AC55" s="238">
        <v>8732.4193548000003</v>
      </c>
      <c r="AD55" s="238">
        <v>9170.9</v>
      </c>
      <c r="AE55" s="238">
        <v>9152.0322581</v>
      </c>
      <c r="AF55" s="238">
        <v>9421.6</v>
      </c>
      <c r="AG55" s="238">
        <v>9386.7419355000002</v>
      </c>
      <c r="AH55" s="238">
        <v>9193.1935484000005</v>
      </c>
      <c r="AI55" s="238">
        <v>8914.4666667000001</v>
      </c>
      <c r="AJ55" s="238">
        <v>9076.8387096999995</v>
      </c>
      <c r="AK55" s="238">
        <v>8682.4333332999995</v>
      </c>
      <c r="AL55" s="238">
        <v>8721.6129032000008</v>
      </c>
      <c r="AM55" s="238">
        <v>8012.7419355000002</v>
      </c>
      <c r="AN55" s="238">
        <v>8099.9642856999999</v>
      </c>
      <c r="AO55" s="238">
        <v>8763.4838710000004</v>
      </c>
      <c r="AP55" s="238">
        <v>9388.2000000000007</v>
      </c>
      <c r="AQ55" s="238">
        <v>9234.4838710000004</v>
      </c>
      <c r="AR55" s="238">
        <v>9378.1666667000009</v>
      </c>
      <c r="AS55" s="238">
        <v>9540.1290322999994</v>
      </c>
      <c r="AT55" s="238">
        <v>9253.4516129000003</v>
      </c>
      <c r="AU55" s="238">
        <v>9066.2000000000007</v>
      </c>
      <c r="AV55" s="238">
        <v>9167.8387096999995</v>
      </c>
      <c r="AW55" s="238">
        <v>8677.7666666999994</v>
      </c>
      <c r="AX55" s="238">
        <v>8833.6774194000009</v>
      </c>
      <c r="AY55" s="238">
        <v>8087.0020000000004</v>
      </c>
      <c r="AZ55" s="238">
        <v>8219.3520000000008</v>
      </c>
      <c r="BA55" s="238">
        <v>8349.3780000000006</v>
      </c>
      <c r="BB55" s="329">
        <v>6089.66</v>
      </c>
      <c r="BC55" s="329">
        <v>7177.143</v>
      </c>
      <c r="BD55" s="329">
        <v>7986.6189999999997</v>
      </c>
      <c r="BE55" s="329">
        <v>8640.6659999999993</v>
      </c>
      <c r="BF55" s="329">
        <v>8639.4840000000004</v>
      </c>
      <c r="BG55" s="329">
        <v>8811.2119999999995</v>
      </c>
      <c r="BH55" s="329">
        <v>8944.8729999999996</v>
      </c>
      <c r="BI55" s="329">
        <v>8530.8709999999992</v>
      </c>
      <c r="BJ55" s="329">
        <v>8602.4650000000001</v>
      </c>
      <c r="BK55" s="329">
        <v>7873.3239999999996</v>
      </c>
      <c r="BL55" s="329">
        <v>8039.3819999999996</v>
      </c>
      <c r="BM55" s="329">
        <v>8678.2739999999994</v>
      </c>
      <c r="BN55" s="329">
        <v>9168.8909999999996</v>
      </c>
      <c r="BO55" s="329">
        <v>9152.5349999999999</v>
      </c>
      <c r="BP55" s="329">
        <v>9360.0380000000005</v>
      </c>
      <c r="BQ55" s="329">
        <v>9441.5319999999992</v>
      </c>
      <c r="BR55" s="329">
        <v>9233.9770000000008</v>
      </c>
      <c r="BS55" s="329">
        <v>9016.5380000000005</v>
      </c>
      <c r="BT55" s="329">
        <v>9184.6730000000007</v>
      </c>
      <c r="BU55" s="329">
        <v>8766.4189999999999</v>
      </c>
      <c r="BV55" s="329">
        <v>8870.8860000000004</v>
      </c>
    </row>
    <row r="56" spans="1:74" ht="11.15" customHeight="1" x14ac:dyDescent="0.25">
      <c r="A56" s="134"/>
      <c r="B56" s="139" t="s">
        <v>599</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328"/>
      <c r="BC56" s="328"/>
      <c r="BD56" s="328"/>
      <c r="BE56" s="328"/>
      <c r="BF56" s="328"/>
      <c r="BG56" s="328"/>
      <c r="BH56" s="328"/>
      <c r="BI56" s="328"/>
      <c r="BJ56" s="328"/>
      <c r="BK56" s="328"/>
      <c r="BL56" s="328"/>
      <c r="BM56" s="328"/>
      <c r="BN56" s="328"/>
      <c r="BO56" s="328"/>
      <c r="BP56" s="328"/>
      <c r="BQ56" s="328"/>
      <c r="BR56" s="328"/>
      <c r="BS56" s="328"/>
      <c r="BT56" s="328"/>
      <c r="BU56" s="328"/>
      <c r="BV56" s="328"/>
    </row>
    <row r="57" spans="1:74" ht="11.15" customHeight="1" x14ac:dyDescent="0.25">
      <c r="A57" s="140" t="s">
        <v>600</v>
      </c>
      <c r="B57" s="208" t="s">
        <v>818</v>
      </c>
      <c r="C57" s="238">
        <v>530.59816903000001</v>
      </c>
      <c r="D57" s="238">
        <v>534.37558514</v>
      </c>
      <c r="E57" s="238">
        <v>585.64439700000003</v>
      </c>
      <c r="F57" s="238">
        <v>598.00254086999996</v>
      </c>
      <c r="G57" s="238">
        <v>591.56587777000004</v>
      </c>
      <c r="H57" s="238">
        <v>628.28403836999996</v>
      </c>
      <c r="I57" s="238">
        <v>629.03124400000002</v>
      </c>
      <c r="J57" s="238">
        <v>624.87888586999998</v>
      </c>
      <c r="K57" s="238">
        <v>577.22592463000001</v>
      </c>
      <c r="L57" s="238">
        <v>585.84686457999999</v>
      </c>
      <c r="M57" s="238">
        <v>580.59948967000003</v>
      </c>
      <c r="N57" s="238">
        <v>610.67033751999998</v>
      </c>
      <c r="O57" s="238">
        <v>550.05060432000005</v>
      </c>
      <c r="P57" s="238">
        <v>544.19978438999999</v>
      </c>
      <c r="Q57" s="238">
        <v>604.11275909999995</v>
      </c>
      <c r="R57" s="238">
        <v>608.65627386999995</v>
      </c>
      <c r="S57" s="238">
        <v>604.74247448000006</v>
      </c>
      <c r="T57" s="238">
        <v>644.91114357000004</v>
      </c>
      <c r="U57" s="238">
        <v>670.07142886999998</v>
      </c>
      <c r="V57" s="238">
        <v>680.66809919000002</v>
      </c>
      <c r="W57" s="238">
        <v>631.20073136999997</v>
      </c>
      <c r="X57" s="238">
        <v>612.91744529000005</v>
      </c>
      <c r="Y57" s="238">
        <v>638.94965907000005</v>
      </c>
      <c r="Z57" s="238">
        <v>641.04661668000006</v>
      </c>
      <c r="AA57" s="238">
        <v>582.11603709999997</v>
      </c>
      <c r="AB57" s="238">
        <v>602.28317554</v>
      </c>
      <c r="AC57" s="238">
        <v>623.31326096999999</v>
      </c>
      <c r="AD57" s="238">
        <v>630.81710120000002</v>
      </c>
      <c r="AE57" s="238">
        <v>666.70325661000004</v>
      </c>
      <c r="AF57" s="238">
        <v>694.44226222999998</v>
      </c>
      <c r="AG57" s="238">
        <v>692.10183689999997</v>
      </c>
      <c r="AH57" s="238">
        <v>665.63464032000002</v>
      </c>
      <c r="AI57" s="238">
        <v>640.97481983</v>
      </c>
      <c r="AJ57" s="238">
        <v>676.68536758000005</v>
      </c>
      <c r="AK57" s="238">
        <v>634.14949533000004</v>
      </c>
      <c r="AL57" s="238">
        <v>670.80145674000005</v>
      </c>
      <c r="AM57" s="238">
        <v>634.16665606000004</v>
      </c>
      <c r="AN57" s="238">
        <v>616.29873153999995</v>
      </c>
      <c r="AO57" s="238">
        <v>674.55900328999996</v>
      </c>
      <c r="AP57" s="238">
        <v>652.32818003</v>
      </c>
      <c r="AQ57" s="238">
        <v>692.70164209999996</v>
      </c>
      <c r="AR57" s="238">
        <v>709.34493117</v>
      </c>
      <c r="AS57" s="238">
        <v>725.07245022999996</v>
      </c>
      <c r="AT57" s="238">
        <v>719.20715452000002</v>
      </c>
      <c r="AU57" s="238">
        <v>675.60735107000005</v>
      </c>
      <c r="AV57" s="238">
        <v>690.41039796999996</v>
      </c>
      <c r="AW57" s="238">
        <v>679.03786127000001</v>
      </c>
      <c r="AX57" s="238">
        <v>677.20450000000005</v>
      </c>
      <c r="AY57" s="238">
        <v>629.75210000000004</v>
      </c>
      <c r="AZ57" s="238">
        <v>626.42409999999995</v>
      </c>
      <c r="BA57" s="238">
        <v>331.68639999999999</v>
      </c>
      <c r="BB57" s="329">
        <v>330.0992</v>
      </c>
      <c r="BC57" s="329">
        <v>455.7638</v>
      </c>
      <c r="BD57" s="329">
        <v>611.57899999999995</v>
      </c>
      <c r="BE57" s="329">
        <v>689.9085</v>
      </c>
      <c r="BF57" s="329">
        <v>680.57839999999999</v>
      </c>
      <c r="BG57" s="329">
        <v>646.17909999999995</v>
      </c>
      <c r="BH57" s="329">
        <v>648.51980000000003</v>
      </c>
      <c r="BI57" s="329">
        <v>644.4896</v>
      </c>
      <c r="BJ57" s="329">
        <v>664.78930000000003</v>
      </c>
      <c r="BK57" s="329">
        <v>624.6979</v>
      </c>
      <c r="BL57" s="329">
        <v>623.827</v>
      </c>
      <c r="BM57" s="329">
        <v>660.20730000000003</v>
      </c>
      <c r="BN57" s="329">
        <v>661.86559999999997</v>
      </c>
      <c r="BO57" s="329">
        <v>661.15250000000003</v>
      </c>
      <c r="BP57" s="329">
        <v>694.01800000000003</v>
      </c>
      <c r="BQ57" s="329">
        <v>699.71450000000004</v>
      </c>
      <c r="BR57" s="329">
        <v>690.62819999999999</v>
      </c>
      <c r="BS57" s="329">
        <v>655.75429999999994</v>
      </c>
      <c r="BT57" s="329">
        <v>657.14290000000005</v>
      </c>
      <c r="BU57" s="329">
        <v>651.93520000000001</v>
      </c>
      <c r="BV57" s="329">
        <v>671.01350000000002</v>
      </c>
    </row>
    <row r="58" spans="1:74" ht="11.15" customHeight="1" x14ac:dyDescent="0.25">
      <c r="A58" s="134"/>
      <c r="B58" s="139" t="s">
        <v>601</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350"/>
      <c r="BC58" s="350"/>
      <c r="BD58" s="350"/>
      <c r="BE58" s="350"/>
      <c r="BF58" s="350"/>
      <c r="BG58" s="350"/>
      <c r="BH58" s="350"/>
      <c r="BI58" s="350"/>
      <c r="BJ58" s="350"/>
      <c r="BK58" s="350"/>
      <c r="BL58" s="350"/>
      <c r="BM58" s="350"/>
      <c r="BN58" s="350"/>
      <c r="BO58" s="350"/>
      <c r="BP58" s="350"/>
      <c r="BQ58" s="350"/>
      <c r="BR58" s="350"/>
      <c r="BS58" s="350"/>
      <c r="BT58" s="350"/>
      <c r="BU58" s="350"/>
      <c r="BV58" s="350"/>
    </row>
    <row r="59" spans="1:74" ht="11.15" customHeight="1" x14ac:dyDescent="0.25">
      <c r="A59" s="140" t="s">
        <v>602</v>
      </c>
      <c r="B59" s="208" t="s">
        <v>819</v>
      </c>
      <c r="C59" s="238">
        <v>314.43157406</v>
      </c>
      <c r="D59" s="238">
        <v>310.64432127999999</v>
      </c>
      <c r="E59" s="238">
        <v>353.09685035000001</v>
      </c>
      <c r="F59" s="238">
        <v>351.59398802999999</v>
      </c>
      <c r="G59" s="238">
        <v>356.66105034999998</v>
      </c>
      <c r="H59" s="238">
        <v>390.56535657000001</v>
      </c>
      <c r="I59" s="238">
        <v>390.88783848000003</v>
      </c>
      <c r="J59" s="238">
        <v>377.87142815999999</v>
      </c>
      <c r="K59" s="238">
        <v>355.75970187000001</v>
      </c>
      <c r="L59" s="238">
        <v>357.64645196999999</v>
      </c>
      <c r="M59" s="238">
        <v>353.52267737</v>
      </c>
      <c r="N59" s="238">
        <v>359.64361535</v>
      </c>
      <c r="O59" s="238">
        <v>328.41003358</v>
      </c>
      <c r="P59" s="238">
        <v>327.75028386000002</v>
      </c>
      <c r="Q59" s="238">
        <v>373.13458684</v>
      </c>
      <c r="R59" s="238">
        <v>374.78471457000001</v>
      </c>
      <c r="S59" s="238">
        <v>380.31010386999998</v>
      </c>
      <c r="T59" s="238">
        <v>415.18907799999999</v>
      </c>
      <c r="U59" s="238">
        <v>416.62993968000001</v>
      </c>
      <c r="V59" s="238">
        <v>407.48685110000002</v>
      </c>
      <c r="W59" s="238">
        <v>367.4588521</v>
      </c>
      <c r="X59" s="238">
        <v>382.00988396999998</v>
      </c>
      <c r="Y59" s="238">
        <v>381.93076237000002</v>
      </c>
      <c r="Z59" s="238">
        <v>381.08100000000002</v>
      </c>
      <c r="AA59" s="238">
        <v>347.76202905999997</v>
      </c>
      <c r="AB59" s="238">
        <v>355.43747946000002</v>
      </c>
      <c r="AC59" s="238">
        <v>398.75601957999999</v>
      </c>
      <c r="AD59" s="238">
        <v>395.06800533000001</v>
      </c>
      <c r="AE59" s="238">
        <v>406.66937603000002</v>
      </c>
      <c r="AF59" s="238">
        <v>439.7450432</v>
      </c>
      <c r="AG59" s="238">
        <v>438.38909183999999</v>
      </c>
      <c r="AH59" s="238">
        <v>425.72941845000003</v>
      </c>
      <c r="AI59" s="238">
        <v>388.2077061</v>
      </c>
      <c r="AJ59" s="238">
        <v>401.11245100000002</v>
      </c>
      <c r="AK59" s="238">
        <v>389.57873262999999</v>
      </c>
      <c r="AL59" s="238">
        <v>391.86633029000001</v>
      </c>
      <c r="AM59" s="238">
        <v>362.39607932000001</v>
      </c>
      <c r="AN59" s="238">
        <v>361.71898170999998</v>
      </c>
      <c r="AO59" s="238">
        <v>413.84952364999998</v>
      </c>
      <c r="AP59" s="238">
        <v>409.53216657000002</v>
      </c>
      <c r="AQ59" s="238">
        <v>420.70564077</v>
      </c>
      <c r="AR59" s="238">
        <v>447.41236433</v>
      </c>
      <c r="AS59" s="238">
        <v>447.86204361</v>
      </c>
      <c r="AT59" s="238">
        <v>435.81176029</v>
      </c>
      <c r="AU59" s="238">
        <v>396.94874522999999</v>
      </c>
      <c r="AV59" s="238">
        <v>408.10207613</v>
      </c>
      <c r="AW59" s="238">
        <v>398.32026617000002</v>
      </c>
      <c r="AX59" s="238">
        <v>412.19779999999997</v>
      </c>
      <c r="AY59" s="238">
        <v>381.36880000000002</v>
      </c>
      <c r="AZ59" s="238">
        <v>382.89319999999998</v>
      </c>
      <c r="BA59" s="238">
        <v>420.58839999999998</v>
      </c>
      <c r="BB59" s="329">
        <v>412.32560000000001</v>
      </c>
      <c r="BC59" s="329">
        <v>411.71679999999998</v>
      </c>
      <c r="BD59" s="329">
        <v>434.84030000000001</v>
      </c>
      <c r="BE59" s="329">
        <v>433.6705</v>
      </c>
      <c r="BF59" s="329">
        <v>420.05349999999999</v>
      </c>
      <c r="BG59" s="329">
        <v>390.2167</v>
      </c>
      <c r="BH59" s="329">
        <v>396.44659999999999</v>
      </c>
      <c r="BI59" s="329">
        <v>389.97930000000002</v>
      </c>
      <c r="BJ59" s="329">
        <v>399.84100000000001</v>
      </c>
      <c r="BK59" s="329">
        <v>366.8175</v>
      </c>
      <c r="BL59" s="329">
        <v>368.33359999999999</v>
      </c>
      <c r="BM59" s="329">
        <v>408.37049999999999</v>
      </c>
      <c r="BN59" s="329">
        <v>406.50099999999998</v>
      </c>
      <c r="BO59" s="329">
        <v>413.53500000000003</v>
      </c>
      <c r="BP59" s="329">
        <v>443.69869999999997</v>
      </c>
      <c r="BQ59" s="329">
        <v>447.11779999999999</v>
      </c>
      <c r="BR59" s="329">
        <v>436.27980000000002</v>
      </c>
      <c r="BS59" s="329">
        <v>407.75459999999998</v>
      </c>
      <c r="BT59" s="329">
        <v>414.06560000000002</v>
      </c>
      <c r="BU59" s="329">
        <v>407.05290000000002</v>
      </c>
      <c r="BV59" s="329">
        <v>415.97480000000002</v>
      </c>
    </row>
    <row r="60" spans="1:74" ht="11.15" customHeight="1" x14ac:dyDescent="0.25">
      <c r="A60" s="134"/>
      <c r="B60" s="139" t="s">
        <v>603</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5" customHeight="1" x14ac:dyDescent="0.25">
      <c r="A61" s="140" t="s">
        <v>604</v>
      </c>
      <c r="B61" s="208" t="s">
        <v>476</v>
      </c>
      <c r="C61" s="256">
        <v>278.334</v>
      </c>
      <c r="D61" s="256">
        <v>283.52</v>
      </c>
      <c r="E61" s="256">
        <v>283.584</v>
      </c>
      <c r="F61" s="256">
        <v>295.90899999999999</v>
      </c>
      <c r="G61" s="256">
        <v>309.54000000000002</v>
      </c>
      <c r="H61" s="256">
        <v>309.67899999999997</v>
      </c>
      <c r="I61" s="256">
        <v>283.50099999999998</v>
      </c>
      <c r="J61" s="256">
        <v>268.04000000000002</v>
      </c>
      <c r="K61" s="256">
        <v>267.45699999999999</v>
      </c>
      <c r="L61" s="256">
        <v>270.92200000000003</v>
      </c>
      <c r="M61" s="256">
        <v>274.76100000000002</v>
      </c>
      <c r="N61" s="256">
        <v>265.43599999999998</v>
      </c>
      <c r="O61" s="256">
        <v>269.24099999999999</v>
      </c>
      <c r="P61" s="256">
        <v>280.517</v>
      </c>
      <c r="Q61" s="256">
        <v>283.58300000000003</v>
      </c>
      <c r="R61" s="256">
        <v>294.03399999999999</v>
      </c>
      <c r="S61" s="256">
        <v>300.60899999999998</v>
      </c>
      <c r="T61" s="256">
        <v>296.38400000000001</v>
      </c>
      <c r="U61" s="256">
        <v>276.30799999999999</v>
      </c>
      <c r="V61" s="256">
        <v>259.35899999999998</v>
      </c>
      <c r="W61" s="256">
        <v>259.14299999999997</v>
      </c>
      <c r="X61" s="256">
        <v>267.29700000000003</v>
      </c>
      <c r="Y61" s="256">
        <v>267.97000000000003</v>
      </c>
      <c r="Z61" s="256">
        <v>254.947</v>
      </c>
      <c r="AA61" s="256">
        <v>255.49600000000001</v>
      </c>
      <c r="AB61" s="256">
        <v>265.27199999999999</v>
      </c>
      <c r="AC61" s="256">
        <v>267.48200000000003</v>
      </c>
      <c r="AD61" s="256">
        <v>273.81700000000001</v>
      </c>
      <c r="AE61" s="256">
        <v>280.80399999999997</v>
      </c>
      <c r="AF61" s="256">
        <v>278.93700000000001</v>
      </c>
      <c r="AG61" s="256">
        <v>264.99400000000003</v>
      </c>
      <c r="AH61" s="256">
        <v>255.87700000000001</v>
      </c>
      <c r="AI61" s="256">
        <v>258.19600000000003</v>
      </c>
      <c r="AJ61" s="256">
        <v>265.93</v>
      </c>
      <c r="AK61" s="256">
        <v>263.80900000000003</v>
      </c>
      <c r="AL61" s="256">
        <v>248.29</v>
      </c>
      <c r="AM61" s="256">
        <v>248.43299999999999</v>
      </c>
      <c r="AN61" s="256">
        <v>259.04899999999998</v>
      </c>
      <c r="AO61" s="256">
        <v>259.69799999999998</v>
      </c>
      <c r="AP61" s="256">
        <v>268.767</v>
      </c>
      <c r="AQ61" s="256">
        <v>283.27499999999998</v>
      </c>
      <c r="AR61" s="256">
        <v>283.00099999999998</v>
      </c>
      <c r="AS61" s="256">
        <v>268.31400000000002</v>
      </c>
      <c r="AT61" s="256">
        <v>259.84899999999999</v>
      </c>
      <c r="AU61" s="256">
        <v>263.149</v>
      </c>
      <c r="AV61" s="256">
        <v>269.87099999999998</v>
      </c>
      <c r="AW61" s="256">
        <v>268.99400000000003</v>
      </c>
      <c r="AX61" s="256">
        <v>252.411</v>
      </c>
      <c r="AY61" s="256">
        <v>248.08459999999999</v>
      </c>
      <c r="AZ61" s="256">
        <v>256.2527</v>
      </c>
      <c r="BA61" s="256">
        <v>274.93259999999998</v>
      </c>
      <c r="BB61" s="342">
        <v>315.66989999999998</v>
      </c>
      <c r="BC61" s="342">
        <v>357.0412</v>
      </c>
      <c r="BD61" s="342">
        <v>372.2457</v>
      </c>
      <c r="BE61" s="342">
        <v>363.04860000000002</v>
      </c>
      <c r="BF61" s="342">
        <v>347.57190000000003</v>
      </c>
      <c r="BG61" s="342">
        <v>354.83800000000002</v>
      </c>
      <c r="BH61" s="342">
        <v>361.12540000000001</v>
      </c>
      <c r="BI61" s="342">
        <v>354.0883</v>
      </c>
      <c r="BJ61" s="342">
        <v>335.71199999999999</v>
      </c>
      <c r="BK61" s="342">
        <v>325.54599999999999</v>
      </c>
      <c r="BL61" s="342">
        <v>331.82769999999999</v>
      </c>
      <c r="BM61" s="342">
        <v>326.78449999999998</v>
      </c>
      <c r="BN61" s="342">
        <v>334.55329999999998</v>
      </c>
      <c r="BO61" s="342">
        <v>345.73809999999997</v>
      </c>
      <c r="BP61" s="342">
        <v>346.01780000000002</v>
      </c>
      <c r="BQ61" s="342">
        <v>333.54950000000002</v>
      </c>
      <c r="BR61" s="342">
        <v>320.4479</v>
      </c>
      <c r="BS61" s="342">
        <v>329.35849999999999</v>
      </c>
      <c r="BT61" s="342">
        <v>337.58730000000003</v>
      </c>
      <c r="BU61" s="342">
        <v>333.40379999999999</v>
      </c>
      <c r="BV61" s="342">
        <v>318.38869999999997</v>
      </c>
    </row>
    <row r="62" spans="1:74" ht="11.15" customHeight="1" x14ac:dyDescent="0.25">
      <c r="A62" s="134"/>
      <c r="B62" s="139" t="s">
        <v>605</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330"/>
      <c r="BC62" s="330"/>
      <c r="BD62" s="330"/>
      <c r="BE62" s="330"/>
      <c r="BF62" s="330"/>
      <c r="BG62" s="330"/>
      <c r="BH62" s="330"/>
      <c r="BI62" s="330"/>
      <c r="BJ62" s="330"/>
      <c r="BK62" s="330"/>
      <c r="BL62" s="330"/>
      <c r="BM62" s="330"/>
      <c r="BN62" s="330"/>
      <c r="BO62" s="330"/>
      <c r="BP62" s="330"/>
      <c r="BQ62" s="330"/>
      <c r="BR62" s="330"/>
      <c r="BS62" s="330"/>
      <c r="BT62" s="330"/>
      <c r="BU62" s="330"/>
      <c r="BV62" s="330"/>
    </row>
    <row r="63" spans="1:74" ht="11.15" customHeight="1" x14ac:dyDescent="0.25">
      <c r="A63" s="474" t="s">
        <v>606</v>
      </c>
      <c r="B63" s="475" t="s">
        <v>477</v>
      </c>
      <c r="C63" s="269">
        <v>0.23306912442</v>
      </c>
      <c r="D63" s="269">
        <v>0.2419408867</v>
      </c>
      <c r="E63" s="269">
        <v>0.23995391704999999</v>
      </c>
      <c r="F63" s="269">
        <v>0.24051428571</v>
      </c>
      <c r="G63" s="269">
        <v>0.25033179723999999</v>
      </c>
      <c r="H63" s="269">
        <v>0.25108095238</v>
      </c>
      <c r="I63" s="269">
        <v>0.24453917050999999</v>
      </c>
      <c r="J63" s="269">
        <v>0.23815668203000001</v>
      </c>
      <c r="K63" s="269">
        <v>0.23178571429</v>
      </c>
      <c r="L63" s="269">
        <v>0.22693087558</v>
      </c>
      <c r="M63" s="269">
        <v>0.22875238095</v>
      </c>
      <c r="N63" s="269">
        <v>0.23537788018</v>
      </c>
      <c r="O63" s="269">
        <v>0.24443317972</v>
      </c>
      <c r="P63" s="269">
        <v>0.25045918366999997</v>
      </c>
      <c r="Q63" s="269">
        <v>0.249</v>
      </c>
      <c r="R63" s="269">
        <v>0.2465952381</v>
      </c>
      <c r="S63" s="269">
        <v>0.24871889401</v>
      </c>
      <c r="T63" s="269">
        <v>0.24690952381</v>
      </c>
      <c r="U63" s="269">
        <v>0.25118433179999999</v>
      </c>
      <c r="V63" s="269">
        <v>0.2512718894</v>
      </c>
      <c r="W63" s="269">
        <v>0.24677142857000001</v>
      </c>
      <c r="X63" s="269">
        <v>0.24806451613</v>
      </c>
      <c r="Y63" s="269">
        <v>0.24651904761999999</v>
      </c>
      <c r="Z63" s="269">
        <v>0.24038709677</v>
      </c>
      <c r="AA63" s="269">
        <v>0.24292626728</v>
      </c>
      <c r="AB63" s="269">
        <v>0.25241836735000001</v>
      </c>
      <c r="AC63" s="269">
        <v>0.25819354839000003</v>
      </c>
      <c r="AD63" s="269">
        <v>0.25464285714000001</v>
      </c>
      <c r="AE63" s="269">
        <v>0.25275115206999998</v>
      </c>
      <c r="AF63" s="269">
        <v>0.25158095238</v>
      </c>
      <c r="AG63" s="269">
        <v>0.25836866358999999</v>
      </c>
      <c r="AH63" s="269">
        <v>0.26530414746999997</v>
      </c>
      <c r="AI63" s="269">
        <v>0.26638571429000002</v>
      </c>
      <c r="AJ63" s="269">
        <v>0.26890322580999998</v>
      </c>
      <c r="AK63" s="269">
        <v>0.27294285713999999</v>
      </c>
      <c r="AL63" s="269">
        <v>0.26907373272000001</v>
      </c>
      <c r="AM63" s="269">
        <v>0.27165898618000001</v>
      </c>
      <c r="AN63" s="269">
        <v>0.27174999999999999</v>
      </c>
      <c r="AO63" s="269">
        <v>0.27561290322999998</v>
      </c>
      <c r="AP63" s="269">
        <v>0.27287619048</v>
      </c>
      <c r="AQ63" s="269">
        <v>0.27204147465</v>
      </c>
      <c r="AR63" s="269">
        <v>0.26721658986000002</v>
      </c>
      <c r="AS63" s="269">
        <v>0.26660952381000003</v>
      </c>
      <c r="AT63" s="269">
        <v>0.26590322580999998</v>
      </c>
      <c r="AU63" s="269">
        <v>0.25984761904999998</v>
      </c>
      <c r="AV63" s="269">
        <v>0.26339170506999998</v>
      </c>
      <c r="AW63" s="269">
        <v>0.26578095237999999</v>
      </c>
      <c r="AX63" s="269">
        <v>0.26488479262999998</v>
      </c>
      <c r="AY63" s="269">
        <v>0.27403686636000002</v>
      </c>
      <c r="AZ63" s="269">
        <v>0.27253201970000002</v>
      </c>
      <c r="BA63" s="269">
        <v>0.26082142857000001</v>
      </c>
      <c r="BB63" s="361">
        <v>0.26198139999999998</v>
      </c>
      <c r="BC63" s="361">
        <v>0.26656580000000002</v>
      </c>
      <c r="BD63" s="361">
        <v>0.26795819999999998</v>
      </c>
      <c r="BE63" s="361">
        <v>0.26344040000000002</v>
      </c>
      <c r="BF63" s="361">
        <v>0.26359670000000002</v>
      </c>
      <c r="BG63" s="361">
        <v>0.26238309999999998</v>
      </c>
      <c r="BH63" s="361">
        <v>0.26648149999999998</v>
      </c>
      <c r="BI63" s="361">
        <v>0.26888210000000001</v>
      </c>
      <c r="BJ63" s="361">
        <v>0.2832192</v>
      </c>
      <c r="BK63" s="361">
        <v>0.26773429999999998</v>
      </c>
      <c r="BL63" s="361">
        <v>0.27466010000000002</v>
      </c>
      <c r="BM63" s="361">
        <v>0.27721420000000002</v>
      </c>
      <c r="BN63" s="361">
        <v>0.27435870000000001</v>
      </c>
      <c r="BO63" s="361">
        <v>0.27675129999999998</v>
      </c>
      <c r="BP63" s="361">
        <v>0.27699889999999999</v>
      </c>
      <c r="BQ63" s="361">
        <v>0.27210289999999998</v>
      </c>
      <c r="BR63" s="361">
        <v>0.27207049999999999</v>
      </c>
      <c r="BS63" s="361">
        <v>0.2704626</v>
      </c>
      <c r="BT63" s="361">
        <v>0.27317010000000003</v>
      </c>
      <c r="BU63" s="361">
        <v>0.27465810000000002</v>
      </c>
      <c r="BV63" s="361">
        <v>0.28876679999999999</v>
      </c>
    </row>
    <row r="64" spans="1:74" ht="11.15" customHeight="1" x14ac:dyDescent="0.25">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361"/>
      <c r="BC64" s="361"/>
      <c r="BD64" s="361"/>
      <c r="BE64" s="361"/>
      <c r="BF64" s="361"/>
      <c r="BG64" s="361"/>
      <c r="BH64" s="361"/>
      <c r="BI64" s="361"/>
      <c r="BJ64" s="361"/>
      <c r="BK64" s="361"/>
      <c r="BL64" s="361"/>
      <c r="BM64" s="361"/>
      <c r="BN64" s="361"/>
      <c r="BO64" s="361"/>
      <c r="BP64" s="361"/>
      <c r="BQ64" s="361"/>
      <c r="BR64" s="361"/>
      <c r="BS64" s="361"/>
      <c r="BT64" s="361"/>
      <c r="BU64" s="361"/>
      <c r="BV64" s="361"/>
    </row>
    <row r="65" spans="1:74" ht="11.15" customHeight="1" x14ac:dyDescent="0.25">
      <c r="A65" s="474"/>
      <c r="B65" s="136" t="s">
        <v>1157</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361"/>
      <c r="BC65" s="361"/>
      <c r="BD65" s="361"/>
      <c r="BE65" s="361"/>
      <c r="BF65" s="361"/>
      <c r="BG65" s="361"/>
      <c r="BH65" s="361"/>
      <c r="BI65" s="361"/>
      <c r="BJ65" s="361"/>
      <c r="BK65" s="361"/>
      <c r="BL65" s="361"/>
      <c r="BM65" s="361"/>
      <c r="BN65" s="361"/>
      <c r="BO65" s="361"/>
      <c r="BP65" s="361"/>
      <c r="BQ65" s="361"/>
      <c r="BR65" s="361"/>
      <c r="BS65" s="361"/>
      <c r="BT65" s="361"/>
      <c r="BU65" s="361"/>
      <c r="BV65" s="361"/>
    </row>
    <row r="66" spans="1:74" ht="11.15" customHeight="1" x14ac:dyDescent="0.25">
      <c r="A66" s="140" t="s">
        <v>791</v>
      </c>
      <c r="B66" s="208" t="s">
        <v>622</v>
      </c>
      <c r="C66" s="256">
        <v>189.97319089999999</v>
      </c>
      <c r="D66" s="256">
        <v>185.64497539999999</v>
      </c>
      <c r="E66" s="256">
        <v>197.61943350000001</v>
      </c>
      <c r="F66" s="256">
        <v>187.68375929999999</v>
      </c>
      <c r="G66" s="256">
        <v>190.64505030000001</v>
      </c>
      <c r="H66" s="256">
        <v>189.95379220000001</v>
      </c>
      <c r="I66" s="256">
        <v>194.11055329999999</v>
      </c>
      <c r="J66" s="256">
        <v>201.3236382</v>
      </c>
      <c r="K66" s="256">
        <v>188.27593160000001</v>
      </c>
      <c r="L66" s="256">
        <v>194.33096520000001</v>
      </c>
      <c r="M66" s="256">
        <v>190.5039003</v>
      </c>
      <c r="N66" s="256">
        <v>200.50846150000001</v>
      </c>
      <c r="O66" s="256">
        <v>193.21299730000001</v>
      </c>
      <c r="P66" s="256">
        <v>172.1282937</v>
      </c>
      <c r="Q66" s="256">
        <v>199.24413480000001</v>
      </c>
      <c r="R66" s="256">
        <v>187.9976815</v>
      </c>
      <c r="S66" s="256">
        <v>199.08210890000001</v>
      </c>
      <c r="T66" s="256">
        <v>195.39060420000001</v>
      </c>
      <c r="U66" s="256">
        <v>197.87788449999999</v>
      </c>
      <c r="V66" s="256">
        <v>200.8609088</v>
      </c>
      <c r="W66" s="256">
        <v>189.18143739999999</v>
      </c>
      <c r="X66" s="256">
        <v>196.7191186</v>
      </c>
      <c r="Y66" s="256">
        <v>195.09859320000001</v>
      </c>
      <c r="Z66" s="256">
        <v>201.72786139999999</v>
      </c>
      <c r="AA66" s="256">
        <v>203.22513789999999</v>
      </c>
      <c r="AB66" s="256">
        <v>175.08735999999999</v>
      </c>
      <c r="AC66" s="256">
        <v>204.59679310000001</v>
      </c>
      <c r="AD66" s="256">
        <v>192.4820914</v>
      </c>
      <c r="AE66" s="256">
        <v>199.91375769999999</v>
      </c>
      <c r="AF66" s="256">
        <v>197.81185139999999</v>
      </c>
      <c r="AG66" s="256">
        <v>201.1536595</v>
      </c>
      <c r="AH66" s="256">
        <v>208.63488280000001</v>
      </c>
      <c r="AI66" s="256">
        <v>190.08256890000001</v>
      </c>
      <c r="AJ66" s="256">
        <v>204.33443679999999</v>
      </c>
      <c r="AK66" s="256">
        <v>197.00647230000001</v>
      </c>
      <c r="AL66" s="256">
        <v>198.94123780000001</v>
      </c>
      <c r="AM66" s="256">
        <v>199.80365950000001</v>
      </c>
      <c r="AN66" s="256">
        <v>176.02285570000001</v>
      </c>
      <c r="AO66" s="256">
        <v>198.77422010000001</v>
      </c>
      <c r="AP66" s="256">
        <v>190.33195029999999</v>
      </c>
      <c r="AQ66" s="256">
        <v>199.4664659</v>
      </c>
      <c r="AR66" s="256">
        <v>196.7997201</v>
      </c>
      <c r="AS66" s="256">
        <v>201.4693829</v>
      </c>
      <c r="AT66" s="256">
        <v>206.80996390000001</v>
      </c>
      <c r="AU66" s="256">
        <v>188.8468866</v>
      </c>
      <c r="AV66" s="256">
        <v>202.29725389999999</v>
      </c>
      <c r="AW66" s="256">
        <v>195.5266823</v>
      </c>
      <c r="AX66" s="256">
        <v>198.02804219999999</v>
      </c>
      <c r="AY66" s="256">
        <v>194.11869999999999</v>
      </c>
      <c r="AZ66" s="256">
        <v>176.94159999999999</v>
      </c>
      <c r="BA66" s="256">
        <v>187.52539999999999</v>
      </c>
      <c r="BB66" s="342">
        <v>142.74959999999999</v>
      </c>
      <c r="BC66" s="342">
        <v>164.43109999999999</v>
      </c>
      <c r="BD66" s="342">
        <v>174.22020000000001</v>
      </c>
      <c r="BE66" s="342">
        <v>189.52809999999999</v>
      </c>
      <c r="BF66" s="342">
        <v>196.12979999999999</v>
      </c>
      <c r="BG66" s="342">
        <v>185.68350000000001</v>
      </c>
      <c r="BH66" s="342">
        <v>196.10939999999999</v>
      </c>
      <c r="BI66" s="342">
        <v>189.79669999999999</v>
      </c>
      <c r="BJ66" s="342">
        <v>192.1413</v>
      </c>
      <c r="BK66" s="342">
        <v>190.4177</v>
      </c>
      <c r="BL66" s="342">
        <v>173.41210000000001</v>
      </c>
      <c r="BM66" s="342">
        <v>195.39009999999999</v>
      </c>
      <c r="BN66" s="342">
        <v>186.2398</v>
      </c>
      <c r="BO66" s="342">
        <v>194.07599999999999</v>
      </c>
      <c r="BP66" s="342">
        <v>191.4248</v>
      </c>
      <c r="BQ66" s="342">
        <v>198.85069999999999</v>
      </c>
      <c r="BR66" s="342">
        <v>202.33580000000001</v>
      </c>
      <c r="BS66" s="342">
        <v>188.5899</v>
      </c>
      <c r="BT66" s="342">
        <v>198.5761</v>
      </c>
      <c r="BU66" s="342">
        <v>193.34190000000001</v>
      </c>
      <c r="BV66" s="342">
        <v>195.87960000000001</v>
      </c>
    </row>
    <row r="67" spans="1:74" ht="11.15" customHeight="1" x14ac:dyDescent="0.25">
      <c r="A67" s="140" t="s">
        <v>792</v>
      </c>
      <c r="B67" s="208" t="s">
        <v>623</v>
      </c>
      <c r="C67" s="256">
        <v>168.7148449</v>
      </c>
      <c r="D67" s="256">
        <v>144.6272013</v>
      </c>
      <c r="E67" s="256">
        <v>128.29112259999999</v>
      </c>
      <c r="F67" s="256">
        <v>113.3656302</v>
      </c>
      <c r="G67" s="256">
        <v>106.85008879999999</v>
      </c>
      <c r="H67" s="256">
        <v>108.7903522</v>
      </c>
      <c r="I67" s="256">
        <v>118.9458194</v>
      </c>
      <c r="J67" s="256">
        <v>120.12456659999999</v>
      </c>
      <c r="K67" s="256">
        <v>105.8631129</v>
      </c>
      <c r="L67" s="256">
        <v>104.6168021</v>
      </c>
      <c r="M67" s="256">
        <v>117.49269990000001</v>
      </c>
      <c r="N67" s="256">
        <v>156.29909180000001</v>
      </c>
      <c r="O67" s="256">
        <v>158.68250649999999</v>
      </c>
      <c r="P67" s="256">
        <v>127.3111722</v>
      </c>
      <c r="Q67" s="256">
        <v>137.2552939</v>
      </c>
      <c r="R67" s="256">
        <v>104.864403</v>
      </c>
      <c r="S67" s="256">
        <v>102.6539349</v>
      </c>
      <c r="T67" s="256">
        <v>103.68603160000001</v>
      </c>
      <c r="U67" s="256">
        <v>116.3518179</v>
      </c>
      <c r="V67" s="256">
        <v>113.6966336</v>
      </c>
      <c r="W67" s="256">
        <v>104.2223764</v>
      </c>
      <c r="X67" s="256">
        <v>110.25050950000001</v>
      </c>
      <c r="Y67" s="256">
        <v>128.1071479</v>
      </c>
      <c r="Z67" s="256">
        <v>167.95975960000001</v>
      </c>
      <c r="AA67" s="256">
        <v>181.82321690000001</v>
      </c>
      <c r="AB67" s="256">
        <v>147.36451199999999</v>
      </c>
      <c r="AC67" s="256">
        <v>152.0167706</v>
      </c>
      <c r="AD67" s="256">
        <v>127.5379927</v>
      </c>
      <c r="AE67" s="256">
        <v>111.2758255</v>
      </c>
      <c r="AF67" s="256">
        <v>111.7340718</v>
      </c>
      <c r="AG67" s="256">
        <v>127.37511979999999</v>
      </c>
      <c r="AH67" s="256">
        <v>125.34759649999999</v>
      </c>
      <c r="AI67" s="256">
        <v>116.79922809999999</v>
      </c>
      <c r="AJ67" s="256">
        <v>123.7966212</v>
      </c>
      <c r="AK67" s="256">
        <v>147.46234849999999</v>
      </c>
      <c r="AL67" s="256">
        <v>162.98913049999999</v>
      </c>
      <c r="AM67" s="256">
        <v>185.50510740000001</v>
      </c>
      <c r="AN67" s="256">
        <v>163.5049224</v>
      </c>
      <c r="AO67" s="256">
        <v>157.9684077</v>
      </c>
      <c r="AP67" s="256">
        <v>119.66525230000001</v>
      </c>
      <c r="AQ67" s="256">
        <v>115.318746</v>
      </c>
      <c r="AR67" s="256">
        <v>114.9266403</v>
      </c>
      <c r="AS67" s="256">
        <v>130.94742769999999</v>
      </c>
      <c r="AT67" s="256">
        <v>132.54098830000001</v>
      </c>
      <c r="AU67" s="256">
        <v>120.517499</v>
      </c>
      <c r="AV67" s="256">
        <v>126.5902641</v>
      </c>
      <c r="AW67" s="256">
        <v>149.98497610000001</v>
      </c>
      <c r="AX67" s="256">
        <v>171.11021869999999</v>
      </c>
      <c r="AY67" s="256">
        <v>179.4768</v>
      </c>
      <c r="AZ67" s="256">
        <v>166.1506</v>
      </c>
      <c r="BA67" s="256">
        <v>152.4588</v>
      </c>
      <c r="BB67" s="342">
        <v>129.32579999999999</v>
      </c>
      <c r="BC67" s="342">
        <v>120.3403</v>
      </c>
      <c r="BD67" s="342">
        <v>120.2165</v>
      </c>
      <c r="BE67" s="342">
        <v>129.5959</v>
      </c>
      <c r="BF67" s="342">
        <v>126.7692</v>
      </c>
      <c r="BG67" s="342">
        <v>117.6387</v>
      </c>
      <c r="BH67" s="342">
        <v>122.3558</v>
      </c>
      <c r="BI67" s="342">
        <v>138.84200000000001</v>
      </c>
      <c r="BJ67" s="342">
        <v>166.38249999999999</v>
      </c>
      <c r="BK67" s="342">
        <v>178.50550000000001</v>
      </c>
      <c r="BL67" s="342">
        <v>152.72319999999999</v>
      </c>
      <c r="BM67" s="342">
        <v>146.6045</v>
      </c>
      <c r="BN67" s="342">
        <v>122.482</v>
      </c>
      <c r="BO67" s="342">
        <v>113.6109</v>
      </c>
      <c r="BP67" s="342">
        <v>115.1643</v>
      </c>
      <c r="BQ67" s="342">
        <v>125.0265</v>
      </c>
      <c r="BR67" s="342">
        <v>123.80589999999999</v>
      </c>
      <c r="BS67" s="342">
        <v>112.8633</v>
      </c>
      <c r="BT67" s="342">
        <v>121.471</v>
      </c>
      <c r="BU67" s="342">
        <v>138.2508</v>
      </c>
      <c r="BV67" s="342">
        <v>163.9682</v>
      </c>
    </row>
    <row r="68" spans="1:74" ht="11.15" customHeight="1" x14ac:dyDescent="0.25">
      <c r="A68" s="140" t="s">
        <v>272</v>
      </c>
      <c r="B68" s="208" t="s">
        <v>807</v>
      </c>
      <c r="C68" s="256">
        <v>123.4168605</v>
      </c>
      <c r="D68" s="256">
        <v>102.5686</v>
      </c>
      <c r="E68" s="256">
        <v>83.144702809999998</v>
      </c>
      <c r="F68" s="256">
        <v>80.762802199999996</v>
      </c>
      <c r="G68" s="256">
        <v>91.740999020000004</v>
      </c>
      <c r="H68" s="256">
        <v>125.1766871</v>
      </c>
      <c r="I68" s="256">
        <v>145.1999185</v>
      </c>
      <c r="J68" s="256">
        <v>144.30462420000001</v>
      </c>
      <c r="K68" s="256">
        <v>123.2260301</v>
      </c>
      <c r="L68" s="256">
        <v>109.0478408</v>
      </c>
      <c r="M68" s="256">
        <v>97.100472060000001</v>
      </c>
      <c r="N68" s="256">
        <v>128.52708419999999</v>
      </c>
      <c r="O68" s="256">
        <v>124.54984279999999</v>
      </c>
      <c r="P68" s="256">
        <v>96.401624760000004</v>
      </c>
      <c r="Q68" s="256">
        <v>98.130494990000003</v>
      </c>
      <c r="R68" s="256">
        <v>89.501463799999996</v>
      </c>
      <c r="S68" s="256">
        <v>101.584507</v>
      </c>
      <c r="T68" s="256">
        <v>115.6880803</v>
      </c>
      <c r="U68" s="256">
        <v>136.07440410000001</v>
      </c>
      <c r="V68" s="256">
        <v>128.61761559999999</v>
      </c>
      <c r="W68" s="256">
        <v>108.4325398</v>
      </c>
      <c r="X68" s="256">
        <v>99.852089430000007</v>
      </c>
      <c r="Y68" s="256">
        <v>101.6521597</v>
      </c>
      <c r="Z68" s="256">
        <v>115.5492959</v>
      </c>
      <c r="AA68" s="256">
        <v>126.3096108</v>
      </c>
      <c r="AB68" s="256">
        <v>91.715092060000003</v>
      </c>
      <c r="AC68" s="256">
        <v>89.673077059999997</v>
      </c>
      <c r="AD68" s="256">
        <v>82.317856820000003</v>
      </c>
      <c r="AE68" s="256">
        <v>94.705648839999995</v>
      </c>
      <c r="AF68" s="256">
        <v>110.29337460000001</v>
      </c>
      <c r="AG68" s="256">
        <v>124.46413750000001</v>
      </c>
      <c r="AH68" s="256">
        <v>124.3459245</v>
      </c>
      <c r="AI68" s="256">
        <v>106.63224219999999</v>
      </c>
      <c r="AJ68" s="256">
        <v>96.904372289999998</v>
      </c>
      <c r="AK68" s="256">
        <v>102.81109789999999</v>
      </c>
      <c r="AL68" s="256">
        <v>110.11960190000001</v>
      </c>
      <c r="AM68" s="256">
        <v>110.1321628</v>
      </c>
      <c r="AN68" s="256">
        <v>90.385427719999996</v>
      </c>
      <c r="AO68" s="256">
        <v>89.049119200000007</v>
      </c>
      <c r="AP68" s="256">
        <v>68.960666829999994</v>
      </c>
      <c r="AQ68" s="256">
        <v>81.249908860000005</v>
      </c>
      <c r="AR68" s="256">
        <v>88.826972159999997</v>
      </c>
      <c r="AS68" s="256">
        <v>109.7959269</v>
      </c>
      <c r="AT68" s="256">
        <v>103.4857866</v>
      </c>
      <c r="AU68" s="256">
        <v>94.02821161</v>
      </c>
      <c r="AV68" s="256">
        <v>78.219214739999998</v>
      </c>
      <c r="AW68" s="256">
        <v>86.00977924</v>
      </c>
      <c r="AX68" s="256">
        <v>84.258275490000003</v>
      </c>
      <c r="AY68" s="256">
        <v>76.003640000000004</v>
      </c>
      <c r="AZ68" s="256">
        <v>73.430750000000003</v>
      </c>
      <c r="BA68" s="256">
        <v>68.854020000000006</v>
      </c>
      <c r="BB68" s="342">
        <v>48.623739999999998</v>
      </c>
      <c r="BC68" s="342">
        <v>63.418280000000003</v>
      </c>
      <c r="BD68" s="342">
        <v>71.318209999999993</v>
      </c>
      <c r="BE68" s="342">
        <v>98.069710000000001</v>
      </c>
      <c r="BF68" s="342">
        <v>96.523790000000005</v>
      </c>
      <c r="BG68" s="342">
        <v>69.024339999999995</v>
      </c>
      <c r="BH68" s="342">
        <v>67.574269999999999</v>
      </c>
      <c r="BI68" s="342">
        <v>68.707880000000003</v>
      </c>
      <c r="BJ68" s="342">
        <v>83.198580000000007</v>
      </c>
      <c r="BK68" s="342">
        <v>91.085269999999994</v>
      </c>
      <c r="BL68" s="342">
        <v>79.994699999999995</v>
      </c>
      <c r="BM68" s="342">
        <v>84.481219999999993</v>
      </c>
      <c r="BN68" s="342">
        <v>55.958680000000001</v>
      </c>
      <c r="BO68" s="342">
        <v>70.936599999999999</v>
      </c>
      <c r="BP68" s="342">
        <v>78.866410000000002</v>
      </c>
      <c r="BQ68" s="342">
        <v>107.0025</v>
      </c>
      <c r="BR68" s="342">
        <v>103.5313</v>
      </c>
      <c r="BS68" s="342">
        <v>80.207260000000005</v>
      </c>
      <c r="BT68" s="342">
        <v>73.923259999999999</v>
      </c>
      <c r="BU68" s="342">
        <v>74.038240000000002</v>
      </c>
      <c r="BV68" s="342">
        <v>90.75224</v>
      </c>
    </row>
    <row r="69" spans="1:74" ht="11.15" customHeight="1" x14ac:dyDescent="0.25">
      <c r="A69" s="606" t="s">
        <v>1015</v>
      </c>
      <c r="B69" s="626" t="s">
        <v>1014</v>
      </c>
      <c r="C69" s="322">
        <v>483.09163039999999</v>
      </c>
      <c r="D69" s="322">
        <v>433.76385040000002</v>
      </c>
      <c r="E69" s="322">
        <v>410.04199290000003</v>
      </c>
      <c r="F69" s="322">
        <v>382.7670956</v>
      </c>
      <c r="G69" s="322">
        <v>390.22287210000002</v>
      </c>
      <c r="H69" s="322">
        <v>424.87573550000002</v>
      </c>
      <c r="I69" s="322">
        <v>459.24302519999998</v>
      </c>
      <c r="J69" s="322">
        <v>466.73956299999998</v>
      </c>
      <c r="K69" s="322">
        <v>418.3199783</v>
      </c>
      <c r="L69" s="322">
        <v>408.98234200000002</v>
      </c>
      <c r="M69" s="322">
        <v>406.05197609999999</v>
      </c>
      <c r="N69" s="322">
        <v>486.32137139999998</v>
      </c>
      <c r="O69" s="322">
        <v>477.38777599999997</v>
      </c>
      <c r="P69" s="322">
        <v>396.69231719999999</v>
      </c>
      <c r="Q69" s="322">
        <v>435.57235300000002</v>
      </c>
      <c r="R69" s="322">
        <v>383.27557669999999</v>
      </c>
      <c r="S69" s="322">
        <v>404.26298009999999</v>
      </c>
      <c r="T69" s="322">
        <v>415.67674460000001</v>
      </c>
      <c r="U69" s="322">
        <v>451.2465358</v>
      </c>
      <c r="V69" s="322">
        <v>444.11758739999999</v>
      </c>
      <c r="W69" s="322">
        <v>402.74838210000001</v>
      </c>
      <c r="X69" s="322">
        <v>407.76414690000001</v>
      </c>
      <c r="Y69" s="322">
        <v>425.7699293</v>
      </c>
      <c r="Z69" s="322">
        <v>486.1793462</v>
      </c>
      <c r="AA69" s="322">
        <v>512.30039509999995</v>
      </c>
      <c r="AB69" s="322">
        <v>415.01819060000003</v>
      </c>
      <c r="AC69" s="322">
        <v>447.22907020000002</v>
      </c>
      <c r="AD69" s="322">
        <v>403.24996929999998</v>
      </c>
      <c r="AE69" s="322">
        <v>406.8376614</v>
      </c>
      <c r="AF69" s="322">
        <v>420.75132630000002</v>
      </c>
      <c r="AG69" s="322">
        <v>453.9353461</v>
      </c>
      <c r="AH69" s="322">
        <v>459.27083320000003</v>
      </c>
      <c r="AI69" s="322">
        <v>414.42606760000001</v>
      </c>
      <c r="AJ69" s="322">
        <v>425.97785970000001</v>
      </c>
      <c r="AK69" s="322">
        <v>448.19194709999999</v>
      </c>
      <c r="AL69" s="322">
        <v>472.99239970000002</v>
      </c>
      <c r="AM69" s="322">
        <v>496.38335899999998</v>
      </c>
      <c r="AN69" s="322">
        <v>430.76443230000001</v>
      </c>
      <c r="AO69" s="322">
        <v>446.73417640000002</v>
      </c>
      <c r="AP69" s="322">
        <v>379.86989790000001</v>
      </c>
      <c r="AQ69" s="322">
        <v>396.9775502</v>
      </c>
      <c r="AR69" s="322">
        <v>401.46536099999997</v>
      </c>
      <c r="AS69" s="322">
        <v>443.15516689999998</v>
      </c>
      <c r="AT69" s="322">
        <v>443.77916820000002</v>
      </c>
      <c r="AU69" s="322">
        <v>404.30462560000001</v>
      </c>
      <c r="AV69" s="322">
        <v>408.04916209999999</v>
      </c>
      <c r="AW69" s="322">
        <v>432.43346609999998</v>
      </c>
      <c r="AX69" s="322">
        <v>454.33896579999998</v>
      </c>
      <c r="AY69" s="322">
        <v>450.54149999999998</v>
      </c>
      <c r="AZ69" s="322">
        <v>417.37419999999997</v>
      </c>
      <c r="BA69" s="322">
        <v>409.78059999999999</v>
      </c>
      <c r="BB69" s="359">
        <v>321.61110000000002</v>
      </c>
      <c r="BC69" s="359">
        <v>349.13209999999998</v>
      </c>
      <c r="BD69" s="359">
        <v>366.6669</v>
      </c>
      <c r="BE69" s="359">
        <v>418.13619999999997</v>
      </c>
      <c r="BF69" s="359">
        <v>420.36520000000002</v>
      </c>
      <c r="BG69" s="359">
        <v>373.25850000000003</v>
      </c>
      <c r="BH69" s="359">
        <v>386.98180000000002</v>
      </c>
      <c r="BI69" s="359">
        <v>398.25850000000003</v>
      </c>
      <c r="BJ69" s="359">
        <v>442.66480000000001</v>
      </c>
      <c r="BK69" s="359">
        <v>460.95089999999999</v>
      </c>
      <c r="BL69" s="359">
        <v>406.9812</v>
      </c>
      <c r="BM69" s="359">
        <v>427.41820000000001</v>
      </c>
      <c r="BN69" s="359">
        <v>365.59249999999997</v>
      </c>
      <c r="BO69" s="359">
        <v>379.5659</v>
      </c>
      <c r="BP69" s="359">
        <v>386.36750000000001</v>
      </c>
      <c r="BQ69" s="359">
        <v>431.822</v>
      </c>
      <c r="BR69" s="359">
        <v>430.61540000000002</v>
      </c>
      <c r="BS69" s="359">
        <v>382.57249999999999</v>
      </c>
      <c r="BT69" s="359">
        <v>394.9128</v>
      </c>
      <c r="BU69" s="359">
        <v>406.54289999999997</v>
      </c>
      <c r="BV69" s="359">
        <v>451.54239999999999</v>
      </c>
    </row>
    <row r="70" spans="1:74" ht="11.15" customHeight="1" x14ac:dyDescent="0.25">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5">
      <c r="A71" s="134"/>
      <c r="B71" s="781" t="s">
        <v>829</v>
      </c>
      <c r="C71" s="782"/>
      <c r="D71" s="782"/>
      <c r="E71" s="782"/>
      <c r="F71" s="782"/>
      <c r="G71" s="782"/>
      <c r="H71" s="782"/>
      <c r="I71" s="782"/>
      <c r="J71" s="782"/>
      <c r="K71" s="782"/>
      <c r="L71" s="782"/>
      <c r="M71" s="782"/>
      <c r="N71" s="782"/>
      <c r="O71" s="782"/>
      <c r="P71" s="782"/>
      <c r="Q71" s="782"/>
    </row>
    <row r="72" spans="1:74" ht="12" customHeight="1" x14ac:dyDescent="0.25">
      <c r="A72" s="134"/>
      <c r="B72" s="604" t="s">
        <v>842</v>
      </c>
      <c r="C72" s="603"/>
      <c r="D72" s="603"/>
      <c r="E72" s="603"/>
      <c r="F72" s="603"/>
      <c r="G72" s="603"/>
      <c r="H72" s="603"/>
      <c r="I72" s="603"/>
      <c r="J72" s="603"/>
      <c r="K72" s="603"/>
      <c r="L72" s="603"/>
      <c r="M72" s="603"/>
      <c r="N72" s="603"/>
      <c r="O72" s="603"/>
      <c r="P72" s="603"/>
      <c r="Q72" s="603"/>
    </row>
    <row r="73" spans="1:74" s="461" customFormat="1" ht="12" customHeight="1" x14ac:dyDescent="0.25">
      <c r="A73" s="460"/>
      <c r="B73" s="865" t="s">
        <v>916</v>
      </c>
      <c r="C73" s="800"/>
      <c r="D73" s="800"/>
      <c r="E73" s="800"/>
      <c r="F73" s="800"/>
      <c r="G73" s="800"/>
      <c r="H73" s="800"/>
      <c r="I73" s="800"/>
      <c r="J73" s="800"/>
      <c r="K73" s="800"/>
      <c r="L73" s="800"/>
      <c r="M73" s="800"/>
      <c r="N73" s="800"/>
      <c r="O73" s="800"/>
      <c r="P73" s="800"/>
      <c r="Q73" s="800"/>
      <c r="AY73" s="505"/>
      <c r="AZ73" s="505"/>
      <c r="BA73" s="505"/>
      <c r="BB73" s="505"/>
      <c r="BC73" s="505"/>
      <c r="BD73" s="693"/>
      <c r="BE73" s="693"/>
      <c r="BF73" s="693"/>
      <c r="BG73" s="505"/>
      <c r="BH73" s="505"/>
      <c r="BI73" s="505"/>
      <c r="BJ73" s="505"/>
    </row>
    <row r="74" spans="1:74" s="461" customFormat="1" ht="12" customHeight="1" x14ac:dyDescent="0.25">
      <c r="A74" s="460"/>
      <c r="B74" s="866" t="s">
        <v>1</v>
      </c>
      <c r="C74" s="800"/>
      <c r="D74" s="800"/>
      <c r="E74" s="800"/>
      <c r="F74" s="800"/>
      <c r="G74" s="800"/>
      <c r="H74" s="800"/>
      <c r="I74" s="800"/>
      <c r="J74" s="800"/>
      <c r="K74" s="800"/>
      <c r="L74" s="800"/>
      <c r="M74" s="800"/>
      <c r="N74" s="800"/>
      <c r="O74" s="800"/>
      <c r="P74" s="800"/>
      <c r="Q74" s="800"/>
      <c r="AY74" s="505"/>
      <c r="AZ74" s="505"/>
      <c r="BA74" s="505"/>
      <c r="BB74" s="505"/>
      <c r="BC74" s="505"/>
      <c r="BD74" s="693"/>
      <c r="BE74" s="693"/>
      <c r="BF74" s="693"/>
      <c r="BG74" s="505"/>
      <c r="BH74" s="505"/>
      <c r="BI74" s="505"/>
      <c r="BJ74" s="505"/>
    </row>
    <row r="75" spans="1:74" s="461" customFormat="1" ht="12" customHeight="1" x14ac:dyDescent="0.25">
      <c r="A75" s="460"/>
      <c r="B75" s="865" t="s">
        <v>1016</v>
      </c>
      <c r="C75" s="800"/>
      <c r="D75" s="800"/>
      <c r="E75" s="800"/>
      <c r="F75" s="800"/>
      <c r="G75" s="800"/>
      <c r="H75" s="800"/>
      <c r="I75" s="800"/>
      <c r="J75" s="800"/>
      <c r="K75" s="800"/>
      <c r="L75" s="800"/>
      <c r="M75" s="800"/>
      <c r="N75" s="800"/>
      <c r="O75" s="800"/>
      <c r="P75" s="800"/>
      <c r="Q75" s="800"/>
      <c r="AY75" s="505"/>
      <c r="AZ75" s="505"/>
      <c r="BA75" s="505"/>
      <c r="BB75" s="505"/>
      <c r="BC75" s="505"/>
      <c r="BD75" s="693"/>
      <c r="BE75" s="693"/>
      <c r="BF75" s="693"/>
      <c r="BG75" s="505"/>
      <c r="BH75" s="505"/>
      <c r="BI75" s="505"/>
      <c r="BJ75" s="505"/>
    </row>
    <row r="76" spans="1:74" s="461" customFormat="1" ht="12" customHeight="1" x14ac:dyDescent="0.25">
      <c r="A76" s="460"/>
      <c r="B76" s="803" t="s">
        <v>854</v>
      </c>
      <c r="C76" s="804"/>
      <c r="D76" s="804"/>
      <c r="E76" s="804"/>
      <c r="F76" s="804"/>
      <c r="G76" s="804"/>
      <c r="H76" s="804"/>
      <c r="I76" s="804"/>
      <c r="J76" s="804"/>
      <c r="K76" s="804"/>
      <c r="L76" s="804"/>
      <c r="M76" s="804"/>
      <c r="N76" s="804"/>
      <c r="O76" s="804"/>
      <c r="P76" s="804"/>
      <c r="Q76" s="800"/>
      <c r="AY76" s="505"/>
      <c r="AZ76" s="505"/>
      <c r="BA76" s="505"/>
      <c r="BB76" s="505"/>
      <c r="BC76" s="505"/>
      <c r="BD76" s="693"/>
      <c r="BE76" s="693"/>
      <c r="BF76" s="693"/>
      <c r="BG76" s="505"/>
      <c r="BH76" s="505"/>
      <c r="BI76" s="505"/>
      <c r="BJ76" s="505"/>
    </row>
    <row r="77" spans="1:74" s="461" customFormat="1" ht="12" customHeight="1" x14ac:dyDescent="0.25">
      <c r="A77" s="460"/>
      <c r="B77" s="803" t="s">
        <v>2</v>
      </c>
      <c r="C77" s="804"/>
      <c r="D77" s="804"/>
      <c r="E77" s="804"/>
      <c r="F77" s="804"/>
      <c r="G77" s="804"/>
      <c r="H77" s="804"/>
      <c r="I77" s="804"/>
      <c r="J77" s="804"/>
      <c r="K77" s="804"/>
      <c r="L77" s="804"/>
      <c r="M77" s="804"/>
      <c r="N77" s="804"/>
      <c r="O77" s="804"/>
      <c r="P77" s="804"/>
      <c r="Q77" s="800"/>
      <c r="AY77" s="505"/>
      <c r="AZ77" s="505"/>
      <c r="BA77" s="505"/>
      <c r="BB77" s="505"/>
      <c r="BC77" s="505"/>
      <c r="BD77" s="693"/>
      <c r="BE77" s="693"/>
      <c r="BF77" s="693"/>
      <c r="BG77" s="505"/>
      <c r="BH77" s="505"/>
      <c r="BI77" s="505"/>
      <c r="BJ77" s="505"/>
    </row>
    <row r="78" spans="1:74" s="461" customFormat="1" ht="12" customHeight="1" x14ac:dyDescent="0.25">
      <c r="A78" s="460"/>
      <c r="B78" s="798" t="s">
        <v>3</v>
      </c>
      <c r="C78" s="799"/>
      <c r="D78" s="799"/>
      <c r="E78" s="799"/>
      <c r="F78" s="799"/>
      <c r="G78" s="799"/>
      <c r="H78" s="799"/>
      <c r="I78" s="799"/>
      <c r="J78" s="799"/>
      <c r="K78" s="799"/>
      <c r="L78" s="799"/>
      <c r="M78" s="799"/>
      <c r="N78" s="799"/>
      <c r="O78" s="799"/>
      <c r="P78" s="799"/>
      <c r="Q78" s="800"/>
      <c r="AY78" s="505"/>
      <c r="AZ78" s="505"/>
      <c r="BA78" s="505"/>
      <c r="BB78" s="505"/>
      <c r="BC78" s="505"/>
      <c r="BD78" s="693"/>
      <c r="BE78" s="693"/>
      <c r="BF78" s="693"/>
      <c r="BG78" s="505"/>
      <c r="BH78" s="505"/>
      <c r="BI78" s="505"/>
      <c r="BJ78" s="505"/>
    </row>
    <row r="79" spans="1:74" s="461" customFormat="1" ht="12" customHeight="1" x14ac:dyDescent="0.25">
      <c r="A79" s="460"/>
      <c r="B79" s="798" t="s">
        <v>858</v>
      </c>
      <c r="C79" s="799"/>
      <c r="D79" s="799"/>
      <c r="E79" s="799"/>
      <c r="F79" s="799"/>
      <c r="G79" s="799"/>
      <c r="H79" s="799"/>
      <c r="I79" s="799"/>
      <c r="J79" s="799"/>
      <c r="K79" s="799"/>
      <c r="L79" s="799"/>
      <c r="M79" s="799"/>
      <c r="N79" s="799"/>
      <c r="O79" s="799"/>
      <c r="P79" s="799"/>
      <c r="Q79" s="800"/>
      <c r="AY79" s="505"/>
      <c r="AZ79" s="505"/>
      <c r="BA79" s="505"/>
      <c r="BB79" s="505"/>
      <c r="BC79" s="505"/>
      <c r="BD79" s="693"/>
      <c r="BE79" s="693"/>
      <c r="BF79" s="693"/>
      <c r="BG79" s="505"/>
      <c r="BH79" s="505"/>
      <c r="BI79" s="505"/>
      <c r="BJ79" s="505"/>
    </row>
    <row r="80" spans="1:74" s="461" customFormat="1" ht="12" customHeight="1" x14ac:dyDescent="0.25">
      <c r="A80" s="460"/>
      <c r="B80" s="801" t="s">
        <v>1144</v>
      </c>
      <c r="C80" s="800"/>
      <c r="D80" s="800"/>
      <c r="E80" s="800"/>
      <c r="F80" s="800"/>
      <c r="G80" s="800"/>
      <c r="H80" s="800"/>
      <c r="I80" s="800"/>
      <c r="J80" s="800"/>
      <c r="K80" s="800"/>
      <c r="L80" s="800"/>
      <c r="M80" s="800"/>
      <c r="N80" s="800"/>
      <c r="O80" s="800"/>
      <c r="P80" s="800"/>
      <c r="Q80" s="800"/>
      <c r="AY80" s="505"/>
      <c r="AZ80" s="505"/>
      <c r="BA80" s="505"/>
      <c r="BB80" s="505"/>
      <c r="BC80" s="505"/>
      <c r="BD80" s="693"/>
      <c r="BE80" s="693"/>
      <c r="BF80" s="693"/>
      <c r="BG80" s="505"/>
      <c r="BH80" s="505"/>
      <c r="BI80" s="505"/>
      <c r="BJ80" s="505"/>
    </row>
    <row r="81" spans="63:74" x14ac:dyDescent="0.25">
      <c r="BK81" s="355"/>
      <c r="BL81" s="355"/>
      <c r="BM81" s="355"/>
      <c r="BN81" s="355"/>
      <c r="BO81" s="355"/>
      <c r="BP81" s="355"/>
      <c r="BQ81" s="355"/>
      <c r="BR81" s="355"/>
      <c r="BS81" s="355"/>
      <c r="BT81" s="355"/>
      <c r="BU81" s="355"/>
      <c r="BV81" s="355"/>
    </row>
    <row r="82" spans="63:74" x14ac:dyDescent="0.25">
      <c r="BK82" s="355"/>
      <c r="BL82" s="355"/>
      <c r="BM82" s="355"/>
      <c r="BN82" s="355"/>
      <c r="BO82" s="355"/>
      <c r="BP82" s="355"/>
      <c r="BQ82" s="355"/>
      <c r="BR82" s="355"/>
      <c r="BS82" s="355"/>
      <c r="BT82" s="355"/>
      <c r="BU82" s="355"/>
      <c r="BV82" s="355"/>
    </row>
    <row r="83" spans="63:74" x14ac:dyDescent="0.25">
      <c r="BK83" s="355"/>
      <c r="BL83" s="355"/>
      <c r="BM83" s="355"/>
      <c r="BN83" s="355"/>
      <c r="BO83" s="355"/>
      <c r="BP83" s="355"/>
      <c r="BQ83" s="355"/>
      <c r="BR83" s="355"/>
      <c r="BS83" s="355"/>
      <c r="BT83" s="355"/>
      <c r="BU83" s="355"/>
      <c r="BV83" s="355"/>
    </row>
    <row r="84" spans="63:74" x14ac:dyDescent="0.25">
      <c r="BK84" s="355"/>
      <c r="BL84" s="355"/>
      <c r="BM84" s="355"/>
      <c r="BN84" s="355"/>
      <c r="BO84" s="355"/>
      <c r="BP84" s="355"/>
      <c r="BQ84" s="355"/>
      <c r="BR84" s="355"/>
      <c r="BS84" s="355"/>
      <c r="BT84" s="355"/>
      <c r="BU84" s="355"/>
      <c r="BV84" s="355"/>
    </row>
    <row r="85" spans="63:74" x14ac:dyDescent="0.25">
      <c r="BK85" s="355"/>
      <c r="BL85" s="355"/>
      <c r="BM85" s="355"/>
      <c r="BN85" s="355"/>
      <c r="BO85" s="355"/>
      <c r="BP85" s="355"/>
      <c r="BQ85" s="355"/>
      <c r="BR85" s="355"/>
      <c r="BS85" s="355"/>
      <c r="BT85" s="355"/>
      <c r="BU85" s="355"/>
      <c r="BV85" s="355"/>
    </row>
    <row r="86" spans="63:74" x14ac:dyDescent="0.25">
      <c r="BK86" s="355"/>
      <c r="BL86" s="355"/>
      <c r="BM86" s="355"/>
      <c r="BN86" s="355"/>
      <c r="BO86" s="355"/>
      <c r="BP86" s="355"/>
      <c r="BQ86" s="355"/>
      <c r="BR86" s="355"/>
      <c r="BS86" s="355"/>
      <c r="BT86" s="355"/>
      <c r="BU86" s="355"/>
      <c r="BV86" s="355"/>
    </row>
    <row r="87" spans="63:74" x14ac:dyDescent="0.25">
      <c r="BK87" s="355"/>
      <c r="BL87" s="355"/>
      <c r="BM87" s="355"/>
      <c r="BN87" s="355"/>
      <c r="BO87" s="355"/>
      <c r="BP87" s="355"/>
      <c r="BQ87" s="355"/>
      <c r="BR87" s="355"/>
      <c r="BS87" s="355"/>
      <c r="BT87" s="355"/>
      <c r="BU87" s="355"/>
      <c r="BV87" s="355"/>
    </row>
    <row r="88" spans="63:74" x14ac:dyDescent="0.25">
      <c r="BK88" s="355"/>
      <c r="BL88" s="355"/>
      <c r="BM88" s="355"/>
      <c r="BN88" s="355"/>
      <c r="BO88" s="355"/>
      <c r="BP88" s="355"/>
      <c r="BQ88" s="355"/>
      <c r="BR88" s="355"/>
      <c r="BS88" s="355"/>
      <c r="BT88" s="355"/>
      <c r="BU88" s="355"/>
      <c r="BV88" s="355"/>
    </row>
    <row r="89" spans="63:74" x14ac:dyDescent="0.25">
      <c r="BK89" s="355"/>
      <c r="BL89" s="355"/>
      <c r="BM89" s="355"/>
      <c r="BN89" s="355"/>
      <c r="BO89" s="355"/>
      <c r="BP89" s="355"/>
      <c r="BQ89" s="355"/>
      <c r="BR89" s="355"/>
      <c r="BS89" s="355"/>
      <c r="BT89" s="355"/>
      <c r="BU89" s="355"/>
      <c r="BV89" s="355"/>
    </row>
    <row r="90" spans="63:74" x14ac:dyDescent="0.25">
      <c r="BK90" s="355"/>
      <c r="BL90" s="355"/>
      <c r="BM90" s="355"/>
      <c r="BN90" s="355"/>
      <c r="BO90" s="355"/>
      <c r="BP90" s="355"/>
      <c r="BQ90" s="355"/>
      <c r="BR90" s="355"/>
      <c r="BS90" s="355"/>
      <c r="BT90" s="355"/>
      <c r="BU90" s="355"/>
      <c r="BV90" s="355"/>
    </row>
    <row r="91" spans="63:74" x14ac:dyDescent="0.25">
      <c r="BK91" s="355"/>
      <c r="BL91" s="355"/>
      <c r="BM91" s="355"/>
      <c r="BN91" s="355"/>
      <c r="BO91" s="355"/>
      <c r="BP91" s="355"/>
      <c r="BQ91" s="355"/>
      <c r="BR91" s="355"/>
      <c r="BS91" s="355"/>
      <c r="BT91" s="355"/>
      <c r="BU91" s="355"/>
      <c r="BV91" s="355"/>
    </row>
    <row r="92" spans="63:74" x14ac:dyDescent="0.25">
      <c r="BK92" s="355"/>
      <c r="BL92" s="355"/>
      <c r="BM92" s="355"/>
      <c r="BN92" s="355"/>
      <c r="BO92" s="355"/>
      <c r="BP92" s="355"/>
      <c r="BQ92" s="355"/>
      <c r="BR92" s="355"/>
      <c r="BS92" s="355"/>
      <c r="BT92" s="355"/>
      <c r="BU92" s="355"/>
      <c r="BV92" s="355"/>
    </row>
    <row r="93" spans="63:74" x14ac:dyDescent="0.25">
      <c r="BK93" s="355"/>
      <c r="BL93" s="355"/>
      <c r="BM93" s="355"/>
      <c r="BN93" s="355"/>
      <c r="BO93" s="355"/>
      <c r="BP93" s="355"/>
      <c r="BQ93" s="355"/>
      <c r="BR93" s="355"/>
      <c r="BS93" s="355"/>
      <c r="BT93" s="355"/>
      <c r="BU93" s="355"/>
      <c r="BV93" s="355"/>
    </row>
    <row r="94" spans="63:74" x14ac:dyDescent="0.25">
      <c r="BK94" s="355"/>
      <c r="BL94" s="355"/>
      <c r="BM94" s="355"/>
      <c r="BN94" s="355"/>
      <c r="BO94" s="355"/>
      <c r="BP94" s="355"/>
      <c r="BQ94" s="355"/>
      <c r="BR94" s="355"/>
      <c r="BS94" s="355"/>
      <c r="BT94" s="355"/>
      <c r="BU94" s="355"/>
      <c r="BV94" s="355"/>
    </row>
    <row r="95" spans="63:74" x14ac:dyDescent="0.25">
      <c r="BK95" s="355"/>
      <c r="BL95" s="355"/>
      <c r="BM95" s="355"/>
      <c r="BN95" s="355"/>
      <c r="BO95" s="355"/>
      <c r="BP95" s="355"/>
      <c r="BQ95" s="355"/>
      <c r="BR95" s="355"/>
      <c r="BS95" s="355"/>
      <c r="BT95" s="355"/>
      <c r="BU95" s="355"/>
      <c r="BV95" s="355"/>
    </row>
    <row r="96" spans="63:74" x14ac:dyDescent="0.25">
      <c r="BK96" s="355"/>
      <c r="BL96" s="355"/>
      <c r="BM96" s="355"/>
      <c r="BN96" s="355"/>
      <c r="BO96" s="355"/>
      <c r="BP96" s="355"/>
      <c r="BQ96" s="355"/>
      <c r="BR96" s="355"/>
      <c r="BS96" s="355"/>
      <c r="BT96" s="355"/>
      <c r="BU96" s="355"/>
      <c r="BV96" s="355"/>
    </row>
    <row r="97" spans="63:74" x14ac:dyDescent="0.25">
      <c r="BK97" s="355"/>
      <c r="BL97" s="355"/>
      <c r="BM97" s="355"/>
      <c r="BN97" s="355"/>
      <c r="BO97" s="355"/>
      <c r="BP97" s="355"/>
      <c r="BQ97" s="355"/>
      <c r="BR97" s="355"/>
      <c r="BS97" s="355"/>
      <c r="BT97" s="355"/>
      <c r="BU97" s="355"/>
      <c r="BV97" s="355"/>
    </row>
    <row r="98" spans="63:74" x14ac:dyDescent="0.25">
      <c r="BK98" s="355"/>
      <c r="BL98" s="355"/>
      <c r="BM98" s="355"/>
      <c r="BN98" s="355"/>
      <c r="BO98" s="355"/>
      <c r="BP98" s="355"/>
      <c r="BQ98" s="355"/>
      <c r="BR98" s="355"/>
      <c r="BS98" s="355"/>
      <c r="BT98" s="355"/>
      <c r="BU98" s="355"/>
      <c r="BV98" s="355"/>
    </row>
    <row r="99" spans="63:74" x14ac:dyDescent="0.25">
      <c r="BK99" s="355"/>
      <c r="BL99" s="355"/>
      <c r="BM99" s="355"/>
      <c r="BN99" s="355"/>
      <c r="BO99" s="355"/>
      <c r="BP99" s="355"/>
      <c r="BQ99" s="355"/>
      <c r="BR99" s="355"/>
      <c r="BS99" s="355"/>
      <c r="BT99" s="355"/>
      <c r="BU99" s="355"/>
      <c r="BV99" s="355"/>
    </row>
    <row r="100" spans="63:74" x14ac:dyDescent="0.25">
      <c r="BK100" s="355"/>
      <c r="BL100" s="355"/>
      <c r="BM100" s="355"/>
      <c r="BN100" s="355"/>
      <c r="BO100" s="355"/>
      <c r="BP100" s="355"/>
      <c r="BQ100" s="355"/>
      <c r="BR100" s="355"/>
      <c r="BS100" s="355"/>
      <c r="BT100" s="355"/>
      <c r="BU100" s="355"/>
      <c r="BV100" s="355"/>
    </row>
    <row r="101" spans="63:74" x14ac:dyDescent="0.25">
      <c r="BK101" s="355"/>
      <c r="BL101" s="355"/>
      <c r="BM101" s="355"/>
      <c r="BN101" s="355"/>
      <c r="BO101" s="355"/>
      <c r="BP101" s="355"/>
      <c r="BQ101" s="355"/>
      <c r="BR101" s="355"/>
      <c r="BS101" s="355"/>
      <c r="BT101" s="355"/>
      <c r="BU101" s="355"/>
      <c r="BV101" s="355"/>
    </row>
    <row r="102" spans="63:74" x14ac:dyDescent="0.25">
      <c r="BK102" s="355"/>
      <c r="BL102" s="355"/>
      <c r="BM102" s="355"/>
      <c r="BN102" s="355"/>
      <c r="BO102" s="355"/>
      <c r="BP102" s="355"/>
      <c r="BQ102" s="355"/>
      <c r="BR102" s="355"/>
      <c r="BS102" s="355"/>
      <c r="BT102" s="355"/>
      <c r="BU102" s="355"/>
      <c r="BV102" s="355"/>
    </row>
    <row r="103" spans="63:74" x14ac:dyDescent="0.25">
      <c r="BK103" s="355"/>
      <c r="BL103" s="355"/>
      <c r="BM103" s="355"/>
      <c r="BN103" s="355"/>
      <c r="BO103" s="355"/>
      <c r="BP103" s="355"/>
      <c r="BQ103" s="355"/>
      <c r="BR103" s="355"/>
      <c r="BS103" s="355"/>
      <c r="BT103" s="355"/>
      <c r="BU103" s="355"/>
      <c r="BV103" s="355"/>
    </row>
    <row r="104" spans="63:74" x14ac:dyDescent="0.25">
      <c r="BK104" s="355"/>
      <c r="BL104" s="355"/>
      <c r="BM104" s="355"/>
      <c r="BN104" s="355"/>
      <c r="BO104" s="355"/>
      <c r="BP104" s="355"/>
      <c r="BQ104" s="355"/>
      <c r="BR104" s="355"/>
      <c r="BS104" s="355"/>
      <c r="BT104" s="355"/>
      <c r="BU104" s="355"/>
      <c r="BV104" s="355"/>
    </row>
    <row r="105" spans="63:74" x14ac:dyDescent="0.25">
      <c r="BK105" s="355"/>
      <c r="BL105" s="355"/>
      <c r="BM105" s="355"/>
      <c r="BN105" s="355"/>
      <c r="BO105" s="355"/>
      <c r="BP105" s="355"/>
      <c r="BQ105" s="355"/>
      <c r="BR105" s="355"/>
      <c r="BS105" s="355"/>
      <c r="BT105" s="355"/>
      <c r="BU105" s="355"/>
      <c r="BV105" s="355"/>
    </row>
    <row r="106" spans="63:74" x14ac:dyDescent="0.25">
      <c r="BK106" s="355"/>
      <c r="BL106" s="355"/>
      <c r="BM106" s="355"/>
      <c r="BN106" s="355"/>
      <c r="BO106" s="355"/>
      <c r="BP106" s="355"/>
      <c r="BQ106" s="355"/>
      <c r="BR106" s="355"/>
      <c r="BS106" s="355"/>
      <c r="BT106" s="355"/>
      <c r="BU106" s="355"/>
      <c r="BV106" s="355"/>
    </row>
    <row r="107" spans="63:74" x14ac:dyDescent="0.25">
      <c r="BK107" s="355"/>
      <c r="BL107" s="355"/>
      <c r="BM107" s="355"/>
      <c r="BN107" s="355"/>
      <c r="BO107" s="355"/>
      <c r="BP107" s="355"/>
      <c r="BQ107" s="355"/>
      <c r="BR107" s="355"/>
      <c r="BS107" s="355"/>
      <c r="BT107" s="355"/>
      <c r="BU107" s="355"/>
      <c r="BV107" s="355"/>
    </row>
    <row r="108" spans="63:74" x14ac:dyDescent="0.25">
      <c r="BK108" s="355"/>
      <c r="BL108" s="355"/>
      <c r="BM108" s="355"/>
      <c r="BN108" s="355"/>
      <c r="BO108" s="355"/>
      <c r="BP108" s="355"/>
      <c r="BQ108" s="355"/>
      <c r="BR108" s="355"/>
      <c r="BS108" s="355"/>
      <c r="BT108" s="355"/>
      <c r="BU108" s="355"/>
      <c r="BV108" s="355"/>
    </row>
    <row r="109" spans="63:74" x14ac:dyDescent="0.25">
      <c r="BK109" s="355"/>
      <c r="BL109" s="355"/>
      <c r="BM109" s="355"/>
      <c r="BN109" s="355"/>
      <c r="BO109" s="355"/>
      <c r="BP109" s="355"/>
      <c r="BQ109" s="355"/>
      <c r="BR109" s="355"/>
      <c r="BS109" s="355"/>
      <c r="BT109" s="355"/>
      <c r="BU109" s="355"/>
      <c r="BV109" s="355"/>
    </row>
    <row r="110" spans="63:74" x14ac:dyDescent="0.25">
      <c r="BK110" s="355"/>
      <c r="BL110" s="355"/>
      <c r="BM110" s="355"/>
      <c r="BN110" s="355"/>
      <c r="BO110" s="355"/>
      <c r="BP110" s="355"/>
      <c r="BQ110" s="355"/>
      <c r="BR110" s="355"/>
      <c r="BS110" s="355"/>
      <c r="BT110" s="355"/>
      <c r="BU110" s="355"/>
      <c r="BV110" s="355"/>
    </row>
    <row r="111" spans="63:74" x14ac:dyDescent="0.25">
      <c r="BK111" s="355"/>
      <c r="BL111" s="355"/>
      <c r="BM111" s="355"/>
      <c r="BN111" s="355"/>
      <c r="BO111" s="355"/>
      <c r="BP111" s="355"/>
      <c r="BQ111" s="355"/>
      <c r="BR111" s="355"/>
      <c r="BS111" s="355"/>
      <c r="BT111" s="355"/>
      <c r="BU111" s="355"/>
      <c r="BV111" s="355"/>
    </row>
    <row r="112" spans="63:74" x14ac:dyDescent="0.25">
      <c r="BK112" s="355"/>
      <c r="BL112" s="355"/>
      <c r="BM112" s="355"/>
      <c r="BN112" s="355"/>
      <c r="BO112" s="355"/>
      <c r="BP112" s="355"/>
      <c r="BQ112" s="355"/>
      <c r="BR112" s="355"/>
      <c r="BS112" s="355"/>
      <c r="BT112" s="355"/>
      <c r="BU112" s="355"/>
      <c r="BV112" s="355"/>
    </row>
    <row r="113" spans="63:74" x14ac:dyDescent="0.25">
      <c r="BK113" s="355"/>
      <c r="BL113" s="355"/>
      <c r="BM113" s="355"/>
      <c r="BN113" s="355"/>
      <c r="BO113" s="355"/>
      <c r="BP113" s="355"/>
      <c r="BQ113" s="355"/>
      <c r="BR113" s="355"/>
      <c r="BS113" s="355"/>
      <c r="BT113" s="355"/>
      <c r="BU113" s="355"/>
      <c r="BV113" s="355"/>
    </row>
    <row r="114" spans="63:74" x14ac:dyDescent="0.25">
      <c r="BK114" s="355"/>
      <c r="BL114" s="355"/>
      <c r="BM114" s="355"/>
      <c r="BN114" s="355"/>
      <c r="BO114" s="355"/>
      <c r="BP114" s="355"/>
      <c r="BQ114" s="355"/>
      <c r="BR114" s="355"/>
      <c r="BS114" s="355"/>
      <c r="BT114" s="355"/>
      <c r="BU114" s="355"/>
      <c r="BV114" s="355"/>
    </row>
    <row r="115" spans="63:74" x14ac:dyDescent="0.25">
      <c r="BK115" s="355"/>
      <c r="BL115" s="355"/>
      <c r="BM115" s="355"/>
      <c r="BN115" s="355"/>
      <c r="BO115" s="355"/>
      <c r="BP115" s="355"/>
      <c r="BQ115" s="355"/>
      <c r="BR115" s="355"/>
      <c r="BS115" s="355"/>
      <c r="BT115" s="355"/>
      <c r="BU115" s="355"/>
      <c r="BV115" s="355"/>
    </row>
    <row r="116" spans="63:74" x14ac:dyDescent="0.25">
      <c r="BK116" s="355"/>
      <c r="BL116" s="355"/>
      <c r="BM116" s="355"/>
      <c r="BN116" s="355"/>
      <c r="BO116" s="355"/>
      <c r="BP116" s="355"/>
      <c r="BQ116" s="355"/>
      <c r="BR116" s="355"/>
      <c r="BS116" s="355"/>
      <c r="BT116" s="355"/>
      <c r="BU116" s="355"/>
      <c r="BV116" s="355"/>
    </row>
    <row r="117" spans="63:74" x14ac:dyDescent="0.25">
      <c r="BK117" s="355"/>
      <c r="BL117" s="355"/>
      <c r="BM117" s="355"/>
      <c r="BN117" s="355"/>
      <c r="BO117" s="355"/>
      <c r="BP117" s="355"/>
      <c r="BQ117" s="355"/>
      <c r="BR117" s="355"/>
      <c r="BS117" s="355"/>
      <c r="BT117" s="355"/>
      <c r="BU117" s="355"/>
      <c r="BV117" s="355"/>
    </row>
    <row r="118" spans="63:74" x14ac:dyDescent="0.25">
      <c r="BK118" s="355"/>
      <c r="BL118" s="355"/>
      <c r="BM118" s="355"/>
      <c r="BN118" s="355"/>
      <c r="BO118" s="355"/>
      <c r="BP118" s="355"/>
      <c r="BQ118" s="355"/>
      <c r="BR118" s="355"/>
      <c r="BS118" s="355"/>
      <c r="BT118" s="355"/>
      <c r="BU118" s="355"/>
      <c r="BV118" s="355"/>
    </row>
    <row r="119" spans="63:74" x14ac:dyDescent="0.25">
      <c r="BK119" s="355"/>
      <c r="BL119" s="355"/>
      <c r="BM119" s="355"/>
      <c r="BN119" s="355"/>
      <c r="BO119" s="355"/>
      <c r="BP119" s="355"/>
      <c r="BQ119" s="355"/>
      <c r="BR119" s="355"/>
      <c r="BS119" s="355"/>
      <c r="BT119" s="355"/>
      <c r="BU119" s="355"/>
      <c r="BV119" s="355"/>
    </row>
    <row r="120" spans="63:74" x14ac:dyDescent="0.25">
      <c r="BK120" s="355"/>
      <c r="BL120" s="355"/>
      <c r="BM120" s="355"/>
      <c r="BN120" s="355"/>
      <c r="BO120" s="355"/>
      <c r="BP120" s="355"/>
      <c r="BQ120" s="355"/>
      <c r="BR120" s="355"/>
      <c r="BS120" s="355"/>
      <c r="BT120" s="355"/>
      <c r="BU120" s="355"/>
      <c r="BV120" s="355"/>
    </row>
    <row r="121" spans="63:74" x14ac:dyDescent="0.25">
      <c r="BK121" s="355"/>
      <c r="BL121" s="355"/>
      <c r="BM121" s="355"/>
      <c r="BN121" s="355"/>
      <c r="BO121" s="355"/>
      <c r="BP121" s="355"/>
      <c r="BQ121" s="355"/>
      <c r="BR121" s="355"/>
      <c r="BS121" s="355"/>
      <c r="BT121" s="355"/>
      <c r="BU121" s="355"/>
      <c r="BV121" s="355"/>
    </row>
    <row r="122" spans="63:74" x14ac:dyDescent="0.25">
      <c r="BK122" s="355"/>
      <c r="BL122" s="355"/>
      <c r="BM122" s="355"/>
      <c r="BN122" s="355"/>
      <c r="BO122" s="355"/>
      <c r="BP122" s="355"/>
      <c r="BQ122" s="355"/>
      <c r="BR122" s="355"/>
      <c r="BS122" s="355"/>
      <c r="BT122" s="355"/>
      <c r="BU122" s="355"/>
      <c r="BV122" s="355"/>
    </row>
    <row r="123" spans="63:74" x14ac:dyDescent="0.25">
      <c r="BK123" s="355"/>
      <c r="BL123" s="355"/>
      <c r="BM123" s="355"/>
      <c r="BN123" s="355"/>
      <c r="BO123" s="355"/>
      <c r="BP123" s="355"/>
      <c r="BQ123" s="355"/>
      <c r="BR123" s="355"/>
      <c r="BS123" s="355"/>
      <c r="BT123" s="355"/>
      <c r="BU123" s="355"/>
      <c r="BV123" s="355"/>
    </row>
    <row r="124" spans="63:74" x14ac:dyDescent="0.25">
      <c r="BK124" s="355"/>
      <c r="BL124" s="355"/>
      <c r="BM124" s="355"/>
      <c r="BN124" s="355"/>
      <c r="BO124" s="355"/>
      <c r="BP124" s="355"/>
      <c r="BQ124" s="355"/>
      <c r="BR124" s="355"/>
      <c r="BS124" s="355"/>
      <c r="BT124" s="355"/>
      <c r="BU124" s="355"/>
      <c r="BV124" s="355"/>
    </row>
    <row r="125" spans="63:74" x14ac:dyDescent="0.25">
      <c r="BK125" s="355"/>
      <c r="BL125" s="355"/>
      <c r="BM125" s="355"/>
      <c r="BN125" s="355"/>
      <c r="BO125" s="355"/>
      <c r="BP125" s="355"/>
      <c r="BQ125" s="355"/>
      <c r="BR125" s="355"/>
      <c r="BS125" s="355"/>
      <c r="BT125" s="355"/>
      <c r="BU125" s="355"/>
      <c r="BV125" s="355"/>
    </row>
    <row r="126" spans="63:74" x14ac:dyDescent="0.25">
      <c r="BK126" s="355"/>
      <c r="BL126" s="355"/>
      <c r="BM126" s="355"/>
      <c r="BN126" s="355"/>
      <c r="BO126" s="355"/>
      <c r="BP126" s="355"/>
      <c r="BQ126" s="355"/>
      <c r="BR126" s="355"/>
      <c r="BS126" s="355"/>
      <c r="BT126" s="355"/>
      <c r="BU126" s="355"/>
      <c r="BV126" s="355"/>
    </row>
    <row r="127" spans="63:74" x14ac:dyDescent="0.25">
      <c r="BK127" s="355"/>
      <c r="BL127" s="355"/>
      <c r="BM127" s="355"/>
      <c r="BN127" s="355"/>
      <c r="BO127" s="355"/>
      <c r="BP127" s="355"/>
      <c r="BQ127" s="355"/>
      <c r="BR127" s="355"/>
      <c r="BS127" s="355"/>
      <c r="BT127" s="355"/>
      <c r="BU127" s="355"/>
      <c r="BV127" s="355"/>
    </row>
    <row r="128" spans="63:74" x14ac:dyDescent="0.25">
      <c r="BK128" s="355"/>
      <c r="BL128" s="355"/>
      <c r="BM128" s="355"/>
      <c r="BN128" s="355"/>
      <c r="BO128" s="355"/>
      <c r="BP128" s="355"/>
      <c r="BQ128" s="355"/>
      <c r="BR128" s="355"/>
      <c r="BS128" s="355"/>
      <c r="BT128" s="355"/>
      <c r="BU128" s="355"/>
      <c r="BV128" s="355"/>
    </row>
    <row r="129" spans="63:74" x14ac:dyDescent="0.25">
      <c r="BK129" s="355"/>
      <c r="BL129" s="355"/>
      <c r="BM129" s="355"/>
      <c r="BN129" s="355"/>
      <c r="BO129" s="355"/>
      <c r="BP129" s="355"/>
      <c r="BQ129" s="355"/>
      <c r="BR129" s="355"/>
      <c r="BS129" s="355"/>
      <c r="BT129" s="355"/>
      <c r="BU129" s="355"/>
      <c r="BV129" s="355"/>
    </row>
    <row r="130" spans="63:74" x14ac:dyDescent="0.25">
      <c r="BK130" s="355"/>
      <c r="BL130" s="355"/>
      <c r="BM130" s="355"/>
      <c r="BN130" s="355"/>
      <c r="BO130" s="355"/>
      <c r="BP130" s="355"/>
      <c r="BQ130" s="355"/>
      <c r="BR130" s="355"/>
      <c r="BS130" s="355"/>
      <c r="BT130" s="355"/>
      <c r="BU130" s="355"/>
      <c r="BV130" s="355"/>
    </row>
    <row r="131" spans="63:74" x14ac:dyDescent="0.25">
      <c r="BK131" s="355"/>
      <c r="BL131" s="355"/>
      <c r="BM131" s="355"/>
      <c r="BN131" s="355"/>
      <c r="BO131" s="355"/>
      <c r="BP131" s="355"/>
      <c r="BQ131" s="355"/>
      <c r="BR131" s="355"/>
      <c r="BS131" s="355"/>
      <c r="BT131" s="355"/>
      <c r="BU131" s="355"/>
      <c r="BV131" s="355"/>
    </row>
    <row r="132" spans="63:74" x14ac:dyDescent="0.25">
      <c r="BK132" s="355"/>
      <c r="BL132" s="355"/>
      <c r="BM132" s="355"/>
      <c r="BN132" s="355"/>
      <c r="BO132" s="355"/>
      <c r="BP132" s="355"/>
      <c r="BQ132" s="355"/>
      <c r="BR132" s="355"/>
      <c r="BS132" s="355"/>
      <c r="BT132" s="355"/>
      <c r="BU132" s="355"/>
      <c r="BV132" s="355"/>
    </row>
    <row r="133" spans="63:74" x14ac:dyDescent="0.25">
      <c r="BK133" s="355"/>
      <c r="BL133" s="355"/>
      <c r="BM133" s="355"/>
      <c r="BN133" s="355"/>
      <c r="BO133" s="355"/>
      <c r="BP133" s="355"/>
      <c r="BQ133" s="355"/>
      <c r="BR133" s="355"/>
      <c r="BS133" s="355"/>
      <c r="BT133" s="355"/>
      <c r="BU133" s="355"/>
      <c r="BV133" s="355"/>
    </row>
    <row r="134" spans="63:74" x14ac:dyDescent="0.25">
      <c r="BK134" s="355"/>
      <c r="BL134" s="355"/>
      <c r="BM134" s="355"/>
      <c r="BN134" s="355"/>
      <c r="BO134" s="355"/>
      <c r="BP134" s="355"/>
      <c r="BQ134" s="355"/>
      <c r="BR134" s="355"/>
      <c r="BS134" s="355"/>
      <c r="BT134" s="355"/>
      <c r="BU134" s="355"/>
      <c r="BV134" s="355"/>
    </row>
    <row r="135" spans="63:74" x14ac:dyDescent="0.25">
      <c r="BK135" s="355"/>
      <c r="BL135" s="355"/>
      <c r="BM135" s="355"/>
      <c r="BN135" s="355"/>
      <c r="BO135" s="355"/>
      <c r="BP135" s="355"/>
      <c r="BQ135" s="355"/>
      <c r="BR135" s="355"/>
      <c r="BS135" s="355"/>
      <c r="BT135" s="355"/>
      <c r="BU135" s="355"/>
      <c r="BV135" s="355"/>
    </row>
    <row r="136" spans="63:74" x14ac:dyDescent="0.25">
      <c r="BK136" s="355"/>
      <c r="BL136" s="355"/>
      <c r="BM136" s="355"/>
      <c r="BN136" s="355"/>
      <c r="BO136" s="355"/>
      <c r="BP136" s="355"/>
      <c r="BQ136" s="355"/>
      <c r="BR136" s="355"/>
      <c r="BS136" s="355"/>
      <c r="BT136" s="355"/>
      <c r="BU136" s="355"/>
      <c r="BV136" s="355"/>
    </row>
    <row r="137" spans="63:74" x14ac:dyDescent="0.25">
      <c r="BK137" s="355"/>
      <c r="BL137" s="355"/>
      <c r="BM137" s="355"/>
      <c r="BN137" s="355"/>
      <c r="BO137" s="355"/>
      <c r="BP137" s="355"/>
      <c r="BQ137" s="355"/>
      <c r="BR137" s="355"/>
      <c r="BS137" s="355"/>
      <c r="BT137" s="355"/>
      <c r="BU137" s="355"/>
      <c r="BV137" s="355"/>
    </row>
    <row r="138" spans="63:74" x14ac:dyDescent="0.25">
      <c r="BK138" s="355"/>
      <c r="BL138" s="355"/>
      <c r="BM138" s="355"/>
      <c r="BN138" s="355"/>
      <c r="BO138" s="355"/>
      <c r="BP138" s="355"/>
      <c r="BQ138" s="355"/>
      <c r="BR138" s="355"/>
      <c r="BS138" s="355"/>
      <c r="BT138" s="355"/>
      <c r="BU138" s="355"/>
      <c r="BV138" s="355"/>
    </row>
    <row r="139" spans="63:74" x14ac:dyDescent="0.25">
      <c r="BK139" s="355"/>
      <c r="BL139" s="355"/>
      <c r="BM139" s="355"/>
      <c r="BN139" s="355"/>
      <c r="BO139" s="355"/>
      <c r="BP139" s="355"/>
      <c r="BQ139" s="355"/>
      <c r="BR139" s="355"/>
      <c r="BS139" s="355"/>
      <c r="BT139" s="355"/>
      <c r="BU139" s="355"/>
      <c r="BV139" s="355"/>
    </row>
    <row r="140" spans="63:74" x14ac:dyDescent="0.25">
      <c r="BK140" s="355"/>
      <c r="BL140" s="355"/>
      <c r="BM140" s="355"/>
      <c r="BN140" s="355"/>
      <c r="BO140" s="355"/>
      <c r="BP140" s="355"/>
      <c r="BQ140" s="355"/>
      <c r="BR140" s="355"/>
      <c r="BS140" s="355"/>
      <c r="BT140" s="355"/>
      <c r="BU140" s="355"/>
      <c r="BV140" s="355"/>
    </row>
    <row r="141" spans="63:74" x14ac:dyDescent="0.25">
      <c r="BK141" s="355"/>
      <c r="BL141" s="355"/>
      <c r="BM141" s="355"/>
      <c r="BN141" s="355"/>
      <c r="BO141" s="355"/>
      <c r="BP141" s="355"/>
      <c r="BQ141" s="355"/>
      <c r="BR141" s="355"/>
      <c r="BS141" s="355"/>
      <c r="BT141" s="355"/>
      <c r="BU141" s="355"/>
      <c r="BV141" s="355"/>
    </row>
    <row r="142" spans="63:74" x14ac:dyDescent="0.25">
      <c r="BK142" s="355"/>
      <c r="BL142" s="355"/>
      <c r="BM142" s="355"/>
      <c r="BN142" s="355"/>
      <c r="BO142" s="355"/>
      <c r="BP142" s="355"/>
      <c r="BQ142" s="355"/>
      <c r="BR142" s="355"/>
      <c r="BS142" s="355"/>
      <c r="BT142" s="355"/>
      <c r="BU142" s="355"/>
      <c r="BV142" s="355"/>
    </row>
    <row r="143" spans="63:74" x14ac:dyDescent="0.25">
      <c r="BK143" s="355"/>
      <c r="BL143" s="355"/>
      <c r="BM143" s="355"/>
      <c r="BN143" s="355"/>
      <c r="BO143" s="355"/>
      <c r="BP143" s="355"/>
      <c r="BQ143" s="355"/>
      <c r="BR143" s="355"/>
      <c r="BS143" s="355"/>
      <c r="BT143" s="355"/>
      <c r="BU143" s="355"/>
      <c r="BV143" s="355"/>
    </row>
    <row r="144" spans="63:74" x14ac:dyDescent="0.25">
      <c r="BK144" s="355"/>
      <c r="BL144" s="355"/>
      <c r="BM144" s="355"/>
      <c r="BN144" s="355"/>
      <c r="BO144" s="355"/>
      <c r="BP144" s="355"/>
      <c r="BQ144" s="355"/>
      <c r="BR144" s="355"/>
      <c r="BS144" s="355"/>
      <c r="BT144" s="355"/>
      <c r="BU144" s="355"/>
      <c r="BV144" s="355"/>
    </row>
    <row r="145" spans="63:74" x14ac:dyDescent="0.25">
      <c r="BK145" s="355"/>
      <c r="BL145" s="355"/>
      <c r="BM145" s="355"/>
      <c r="BN145" s="355"/>
      <c r="BO145" s="355"/>
      <c r="BP145" s="355"/>
      <c r="BQ145" s="355"/>
      <c r="BR145" s="355"/>
      <c r="BS145" s="355"/>
      <c r="BT145" s="355"/>
      <c r="BU145" s="355"/>
      <c r="BV145" s="355"/>
    </row>
    <row r="146" spans="63:74" x14ac:dyDescent="0.25">
      <c r="BK146" s="355"/>
      <c r="BL146" s="355"/>
      <c r="BM146" s="355"/>
      <c r="BN146" s="355"/>
      <c r="BO146" s="355"/>
      <c r="BP146" s="355"/>
      <c r="BQ146" s="355"/>
      <c r="BR146" s="355"/>
      <c r="BS146" s="355"/>
      <c r="BT146" s="355"/>
      <c r="BU146" s="355"/>
      <c r="BV146" s="355"/>
    </row>
    <row r="147" spans="63:74" x14ac:dyDescent="0.25">
      <c r="BK147" s="355"/>
      <c r="BL147" s="355"/>
      <c r="BM147" s="355"/>
      <c r="BN147" s="355"/>
      <c r="BO147" s="355"/>
      <c r="BP147" s="355"/>
      <c r="BQ147" s="355"/>
      <c r="BR147" s="355"/>
      <c r="BS147" s="355"/>
      <c r="BT147" s="355"/>
      <c r="BU147" s="355"/>
      <c r="BV147" s="355"/>
    </row>
    <row r="148" spans="63:74" x14ac:dyDescent="0.25">
      <c r="BK148" s="355"/>
      <c r="BL148" s="355"/>
      <c r="BM148" s="355"/>
      <c r="BN148" s="355"/>
      <c r="BO148" s="355"/>
      <c r="BP148" s="355"/>
      <c r="BQ148" s="355"/>
      <c r="BR148" s="355"/>
      <c r="BS148" s="355"/>
      <c r="BT148" s="355"/>
      <c r="BU148" s="355"/>
      <c r="BV148" s="355"/>
    </row>
    <row r="149" spans="63:74" x14ac:dyDescent="0.25">
      <c r="BK149" s="355"/>
      <c r="BL149" s="355"/>
      <c r="BM149" s="355"/>
      <c r="BN149" s="355"/>
      <c r="BO149" s="355"/>
      <c r="BP149" s="355"/>
      <c r="BQ149" s="355"/>
      <c r="BR149" s="355"/>
      <c r="BS149" s="355"/>
      <c r="BT149" s="355"/>
      <c r="BU149" s="355"/>
      <c r="BV149" s="355"/>
    </row>
    <row r="150" spans="63:74" x14ac:dyDescent="0.25">
      <c r="BK150" s="355"/>
      <c r="BL150" s="355"/>
      <c r="BM150" s="355"/>
      <c r="BN150" s="355"/>
      <c r="BO150" s="355"/>
      <c r="BP150" s="355"/>
      <c r="BQ150" s="355"/>
      <c r="BR150" s="355"/>
      <c r="BS150" s="355"/>
      <c r="BT150" s="355"/>
      <c r="BU150" s="355"/>
      <c r="BV150" s="355"/>
    </row>
    <row r="151" spans="63:74" x14ac:dyDescent="0.25">
      <c r="BK151" s="355"/>
      <c r="BL151" s="355"/>
      <c r="BM151" s="355"/>
      <c r="BN151" s="355"/>
      <c r="BO151" s="355"/>
      <c r="BP151" s="355"/>
      <c r="BQ151" s="355"/>
      <c r="BR151" s="355"/>
      <c r="BS151" s="355"/>
      <c r="BT151" s="355"/>
      <c r="BU151" s="355"/>
      <c r="BV151" s="355"/>
    </row>
    <row r="152" spans="63:74" x14ac:dyDescent="0.25">
      <c r="BK152" s="355"/>
      <c r="BL152" s="355"/>
      <c r="BM152" s="355"/>
      <c r="BN152" s="355"/>
      <c r="BO152" s="355"/>
      <c r="BP152" s="355"/>
      <c r="BQ152" s="355"/>
      <c r="BR152" s="355"/>
      <c r="BS152" s="355"/>
      <c r="BT152" s="355"/>
      <c r="BU152" s="355"/>
      <c r="BV152" s="355"/>
    </row>
    <row r="153" spans="63:74" x14ac:dyDescent="0.25">
      <c r="BK153" s="355"/>
      <c r="BL153" s="355"/>
      <c r="BM153" s="355"/>
      <c r="BN153" s="355"/>
      <c r="BO153" s="355"/>
      <c r="BP153" s="355"/>
      <c r="BQ153" s="355"/>
      <c r="BR153" s="355"/>
      <c r="BS153" s="355"/>
      <c r="BT153" s="355"/>
      <c r="BU153" s="355"/>
      <c r="BV153" s="355"/>
    </row>
    <row r="154" spans="63:74" x14ac:dyDescent="0.25">
      <c r="BK154" s="355"/>
      <c r="BL154" s="355"/>
      <c r="BM154" s="355"/>
      <c r="BN154" s="355"/>
      <c r="BO154" s="355"/>
      <c r="BP154" s="355"/>
      <c r="BQ154" s="355"/>
      <c r="BR154" s="355"/>
      <c r="BS154" s="355"/>
      <c r="BT154" s="355"/>
      <c r="BU154" s="355"/>
      <c r="BV154" s="355"/>
    </row>
    <row r="155" spans="63:74" x14ac:dyDescent="0.25">
      <c r="BK155" s="355"/>
      <c r="BL155" s="355"/>
      <c r="BM155" s="355"/>
      <c r="BN155" s="355"/>
      <c r="BO155" s="355"/>
      <c r="BP155" s="355"/>
      <c r="BQ155" s="355"/>
      <c r="BR155" s="355"/>
      <c r="BS155" s="355"/>
      <c r="BT155" s="355"/>
      <c r="BU155" s="355"/>
      <c r="BV155" s="355"/>
    </row>
    <row r="156" spans="63:74" x14ac:dyDescent="0.25">
      <c r="BK156" s="355"/>
      <c r="BL156" s="355"/>
      <c r="BM156" s="355"/>
      <c r="BN156" s="355"/>
      <c r="BO156" s="355"/>
      <c r="BP156" s="355"/>
      <c r="BQ156" s="355"/>
      <c r="BR156" s="355"/>
      <c r="BS156" s="355"/>
      <c r="BT156" s="355"/>
      <c r="BU156" s="355"/>
      <c r="BV156" s="355"/>
    </row>
    <row r="157" spans="63:74" x14ac:dyDescent="0.25">
      <c r="BK157" s="355"/>
      <c r="BL157" s="355"/>
      <c r="BM157" s="355"/>
      <c r="BN157" s="355"/>
      <c r="BO157" s="355"/>
      <c r="BP157" s="355"/>
      <c r="BQ157" s="355"/>
      <c r="BR157" s="355"/>
      <c r="BS157" s="355"/>
      <c r="BT157" s="355"/>
      <c r="BU157" s="355"/>
      <c r="BV157" s="355"/>
    </row>
    <row r="158" spans="63:74" x14ac:dyDescent="0.25">
      <c r="BK158" s="355"/>
      <c r="BL158" s="355"/>
      <c r="BM158" s="355"/>
      <c r="BN158" s="355"/>
      <c r="BO158" s="355"/>
      <c r="BP158" s="355"/>
      <c r="BQ158" s="355"/>
      <c r="BR158" s="355"/>
      <c r="BS158" s="355"/>
      <c r="BT158" s="355"/>
      <c r="BU158" s="355"/>
      <c r="BV158" s="355"/>
    </row>
    <row r="159" spans="63:74" x14ac:dyDescent="0.25">
      <c r="BK159" s="355"/>
      <c r="BL159" s="355"/>
      <c r="BM159" s="355"/>
      <c r="BN159" s="355"/>
      <c r="BO159" s="355"/>
      <c r="BP159" s="355"/>
      <c r="BQ159" s="355"/>
      <c r="BR159" s="355"/>
      <c r="BS159" s="355"/>
      <c r="BT159" s="355"/>
      <c r="BU159" s="355"/>
      <c r="BV159" s="355"/>
    </row>
    <row r="160" spans="63:74" x14ac:dyDescent="0.25">
      <c r="BK160" s="355"/>
      <c r="BL160" s="355"/>
      <c r="BM160" s="355"/>
      <c r="BN160" s="355"/>
      <c r="BO160" s="355"/>
      <c r="BP160" s="355"/>
      <c r="BQ160" s="355"/>
      <c r="BR160" s="355"/>
      <c r="BS160" s="355"/>
      <c r="BT160" s="355"/>
      <c r="BU160" s="355"/>
      <c r="BV160" s="355"/>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A6" sqref="BA6:BA54"/>
    </sheetView>
  </sheetViews>
  <sheetFormatPr defaultColWidth="9.54296875" defaultRowHeight="10.5" x14ac:dyDescent="0.25"/>
  <cols>
    <col min="1" max="1" width="12" style="164" customWidth="1"/>
    <col min="2" max="2" width="43.453125" style="164" customWidth="1"/>
    <col min="3" max="50" width="7.453125" style="164" customWidth="1"/>
    <col min="51" max="55" width="7.453125" style="348" customWidth="1"/>
    <col min="56" max="58" width="7.453125" style="168" customWidth="1"/>
    <col min="59" max="62" width="7.453125" style="348" customWidth="1"/>
    <col min="63" max="74" width="7.453125" style="164" customWidth="1"/>
    <col min="75" max="16384" width="9.54296875" style="164"/>
  </cols>
  <sheetData>
    <row r="1" spans="1:74" ht="13.4" customHeight="1" x14ac:dyDescent="0.3">
      <c r="A1" s="791" t="s">
        <v>812</v>
      </c>
      <c r="B1" s="869" t="s">
        <v>245</v>
      </c>
      <c r="C1" s="870"/>
      <c r="D1" s="870"/>
      <c r="E1" s="870"/>
      <c r="F1" s="870"/>
      <c r="G1" s="870"/>
      <c r="H1" s="870"/>
      <c r="I1" s="870"/>
      <c r="J1" s="870"/>
      <c r="K1" s="870"/>
      <c r="L1" s="870"/>
      <c r="M1" s="870"/>
      <c r="N1" s="870"/>
      <c r="O1" s="870"/>
      <c r="P1" s="870"/>
      <c r="Q1" s="870"/>
      <c r="R1" s="870"/>
      <c r="S1" s="870"/>
      <c r="T1" s="870"/>
      <c r="U1" s="870"/>
      <c r="V1" s="870"/>
      <c r="W1" s="870"/>
      <c r="X1" s="870"/>
      <c r="Y1" s="870"/>
      <c r="Z1" s="870"/>
      <c r="AA1" s="870"/>
      <c r="AB1" s="870"/>
      <c r="AC1" s="870"/>
      <c r="AD1" s="870"/>
      <c r="AE1" s="870"/>
      <c r="AF1" s="870"/>
      <c r="AG1" s="870"/>
      <c r="AH1" s="870"/>
      <c r="AI1" s="870"/>
      <c r="AJ1" s="870"/>
      <c r="AK1" s="870"/>
      <c r="AL1" s="870"/>
      <c r="AM1" s="163"/>
    </row>
    <row r="2" spans="1:74" s="165" customFormat="1"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4"/>
      <c r="BE2" s="694"/>
      <c r="BF2" s="694"/>
      <c r="BG2" s="501"/>
      <c r="BH2" s="501"/>
      <c r="BI2" s="501"/>
      <c r="BJ2" s="501"/>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147"/>
      <c r="B5" s="166" t="s">
        <v>1160</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5" customHeight="1" x14ac:dyDescent="0.25">
      <c r="A6" s="148" t="s">
        <v>703</v>
      </c>
      <c r="B6" s="209" t="s">
        <v>445</v>
      </c>
      <c r="C6" s="238">
        <v>936.14070690999995</v>
      </c>
      <c r="D6" s="238">
        <v>936.33015713999998</v>
      </c>
      <c r="E6" s="238">
        <v>937.55231245000004</v>
      </c>
      <c r="F6" s="238">
        <v>941.53179781999995</v>
      </c>
      <c r="G6" s="238">
        <v>943.52589456999999</v>
      </c>
      <c r="H6" s="238">
        <v>945.25922767999998</v>
      </c>
      <c r="I6" s="238">
        <v>947.17787172999999</v>
      </c>
      <c r="J6" s="238">
        <v>948.05512163000003</v>
      </c>
      <c r="K6" s="238">
        <v>948.33705195000005</v>
      </c>
      <c r="L6" s="238">
        <v>946.86193791999995</v>
      </c>
      <c r="M6" s="238">
        <v>946.82452266999996</v>
      </c>
      <c r="N6" s="238">
        <v>947.06308144000002</v>
      </c>
      <c r="O6" s="238">
        <v>947.02099480000004</v>
      </c>
      <c r="P6" s="238">
        <v>948.22896614000001</v>
      </c>
      <c r="Q6" s="238">
        <v>950.13037603999999</v>
      </c>
      <c r="R6" s="238">
        <v>953.66785215000004</v>
      </c>
      <c r="S6" s="238">
        <v>956.24916845999996</v>
      </c>
      <c r="T6" s="238">
        <v>958.81695261000004</v>
      </c>
      <c r="U6" s="238">
        <v>961.97185434999994</v>
      </c>
      <c r="V6" s="238">
        <v>964.06208686000002</v>
      </c>
      <c r="W6" s="238">
        <v>965.68829989999995</v>
      </c>
      <c r="X6" s="238">
        <v>965.90797239000005</v>
      </c>
      <c r="Y6" s="238">
        <v>967.31303725999999</v>
      </c>
      <c r="Z6" s="238">
        <v>968.96097344999998</v>
      </c>
      <c r="AA6" s="238">
        <v>971.24150593000002</v>
      </c>
      <c r="AB6" s="238">
        <v>973.08289103000004</v>
      </c>
      <c r="AC6" s="238">
        <v>974.87485372000003</v>
      </c>
      <c r="AD6" s="238">
        <v>976.45381447</v>
      </c>
      <c r="AE6" s="238">
        <v>978.26961697000002</v>
      </c>
      <c r="AF6" s="238">
        <v>980.15868169999999</v>
      </c>
      <c r="AG6" s="238">
        <v>983.07409559999996</v>
      </c>
      <c r="AH6" s="238">
        <v>984.39486957999998</v>
      </c>
      <c r="AI6" s="238">
        <v>985.07409058999997</v>
      </c>
      <c r="AJ6" s="238">
        <v>982.55379872000003</v>
      </c>
      <c r="AK6" s="238">
        <v>983.86838372</v>
      </c>
      <c r="AL6" s="238">
        <v>986.45988567999996</v>
      </c>
      <c r="AM6" s="238">
        <v>993.27628519999996</v>
      </c>
      <c r="AN6" s="238">
        <v>996.21063563999996</v>
      </c>
      <c r="AO6" s="238">
        <v>998.21091758</v>
      </c>
      <c r="AP6" s="238">
        <v>997.71938373</v>
      </c>
      <c r="AQ6" s="238">
        <v>999.01983917999996</v>
      </c>
      <c r="AR6" s="238">
        <v>1000.5545366</v>
      </c>
      <c r="AS6" s="238">
        <v>1002.6472979</v>
      </c>
      <c r="AT6" s="238">
        <v>1004.407613</v>
      </c>
      <c r="AU6" s="238">
        <v>1006.1593036</v>
      </c>
      <c r="AV6" s="238">
        <v>1008.9023802</v>
      </c>
      <c r="AW6" s="238">
        <v>1009.8868142</v>
      </c>
      <c r="AX6" s="238">
        <v>1010.1126158</v>
      </c>
      <c r="AY6" s="238">
        <v>1013.5953050000001</v>
      </c>
      <c r="AZ6" s="238">
        <v>1009.2922023</v>
      </c>
      <c r="BA6" s="238">
        <v>1001.2188274</v>
      </c>
      <c r="BB6" s="329">
        <v>979.80650000000003</v>
      </c>
      <c r="BC6" s="329">
        <v>971.3691</v>
      </c>
      <c r="BD6" s="329">
        <v>966.33799999999997</v>
      </c>
      <c r="BE6" s="329">
        <v>966.58410000000003</v>
      </c>
      <c r="BF6" s="329">
        <v>966.96230000000003</v>
      </c>
      <c r="BG6" s="329">
        <v>969.34360000000004</v>
      </c>
      <c r="BH6" s="329">
        <v>975.49670000000003</v>
      </c>
      <c r="BI6" s="329">
        <v>980.5575</v>
      </c>
      <c r="BJ6" s="329">
        <v>986.29470000000003</v>
      </c>
      <c r="BK6" s="329">
        <v>994.33989999999994</v>
      </c>
      <c r="BL6" s="329">
        <v>1000.206</v>
      </c>
      <c r="BM6" s="329">
        <v>1005.526</v>
      </c>
      <c r="BN6" s="329">
        <v>1010.442</v>
      </c>
      <c r="BO6" s="329">
        <v>1014.559</v>
      </c>
      <c r="BP6" s="329">
        <v>1018.02</v>
      </c>
      <c r="BQ6" s="329">
        <v>1020.3150000000001</v>
      </c>
      <c r="BR6" s="329">
        <v>1022.851</v>
      </c>
      <c r="BS6" s="329">
        <v>1025.116</v>
      </c>
      <c r="BT6" s="329">
        <v>1027.1089999999999</v>
      </c>
      <c r="BU6" s="329">
        <v>1028.8320000000001</v>
      </c>
      <c r="BV6" s="329">
        <v>1030.2829999999999</v>
      </c>
    </row>
    <row r="7" spans="1:74" ht="11.15" customHeight="1" x14ac:dyDescent="0.25">
      <c r="A7" s="148" t="s">
        <v>704</v>
      </c>
      <c r="B7" s="209" t="s">
        <v>478</v>
      </c>
      <c r="C7" s="238">
        <v>2639.8474336999998</v>
      </c>
      <c r="D7" s="238">
        <v>2649.5405114999999</v>
      </c>
      <c r="E7" s="238">
        <v>2655.3365853999999</v>
      </c>
      <c r="F7" s="238">
        <v>2653.4959577999998</v>
      </c>
      <c r="G7" s="238">
        <v>2654.3027968000001</v>
      </c>
      <c r="H7" s="238">
        <v>2654.0174049000002</v>
      </c>
      <c r="I7" s="238">
        <v>2650.1327280999999</v>
      </c>
      <c r="J7" s="238">
        <v>2649.5431649000002</v>
      </c>
      <c r="K7" s="238">
        <v>2649.7416613</v>
      </c>
      <c r="L7" s="238">
        <v>2648.8177823999999</v>
      </c>
      <c r="M7" s="238">
        <v>2652.0252242000001</v>
      </c>
      <c r="N7" s="238">
        <v>2657.4535517999998</v>
      </c>
      <c r="O7" s="238">
        <v>2671.7804523999998</v>
      </c>
      <c r="P7" s="238">
        <v>2676.6422859999998</v>
      </c>
      <c r="Q7" s="238">
        <v>2678.7167401000002</v>
      </c>
      <c r="R7" s="238">
        <v>2671.2017873999998</v>
      </c>
      <c r="S7" s="238">
        <v>2672.8030024</v>
      </c>
      <c r="T7" s="238">
        <v>2676.7183578999998</v>
      </c>
      <c r="U7" s="238">
        <v>2686.2140444000001</v>
      </c>
      <c r="V7" s="238">
        <v>2692.3080384</v>
      </c>
      <c r="W7" s="238">
        <v>2698.2665302</v>
      </c>
      <c r="X7" s="238">
        <v>2705.4565238999999</v>
      </c>
      <c r="Y7" s="238">
        <v>2710.1187583000001</v>
      </c>
      <c r="Z7" s="238">
        <v>2713.6202374</v>
      </c>
      <c r="AA7" s="238">
        <v>2712.7164763000001</v>
      </c>
      <c r="AB7" s="238">
        <v>2716.3298086</v>
      </c>
      <c r="AC7" s="238">
        <v>2721.2157493999998</v>
      </c>
      <c r="AD7" s="238">
        <v>2729.5924411000001</v>
      </c>
      <c r="AE7" s="238">
        <v>2735.3599918999998</v>
      </c>
      <c r="AF7" s="238">
        <v>2740.7365444000002</v>
      </c>
      <c r="AG7" s="238">
        <v>2748.6620508999999</v>
      </c>
      <c r="AH7" s="238">
        <v>2751.0516424000002</v>
      </c>
      <c r="AI7" s="238">
        <v>2750.8452713000001</v>
      </c>
      <c r="AJ7" s="238">
        <v>2738.8211194</v>
      </c>
      <c r="AK7" s="238">
        <v>2740.3391867</v>
      </c>
      <c r="AL7" s="238">
        <v>2746.1776549000001</v>
      </c>
      <c r="AM7" s="238">
        <v>2765.1267794999999</v>
      </c>
      <c r="AN7" s="238">
        <v>2773.0133583000002</v>
      </c>
      <c r="AO7" s="238">
        <v>2778.6276466999998</v>
      </c>
      <c r="AP7" s="238">
        <v>2779.0934256999999</v>
      </c>
      <c r="AQ7" s="238">
        <v>2782.3202974000001</v>
      </c>
      <c r="AR7" s="238">
        <v>2785.4320428000001</v>
      </c>
      <c r="AS7" s="238">
        <v>2787.6160599</v>
      </c>
      <c r="AT7" s="238">
        <v>2791.1070043</v>
      </c>
      <c r="AU7" s="238">
        <v>2795.0922740999999</v>
      </c>
      <c r="AV7" s="238">
        <v>2802.9877682000001</v>
      </c>
      <c r="AW7" s="238">
        <v>2805.3997642999998</v>
      </c>
      <c r="AX7" s="238">
        <v>2805.7441614999998</v>
      </c>
      <c r="AY7" s="238">
        <v>2815.0638072000002</v>
      </c>
      <c r="AZ7" s="238">
        <v>2802.9908707999998</v>
      </c>
      <c r="BA7" s="238">
        <v>2780.5681998999999</v>
      </c>
      <c r="BB7" s="329">
        <v>2721.7429999999999</v>
      </c>
      <c r="BC7" s="329">
        <v>2698.16</v>
      </c>
      <c r="BD7" s="329">
        <v>2683.768</v>
      </c>
      <c r="BE7" s="329">
        <v>2683.567</v>
      </c>
      <c r="BF7" s="329">
        <v>2683.8020000000001</v>
      </c>
      <c r="BG7" s="329">
        <v>2689.4740000000002</v>
      </c>
      <c r="BH7" s="329">
        <v>2705.2759999999998</v>
      </c>
      <c r="BI7" s="329">
        <v>2718.3029999999999</v>
      </c>
      <c r="BJ7" s="329">
        <v>2733.2489999999998</v>
      </c>
      <c r="BK7" s="329">
        <v>2754.578</v>
      </c>
      <c r="BL7" s="329">
        <v>2770.01</v>
      </c>
      <c r="BM7" s="329">
        <v>2784.011</v>
      </c>
      <c r="BN7" s="329">
        <v>2797.165</v>
      </c>
      <c r="BO7" s="329">
        <v>2807.864</v>
      </c>
      <c r="BP7" s="329">
        <v>2816.692</v>
      </c>
      <c r="BQ7" s="329">
        <v>2822.1439999999998</v>
      </c>
      <c r="BR7" s="329">
        <v>2828.3589999999999</v>
      </c>
      <c r="BS7" s="329">
        <v>2833.8319999999999</v>
      </c>
      <c r="BT7" s="329">
        <v>2838.5619999999999</v>
      </c>
      <c r="BU7" s="329">
        <v>2842.549</v>
      </c>
      <c r="BV7" s="329">
        <v>2845.7939999999999</v>
      </c>
    </row>
    <row r="8" spans="1:74" ht="11.15" customHeight="1" x14ac:dyDescent="0.25">
      <c r="A8" s="148" t="s">
        <v>705</v>
      </c>
      <c r="B8" s="209" t="s">
        <v>446</v>
      </c>
      <c r="C8" s="238">
        <v>2396.130971</v>
      </c>
      <c r="D8" s="238">
        <v>2397.6821697</v>
      </c>
      <c r="E8" s="238">
        <v>2402.0169845999999</v>
      </c>
      <c r="F8" s="238">
        <v>2414.9291775000002</v>
      </c>
      <c r="G8" s="238">
        <v>2420.4859035999998</v>
      </c>
      <c r="H8" s="238">
        <v>2424.4809246</v>
      </c>
      <c r="I8" s="238">
        <v>2423.7815805999999</v>
      </c>
      <c r="J8" s="238">
        <v>2427.0026864000001</v>
      </c>
      <c r="K8" s="238">
        <v>2431.0115820000001</v>
      </c>
      <c r="L8" s="238">
        <v>2439.4681621</v>
      </c>
      <c r="M8" s="238">
        <v>2442.3077162999998</v>
      </c>
      <c r="N8" s="238">
        <v>2443.1901392999998</v>
      </c>
      <c r="O8" s="238">
        <v>2437.9641800999998</v>
      </c>
      <c r="P8" s="238">
        <v>2438.0457787</v>
      </c>
      <c r="Q8" s="238">
        <v>2439.2836843</v>
      </c>
      <c r="R8" s="238">
        <v>2442.0385203000001</v>
      </c>
      <c r="S8" s="238">
        <v>2445.3185720000001</v>
      </c>
      <c r="T8" s="238">
        <v>2449.4844631000001</v>
      </c>
      <c r="U8" s="238">
        <v>2456.0808412000001</v>
      </c>
      <c r="V8" s="238">
        <v>2460.8599248999999</v>
      </c>
      <c r="W8" s="238">
        <v>2465.3663620000002</v>
      </c>
      <c r="X8" s="238">
        <v>2468.3721279000001</v>
      </c>
      <c r="Y8" s="238">
        <v>2473.2542902999999</v>
      </c>
      <c r="Z8" s="238">
        <v>2478.7848245999999</v>
      </c>
      <c r="AA8" s="238">
        <v>2487.2491565999999</v>
      </c>
      <c r="AB8" s="238">
        <v>2492.3623653999998</v>
      </c>
      <c r="AC8" s="238">
        <v>2496.4098767</v>
      </c>
      <c r="AD8" s="238">
        <v>2496.4230378000002</v>
      </c>
      <c r="AE8" s="238">
        <v>2500.5656438000001</v>
      </c>
      <c r="AF8" s="238">
        <v>2505.8690421000001</v>
      </c>
      <c r="AG8" s="238">
        <v>2516.9232198999998</v>
      </c>
      <c r="AH8" s="238">
        <v>2521.105712</v>
      </c>
      <c r="AI8" s="238">
        <v>2523.0065055999999</v>
      </c>
      <c r="AJ8" s="238">
        <v>2518.1179336999999</v>
      </c>
      <c r="AK8" s="238">
        <v>2518.8360809999999</v>
      </c>
      <c r="AL8" s="238">
        <v>2520.6532802000002</v>
      </c>
      <c r="AM8" s="238">
        <v>2525.2714676999999</v>
      </c>
      <c r="AN8" s="238">
        <v>2528.0103187999998</v>
      </c>
      <c r="AO8" s="238">
        <v>2530.5717697999999</v>
      </c>
      <c r="AP8" s="238">
        <v>2532.2600563000001</v>
      </c>
      <c r="AQ8" s="238">
        <v>2534.9885301999998</v>
      </c>
      <c r="AR8" s="238">
        <v>2538.0614270000001</v>
      </c>
      <c r="AS8" s="238">
        <v>2542.4191203999999</v>
      </c>
      <c r="AT8" s="238">
        <v>2545.4755832000001</v>
      </c>
      <c r="AU8" s="238">
        <v>2548.1711888</v>
      </c>
      <c r="AV8" s="238">
        <v>2551.0233449000002</v>
      </c>
      <c r="AW8" s="238">
        <v>2552.6091805999999</v>
      </c>
      <c r="AX8" s="238">
        <v>2553.4461034000001</v>
      </c>
      <c r="AY8" s="238">
        <v>2566.1273913</v>
      </c>
      <c r="AZ8" s="238">
        <v>2556.02153</v>
      </c>
      <c r="BA8" s="238">
        <v>2535.7217974999999</v>
      </c>
      <c r="BB8" s="329">
        <v>2480.529</v>
      </c>
      <c r="BC8" s="329">
        <v>2458.366</v>
      </c>
      <c r="BD8" s="329">
        <v>2444.5329999999999</v>
      </c>
      <c r="BE8" s="329">
        <v>2443.1860000000001</v>
      </c>
      <c r="BF8" s="329">
        <v>2442.8980000000001</v>
      </c>
      <c r="BG8" s="329">
        <v>2447.8240000000001</v>
      </c>
      <c r="BH8" s="329">
        <v>2462.596</v>
      </c>
      <c r="BI8" s="329">
        <v>2474.4760000000001</v>
      </c>
      <c r="BJ8" s="329">
        <v>2488.096</v>
      </c>
      <c r="BK8" s="329">
        <v>2507.48</v>
      </c>
      <c r="BL8" s="329">
        <v>2521.5619999999999</v>
      </c>
      <c r="BM8" s="329">
        <v>2534.366</v>
      </c>
      <c r="BN8" s="329">
        <v>2546.502</v>
      </c>
      <c r="BO8" s="329">
        <v>2556.2919999999999</v>
      </c>
      <c r="BP8" s="329">
        <v>2564.346</v>
      </c>
      <c r="BQ8" s="329">
        <v>2569.2089999999998</v>
      </c>
      <c r="BR8" s="329">
        <v>2574.884</v>
      </c>
      <c r="BS8" s="329">
        <v>2579.915</v>
      </c>
      <c r="BT8" s="329">
        <v>2584.3020000000001</v>
      </c>
      <c r="BU8" s="329">
        <v>2588.0459999999998</v>
      </c>
      <c r="BV8" s="329">
        <v>2591.145</v>
      </c>
    </row>
    <row r="9" spans="1:74" ht="11.15" customHeight="1" x14ac:dyDescent="0.25">
      <c r="A9" s="148" t="s">
        <v>706</v>
      </c>
      <c r="B9" s="209" t="s">
        <v>447</v>
      </c>
      <c r="C9" s="238">
        <v>1125.9147183</v>
      </c>
      <c r="D9" s="238">
        <v>1125.0285809</v>
      </c>
      <c r="E9" s="238">
        <v>1125.2800181</v>
      </c>
      <c r="F9" s="238">
        <v>1127.2453485999999</v>
      </c>
      <c r="G9" s="238">
        <v>1129.339696</v>
      </c>
      <c r="H9" s="238">
        <v>1132.1393789000001</v>
      </c>
      <c r="I9" s="238">
        <v>1137.5778316999999</v>
      </c>
      <c r="J9" s="238">
        <v>1140.3381102000001</v>
      </c>
      <c r="K9" s="238">
        <v>1142.3536485</v>
      </c>
      <c r="L9" s="238">
        <v>1143.2310772000001</v>
      </c>
      <c r="M9" s="238">
        <v>1144.0521624999999</v>
      </c>
      <c r="N9" s="238">
        <v>1144.4235349999999</v>
      </c>
      <c r="O9" s="238">
        <v>1143.2801672000001</v>
      </c>
      <c r="P9" s="238">
        <v>1143.5508844999999</v>
      </c>
      <c r="Q9" s="238">
        <v>1144.1706594</v>
      </c>
      <c r="R9" s="238">
        <v>1146.1792029999999</v>
      </c>
      <c r="S9" s="238">
        <v>1146.7173098999999</v>
      </c>
      <c r="T9" s="238">
        <v>1146.8246912</v>
      </c>
      <c r="U9" s="238">
        <v>1144.8019879999999</v>
      </c>
      <c r="V9" s="238">
        <v>1145.3224372</v>
      </c>
      <c r="W9" s="238">
        <v>1146.6866798999999</v>
      </c>
      <c r="X9" s="238">
        <v>1149.4743407999999</v>
      </c>
      <c r="Y9" s="238">
        <v>1152.0914521</v>
      </c>
      <c r="Z9" s="238">
        <v>1155.1176386</v>
      </c>
      <c r="AA9" s="238">
        <v>1159.0011761000001</v>
      </c>
      <c r="AB9" s="238">
        <v>1162.5093056000001</v>
      </c>
      <c r="AC9" s="238">
        <v>1166.0903032000001</v>
      </c>
      <c r="AD9" s="238">
        <v>1170.6059852000001</v>
      </c>
      <c r="AE9" s="238">
        <v>1173.6863564</v>
      </c>
      <c r="AF9" s="238">
        <v>1176.1932331999999</v>
      </c>
      <c r="AG9" s="238">
        <v>1178.2698538</v>
      </c>
      <c r="AH9" s="238">
        <v>1179.5223134</v>
      </c>
      <c r="AI9" s="238">
        <v>1180.0938501000001</v>
      </c>
      <c r="AJ9" s="238">
        <v>1178.665553</v>
      </c>
      <c r="AK9" s="238">
        <v>1178.8644271000001</v>
      </c>
      <c r="AL9" s="238">
        <v>1179.3715614</v>
      </c>
      <c r="AM9" s="238">
        <v>1180.1430017</v>
      </c>
      <c r="AN9" s="238">
        <v>1181.2996224999999</v>
      </c>
      <c r="AO9" s="238">
        <v>1182.7974693000001</v>
      </c>
      <c r="AP9" s="238">
        <v>1185.0358719999999</v>
      </c>
      <c r="AQ9" s="238">
        <v>1186.9166736</v>
      </c>
      <c r="AR9" s="238">
        <v>1188.8392040000001</v>
      </c>
      <c r="AS9" s="238">
        <v>1191.0606547</v>
      </c>
      <c r="AT9" s="238">
        <v>1192.8737487000001</v>
      </c>
      <c r="AU9" s="238">
        <v>1194.5356776000001</v>
      </c>
      <c r="AV9" s="238">
        <v>1197.0674885999999</v>
      </c>
      <c r="AW9" s="238">
        <v>1197.6613021000001</v>
      </c>
      <c r="AX9" s="238">
        <v>1197.3381652999999</v>
      </c>
      <c r="AY9" s="238">
        <v>1200.6355268</v>
      </c>
      <c r="AZ9" s="238">
        <v>1195.0754027999999</v>
      </c>
      <c r="BA9" s="238">
        <v>1185.195242</v>
      </c>
      <c r="BB9" s="329">
        <v>1159.6949999999999</v>
      </c>
      <c r="BC9" s="329">
        <v>1149.6500000000001</v>
      </c>
      <c r="BD9" s="329">
        <v>1143.76</v>
      </c>
      <c r="BE9" s="329">
        <v>1144.501</v>
      </c>
      <c r="BF9" s="329">
        <v>1145.0650000000001</v>
      </c>
      <c r="BG9" s="329">
        <v>1147.9280000000001</v>
      </c>
      <c r="BH9" s="329">
        <v>1154.998</v>
      </c>
      <c r="BI9" s="329">
        <v>1161.0250000000001</v>
      </c>
      <c r="BJ9" s="329">
        <v>1167.9179999999999</v>
      </c>
      <c r="BK9" s="329">
        <v>1177.557</v>
      </c>
      <c r="BL9" s="329">
        <v>1184.7739999999999</v>
      </c>
      <c r="BM9" s="329">
        <v>1191.4480000000001</v>
      </c>
      <c r="BN9" s="329">
        <v>1197.923</v>
      </c>
      <c r="BO9" s="329">
        <v>1203.2529999999999</v>
      </c>
      <c r="BP9" s="329">
        <v>1207.7829999999999</v>
      </c>
      <c r="BQ9" s="329">
        <v>1210.9549999999999</v>
      </c>
      <c r="BR9" s="329">
        <v>1214.299</v>
      </c>
      <c r="BS9" s="329">
        <v>1217.259</v>
      </c>
      <c r="BT9" s="329">
        <v>1219.8340000000001</v>
      </c>
      <c r="BU9" s="329">
        <v>1222.0250000000001</v>
      </c>
      <c r="BV9" s="329">
        <v>1223.8320000000001</v>
      </c>
    </row>
    <row r="10" spans="1:74" ht="11.15" customHeight="1" x14ac:dyDescent="0.25">
      <c r="A10" s="148" t="s">
        <v>707</v>
      </c>
      <c r="B10" s="209" t="s">
        <v>448</v>
      </c>
      <c r="C10" s="238">
        <v>3097.9796661999999</v>
      </c>
      <c r="D10" s="238">
        <v>3103.6127710000001</v>
      </c>
      <c r="E10" s="238">
        <v>3110.4044368</v>
      </c>
      <c r="F10" s="238">
        <v>3119.9979312999999</v>
      </c>
      <c r="G10" s="238">
        <v>3127.8742683</v>
      </c>
      <c r="H10" s="238">
        <v>3135.6767156999999</v>
      </c>
      <c r="I10" s="238">
        <v>3143.1605967</v>
      </c>
      <c r="J10" s="238">
        <v>3150.9987719999999</v>
      </c>
      <c r="K10" s="238">
        <v>3158.9465651</v>
      </c>
      <c r="L10" s="238">
        <v>3168.0118514999999</v>
      </c>
      <c r="M10" s="238">
        <v>3175.4229734999999</v>
      </c>
      <c r="N10" s="238">
        <v>3182.1878065999999</v>
      </c>
      <c r="O10" s="238">
        <v>3189.0082708999998</v>
      </c>
      <c r="P10" s="238">
        <v>3193.9540864000001</v>
      </c>
      <c r="Q10" s="238">
        <v>3197.7271730000002</v>
      </c>
      <c r="R10" s="238">
        <v>3196.6407328999999</v>
      </c>
      <c r="S10" s="238">
        <v>3200.8334602999998</v>
      </c>
      <c r="T10" s="238">
        <v>3206.6185572999998</v>
      </c>
      <c r="U10" s="238">
        <v>3215.0447500999999</v>
      </c>
      <c r="V10" s="238">
        <v>3223.2280415999999</v>
      </c>
      <c r="W10" s="238">
        <v>3232.2171580999998</v>
      </c>
      <c r="X10" s="238">
        <v>3244.8498676999998</v>
      </c>
      <c r="Y10" s="238">
        <v>3253.3223078000001</v>
      </c>
      <c r="Z10" s="238">
        <v>3260.4722465999998</v>
      </c>
      <c r="AA10" s="238">
        <v>3263.7989619</v>
      </c>
      <c r="AB10" s="238">
        <v>3270.1794396999999</v>
      </c>
      <c r="AC10" s="238">
        <v>3277.1129578</v>
      </c>
      <c r="AD10" s="238">
        <v>3284.3487325000001</v>
      </c>
      <c r="AE10" s="238">
        <v>3292.5764192000001</v>
      </c>
      <c r="AF10" s="238">
        <v>3301.5452341999999</v>
      </c>
      <c r="AG10" s="238">
        <v>3315.4057880999999</v>
      </c>
      <c r="AH10" s="238">
        <v>3322.7439015999998</v>
      </c>
      <c r="AI10" s="238">
        <v>3327.7101852999999</v>
      </c>
      <c r="AJ10" s="238">
        <v>3324.8802265999998</v>
      </c>
      <c r="AK10" s="238">
        <v>3329.1711602999999</v>
      </c>
      <c r="AL10" s="238">
        <v>3335.1585737</v>
      </c>
      <c r="AM10" s="238">
        <v>3346.4330924999999</v>
      </c>
      <c r="AN10" s="238">
        <v>3353.1204960999999</v>
      </c>
      <c r="AO10" s="238">
        <v>3358.8114102</v>
      </c>
      <c r="AP10" s="238">
        <v>3361.9071740999998</v>
      </c>
      <c r="AQ10" s="238">
        <v>3366.8041047000002</v>
      </c>
      <c r="AR10" s="238">
        <v>3371.9035413000001</v>
      </c>
      <c r="AS10" s="238">
        <v>3376.9586571</v>
      </c>
      <c r="AT10" s="238">
        <v>3382.6482259999998</v>
      </c>
      <c r="AU10" s="238">
        <v>3388.7254210999999</v>
      </c>
      <c r="AV10" s="238">
        <v>3399.6539981999999</v>
      </c>
      <c r="AW10" s="238">
        <v>3403.1586287</v>
      </c>
      <c r="AX10" s="238">
        <v>3403.7030685999998</v>
      </c>
      <c r="AY10" s="238">
        <v>3413.1173490000001</v>
      </c>
      <c r="AZ10" s="238">
        <v>3398.8688840999998</v>
      </c>
      <c r="BA10" s="238">
        <v>3372.7877051</v>
      </c>
      <c r="BB10" s="329">
        <v>3303.8220000000001</v>
      </c>
      <c r="BC10" s="329">
        <v>3277.364</v>
      </c>
      <c r="BD10" s="329">
        <v>3262.3620000000001</v>
      </c>
      <c r="BE10" s="329">
        <v>3265.5030000000002</v>
      </c>
      <c r="BF10" s="329">
        <v>3268.3969999999999</v>
      </c>
      <c r="BG10" s="329">
        <v>3277.7310000000002</v>
      </c>
      <c r="BH10" s="329">
        <v>3298.4</v>
      </c>
      <c r="BI10" s="329">
        <v>3316.944</v>
      </c>
      <c r="BJ10" s="329">
        <v>3338.2559999999999</v>
      </c>
      <c r="BK10" s="329">
        <v>3368.5610000000001</v>
      </c>
      <c r="BL10" s="329">
        <v>3390.7440000000001</v>
      </c>
      <c r="BM10" s="329">
        <v>3411.0279999999998</v>
      </c>
      <c r="BN10" s="329">
        <v>3430.1219999999998</v>
      </c>
      <c r="BO10" s="329">
        <v>3446.0790000000002</v>
      </c>
      <c r="BP10" s="329">
        <v>3459.607</v>
      </c>
      <c r="BQ10" s="329">
        <v>3468.9229999999998</v>
      </c>
      <c r="BR10" s="329">
        <v>3478.931</v>
      </c>
      <c r="BS10" s="329">
        <v>3487.846</v>
      </c>
      <c r="BT10" s="329">
        <v>3495.6709999999998</v>
      </c>
      <c r="BU10" s="329">
        <v>3502.4029999999998</v>
      </c>
      <c r="BV10" s="329">
        <v>3508.0439999999999</v>
      </c>
    </row>
    <row r="11" spans="1:74" ht="11.15" customHeight="1" x14ac:dyDescent="0.25">
      <c r="A11" s="148" t="s">
        <v>708</v>
      </c>
      <c r="B11" s="209" t="s">
        <v>449</v>
      </c>
      <c r="C11" s="238">
        <v>784.71485622</v>
      </c>
      <c r="D11" s="238">
        <v>785.51393493</v>
      </c>
      <c r="E11" s="238">
        <v>786.69133672999999</v>
      </c>
      <c r="F11" s="238">
        <v>788.92939123999997</v>
      </c>
      <c r="G11" s="238">
        <v>790.35169199999996</v>
      </c>
      <c r="H11" s="238">
        <v>791.64056863999997</v>
      </c>
      <c r="I11" s="238">
        <v>792.58911063999994</v>
      </c>
      <c r="J11" s="238">
        <v>793.76632190999999</v>
      </c>
      <c r="K11" s="238">
        <v>794.96529194000004</v>
      </c>
      <c r="L11" s="238">
        <v>796.57384682999998</v>
      </c>
      <c r="M11" s="238">
        <v>797.52546480000001</v>
      </c>
      <c r="N11" s="238">
        <v>798.20797195</v>
      </c>
      <c r="O11" s="238">
        <v>798.4914374</v>
      </c>
      <c r="P11" s="238">
        <v>798.73317106000002</v>
      </c>
      <c r="Q11" s="238">
        <v>798.80324203999999</v>
      </c>
      <c r="R11" s="238">
        <v>797.82190318000005</v>
      </c>
      <c r="S11" s="238">
        <v>798.20845921</v>
      </c>
      <c r="T11" s="238">
        <v>799.08316295999998</v>
      </c>
      <c r="U11" s="238">
        <v>800.36586303000001</v>
      </c>
      <c r="V11" s="238">
        <v>802.27697575000002</v>
      </c>
      <c r="W11" s="238">
        <v>804.73634975000004</v>
      </c>
      <c r="X11" s="238">
        <v>809.54804434000005</v>
      </c>
      <c r="Y11" s="238">
        <v>811.75089635999996</v>
      </c>
      <c r="Z11" s="238">
        <v>813.14896512999997</v>
      </c>
      <c r="AA11" s="238">
        <v>811.77233779000005</v>
      </c>
      <c r="AB11" s="238">
        <v>813.03827474000002</v>
      </c>
      <c r="AC11" s="238">
        <v>814.97686309999995</v>
      </c>
      <c r="AD11" s="238">
        <v>818.73126991000004</v>
      </c>
      <c r="AE11" s="238">
        <v>821.15778583999997</v>
      </c>
      <c r="AF11" s="238">
        <v>823.39957792999996</v>
      </c>
      <c r="AG11" s="238">
        <v>825.97308811000005</v>
      </c>
      <c r="AH11" s="238">
        <v>827.45810103999997</v>
      </c>
      <c r="AI11" s="238">
        <v>828.37105866000002</v>
      </c>
      <c r="AJ11" s="238">
        <v>827.49512428000003</v>
      </c>
      <c r="AK11" s="238">
        <v>828.17659879999997</v>
      </c>
      <c r="AL11" s="238">
        <v>829.19864552000001</v>
      </c>
      <c r="AM11" s="238">
        <v>831.17269123000005</v>
      </c>
      <c r="AN11" s="238">
        <v>832.41731228000003</v>
      </c>
      <c r="AO11" s="238">
        <v>833.54393544000004</v>
      </c>
      <c r="AP11" s="238">
        <v>834.23447399999998</v>
      </c>
      <c r="AQ11" s="238">
        <v>835.36366642999997</v>
      </c>
      <c r="AR11" s="238">
        <v>836.61342602000002</v>
      </c>
      <c r="AS11" s="238">
        <v>838.30802415999995</v>
      </c>
      <c r="AT11" s="238">
        <v>839.55571450000002</v>
      </c>
      <c r="AU11" s="238">
        <v>840.68076842999994</v>
      </c>
      <c r="AV11" s="238">
        <v>842.25231893</v>
      </c>
      <c r="AW11" s="238">
        <v>842.70525034000002</v>
      </c>
      <c r="AX11" s="238">
        <v>842.60869562000005</v>
      </c>
      <c r="AY11" s="238">
        <v>845.35431525000001</v>
      </c>
      <c r="AZ11" s="238">
        <v>841.61504291999995</v>
      </c>
      <c r="BA11" s="238">
        <v>834.78253913000003</v>
      </c>
      <c r="BB11" s="329">
        <v>816.96699999999998</v>
      </c>
      <c r="BC11" s="329">
        <v>809.86540000000002</v>
      </c>
      <c r="BD11" s="329">
        <v>805.58789999999999</v>
      </c>
      <c r="BE11" s="329">
        <v>805.62090000000001</v>
      </c>
      <c r="BF11" s="329">
        <v>805.87689999999998</v>
      </c>
      <c r="BG11" s="329">
        <v>807.84220000000005</v>
      </c>
      <c r="BH11" s="329">
        <v>812.95619999999997</v>
      </c>
      <c r="BI11" s="329">
        <v>817.26070000000004</v>
      </c>
      <c r="BJ11" s="329">
        <v>822.1952</v>
      </c>
      <c r="BK11" s="329">
        <v>829.18399999999997</v>
      </c>
      <c r="BL11" s="329">
        <v>834.3098</v>
      </c>
      <c r="BM11" s="329">
        <v>838.9973</v>
      </c>
      <c r="BN11" s="329">
        <v>843.47069999999997</v>
      </c>
      <c r="BO11" s="329">
        <v>847.11289999999997</v>
      </c>
      <c r="BP11" s="329">
        <v>850.14829999999995</v>
      </c>
      <c r="BQ11" s="329">
        <v>852.14110000000005</v>
      </c>
      <c r="BR11" s="329">
        <v>854.28959999999995</v>
      </c>
      <c r="BS11" s="329">
        <v>856.15809999999999</v>
      </c>
      <c r="BT11" s="329">
        <v>857.74659999999994</v>
      </c>
      <c r="BU11" s="329">
        <v>859.05499999999995</v>
      </c>
      <c r="BV11" s="329">
        <v>860.08339999999998</v>
      </c>
    </row>
    <row r="12" spans="1:74" ht="11.15" customHeight="1" x14ac:dyDescent="0.25">
      <c r="A12" s="148" t="s">
        <v>709</v>
      </c>
      <c r="B12" s="209" t="s">
        <v>450</v>
      </c>
      <c r="C12" s="238">
        <v>2158.0083039000001</v>
      </c>
      <c r="D12" s="238">
        <v>2155.4687011000001</v>
      </c>
      <c r="E12" s="238">
        <v>2154.1235806</v>
      </c>
      <c r="F12" s="238">
        <v>2154.7932829000001</v>
      </c>
      <c r="G12" s="238">
        <v>2155.2218720000001</v>
      </c>
      <c r="H12" s="238">
        <v>2156.2296884000002</v>
      </c>
      <c r="I12" s="238">
        <v>2158.6311391999998</v>
      </c>
      <c r="J12" s="238">
        <v>2160.1866046999999</v>
      </c>
      <c r="K12" s="238">
        <v>2161.7104921</v>
      </c>
      <c r="L12" s="238">
        <v>2161.0748445999998</v>
      </c>
      <c r="M12" s="238">
        <v>2164.1315433</v>
      </c>
      <c r="N12" s="238">
        <v>2168.7526315</v>
      </c>
      <c r="O12" s="238">
        <v>2176.8292585999998</v>
      </c>
      <c r="P12" s="238">
        <v>2183.1607635</v>
      </c>
      <c r="Q12" s="238">
        <v>2189.6382956000002</v>
      </c>
      <c r="R12" s="238">
        <v>2196.780276</v>
      </c>
      <c r="S12" s="238">
        <v>2203.1610470999999</v>
      </c>
      <c r="T12" s="238">
        <v>2209.2990295999998</v>
      </c>
      <c r="U12" s="238">
        <v>2215.0521917999999</v>
      </c>
      <c r="V12" s="238">
        <v>2220.8111214999999</v>
      </c>
      <c r="W12" s="238">
        <v>2226.4337867999998</v>
      </c>
      <c r="X12" s="238">
        <v>2230.8987705</v>
      </c>
      <c r="Y12" s="238">
        <v>2237.0149695999999</v>
      </c>
      <c r="Z12" s="238">
        <v>2243.7609668999999</v>
      </c>
      <c r="AA12" s="238">
        <v>2251.5804905999998</v>
      </c>
      <c r="AB12" s="238">
        <v>2259.2532884000002</v>
      </c>
      <c r="AC12" s="238">
        <v>2267.2230884999999</v>
      </c>
      <c r="AD12" s="238">
        <v>2276.7524047000002</v>
      </c>
      <c r="AE12" s="238">
        <v>2284.3693239999998</v>
      </c>
      <c r="AF12" s="238">
        <v>2291.3363599999998</v>
      </c>
      <c r="AG12" s="238">
        <v>2296.7108348000002</v>
      </c>
      <c r="AH12" s="238">
        <v>2303.0851133000001</v>
      </c>
      <c r="AI12" s="238">
        <v>2309.5165173</v>
      </c>
      <c r="AJ12" s="238">
        <v>2315.3598581000001</v>
      </c>
      <c r="AK12" s="238">
        <v>2322.3894046</v>
      </c>
      <c r="AL12" s="238">
        <v>2329.9599680000001</v>
      </c>
      <c r="AM12" s="238">
        <v>2338.9235913000002</v>
      </c>
      <c r="AN12" s="238">
        <v>2346.9371565000001</v>
      </c>
      <c r="AO12" s="238">
        <v>2354.8527066000001</v>
      </c>
      <c r="AP12" s="238">
        <v>2362.8764301000001</v>
      </c>
      <c r="AQ12" s="238">
        <v>2370.4413082999999</v>
      </c>
      <c r="AR12" s="238">
        <v>2377.7535299000001</v>
      </c>
      <c r="AS12" s="238">
        <v>2385.4203541000002</v>
      </c>
      <c r="AT12" s="238">
        <v>2391.7718180000002</v>
      </c>
      <c r="AU12" s="238">
        <v>2397.4151809</v>
      </c>
      <c r="AV12" s="238">
        <v>2404.0451202999998</v>
      </c>
      <c r="AW12" s="238">
        <v>2407.0012729</v>
      </c>
      <c r="AX12" s="238">
        <v>2407.9783161999999</v>
      </c>
      <c r="AY12" s="238">
        <v>2417.1168216000001</v>
      </c>
      <c r="AZ12" s="238">
        <v>2406.5302178000002</v>
      </c>
      <c r="BA12" s="238">
        <v>2386.3590761999999</v>
      </c>
      <c r="BB12" s="329">
        <v>2333.0230000000001</v>
      </c>
      <c r="BC12" s="329">
        <v>2311.3679999999999</v>
      </c>
      <c r="BD12" s="329">
        <v>2297.8139999999999</v>
      </c>
      <c r="BE12" s="329">
        <v>2296.8820000000001</v>
      </c>
      <c r="BF12" s="329">
        <v>2296.1370000000002</v>
      </c>
      <c r="BG12" s="329">
        <v>2300.1</v>
      </c>
      <c r="BH12" s="329">
        <v>2312.3879999999999</v>
      </c>
      <c r="BI12" s="329">
        <v>2323.058</v>
      </c>
      <c r="BJ12" s="329">
        <v>2335.7260000000001</v>
      </c>
      <c r="BK12" s="329">
        <v>2352.84</v>
      </c>
      <c r="BL12" s="329">
        <v>2367.6660000000002</v>
      </c>
      <c r="BM12" s="329">
        <v>2382.6529999999998</v>
      </c>
      <c r="BN12" s="329">
        <v>2400.91</v>
      </c>
      <c r="BO12" s="329">
        <v>2413.8879999999999</v>
      </c>
      <c r="BP12" s="329">
        <v>2424.6979999999999</v>
      </c>
      <c r="BQ12" s="329">
        <v>2431.971</v>
      </c>
      <c r="BR12" s="329">
        <v>2439.4650000000001</v>
      </c>
      <c r="BS12" s="329">
        <v>2445.8150000000001</v>
      </c>
      <c r="BT12" s="329">
        <v>2451.0210000000002</v>
      </c>
      <c r="BU12" s="329">
        <v>2455.0819999999999</v>
      </c>
      <c r="BV12" s="329">
        <v>2457.998</v>
      </c>
    </row>
    <row r="13" spans="1:74" ht="11.15" customHeight="1" x14ac:dyDescent="0.25">
      <c r="A13" s="148" t="s">
        <v>710</v>
      </c>
      <c r="B13" s="209" t="s">
        <v>451</v>
      </c>
      <c r="C13" s="238">
        <v>1128.4688163999999</v>
      </c>
      <c r="D13" s="238">
        <v>1130.1875227999999</v>
      </c>
      <c r="E13" s="238">
        <v>1132.347575</v>
      </c>
      <c r="F13" s="238">
        <v>1134.4601895000001</v>
      </c>
      <c r="G13" s="238">
        <v>1137.8695210000001</v>
      </c>
      <c r="H13" s="238">
        <v>1142.0867859</v>
      </c>
      <c r="I13" s="238">
        <v>1149.6957674</v>
      </c>
      <c r="J13" s="238">
        <v>1153.5910619000001</v>
      </c>
      <c r="K13" s="238">
        <v>1156.3564524999999</v>
      </c>
      <c r="L13" s="238">
        <v>1156.1535670000001</v>
      </c>
      <c r="M13" s="238">
        <v>1158.0379290000001</v>
      </c>
      <c r="N13" s="238">
        <v>1160.1711663999999</v>
      </c>
      <c r="O13" s="238">
        <v>1162.6764727</v>
      </c>
      <c r="P13" s="238">
        <v>1165.2150655</v>
      </c>
      <c r="Q13" s="238">
        <v>1167.9101384000001</v>
      </c>
      <c r="R13" s="238">
        <v>1169.7741368</v>
      </c>
      <c r="S13" s="238">
        <v>1173.5228357999999</v>
      </c>
      <c r="T13" s="238">
        <v>1178.1686809</v>
      </c>
      <c r="U13" s="238">
        <v>1186.2836987000001</v>
      </c>
      <c r="V13" s="238">
        <v>1190.7948157999999</v>
      </c>
      <c r="W13" s="238">
        <v>1194.2740590000001</v>
      </c>
      <c r="X13" s="238">
        <v>1194.8726147</v>
      </c>
      <c r="Y13" s="238">
        <v>1197.6747201000001</v>
      </c>
      <c r="Z13" s="238">
        <v>1200.8315617999999</v>
      </c>
      <c r="AA13" s="238">
        <v>1204.6991324000001</v>
      </c>
      <c r="AB13" s="238">
        <v>1208.2984518000001</v>
      </c>
      <c r="AC13" s="238">
        <v>1211.9855127999999</v>
      </c>
      <c r="AD13" s="238">
        <v>1215.8938837000001</v>
      </c>
      <c r="AE13" s="238">
        <v>1219.6562517</v>
      </c>
      <c r="AF13" s="238">
        <v>1223.4061850999999</v>
      </c>
      <c r="AG13" s="238">
        <v>1227.495664</v>
      </c>
      <c r="AH13" s="238">
        <v>1230.956743</v>
      </c>
      <c r="AI13" s="238">
        <v>1234.1414024000001</v>
      </c>
      <c r="AJ13" s="238">
        <v>1236.1946602999999</v>
      </c>
      <c r="AK13" s="238">
        <v>1239.4677165999999</v>
      </c>
      <c r="AL13" s="238">
        <v>1243.1055894000001</v>
      </c>
      <c r="AM13" s="238">
        <v>1248.0199222000001</v>
      </c>
      <c r="AN13" s="238">
        <v>1251.7036957</v>
      </c>
      <c r="AO13" s="238">
        <v>1255.0685532</v>
      </c>
      <c r="AP13" s="238">
        <v>1257.8827206000001</v>
      </c>
      <c r="AQ13" s="238">
        <v>1260.7835769999999</v>
      </c>
      <c r="AR13" s="238">
        <v>1263.5393481999999</v>
      </c>
      <c r="AS13" s="238">
        <v>1265.9813417</v>
      </c>
      <c r="AT13" s="238">
        <v>1268.5734619</v>
      </c>
      <c r="AU13" s="238">
        <v>1271.1470161</v>
      </c>
      <c r="AV13" s="238">
        <v>1274.9764881000001</v>
      </c>
      <c r="AW13" s="238">
        <v>1276.5570479</v>
      </c>
      <c r="AX13" s="238">
        <v>1277.1631789999999</v>
      </c>
      <c r="AY13" s="238">
        <v>1281.7860410999999</v>
      </c>
      <c r="AZ13" s="238">
        <v>1276.6999453999999</v>
      </c>
      <c r="BA13" s="238">
        <v>1266.8960513</v>
      </c>
      <c r="BB13" s="329">
        <v>1240.3969999999999</v>
      </c>
      <c r="BC13" s="329">
        <v>1230.1400000000001</v>
      </c>
      <c r="BD13" s="329">
        <v>1224.1500000000001</v>
      </c>
      <c r="BE13" s="329">
        <v>1224.732</v>
      </c>
      <c r="BF13" s="329">
        <v>1225.5419999999999</v>
      </c>
      <c r="BG13" s="329">
        <v>1228.8869999999999</v>
      </c>
      <c r="BH13" s="329">
        <v>1236.9259999999999</v>
      </c>
      <c r="BI13" s="329">
        <v>1243.7239999999999</v>
      </c>
      <c r="BJ13" s="329">
        <v>1251.4380000000001</v>
      </c>
      <c r="BK13" s="329">
        <v>1261.7819999999999</v>
      </c>
      <c r="BL13" s="329">
        <v>1270.0450000000001</v>
      </c>
      <c r="BM13" s="329">
        <v>1277.9390000000001</v>
      </c>
      <c r="BN13" s="329">
        <v>1286.3679999999999</v>
      </c>
      <c r="BO13" s="329">
        <v>1292.848</v>
      </c>
      <c r="BP13" s="329">
        <v>1298.2809999999999</v>
      </c>
      <c r="BQ13" s="329">
        <v>1301.982</v>
      </c>
      <c r="BR13" s="329">
        <v>1305.837</v>
      </c>
      <c r="BS13" s="329">
        <v>1309.1610000000001</v>
      </c>
      <c r="BT13" s="329">
        <v>1311.952</v>
      </c>
      <c r="BU13" s="329">
        <v>1314.212</v>
      </c>
      <c r="BV13" s="329">
        <v>1315.9390000000001</v>
      </c>
    </row>
    <row r="14" spans="1:74" ht="11.15" customHeight="1" x14ac:dyDescent="0.25">
      <c r="A14" s="148" t="s">
        <v>711</v>
      </c>
      <c r="B14" s="209" t="s">
        <v>452</v>
      </c>
      <c r="C14" s="238">
        <v>3292.6434143000001</v>
      </c>
      <c r="D14" s="238">
        <v>3305.25308</v>
      </c>
      <c r="E14" s="238">
        <v>3313.0366259000002</v>
      </c>
      <c r="F14" s="238">
        <v>3306.2454214999998</v>
      </c>
      <c r="G14" s="238">
        <v>3311.6882010999998</v>
      </c>
      <c r="H14" s="238">
        <v>3319.6163341000001</v>
      </c>
      <c r="I14" s="238">
        <v>3333.2492323000001</v>
      </c>
      <c r="J14" s="238">
        <v>3343.7335131</v>
      </c>
      <c r="K14" s="238">
        <v>3354.2885882999999</v>
      </c>
      <c r="L14" s="238">
        <v>3364.5646400999999</v>
      </c>
      <c r="M14" s="238">
        <v>3375.5236676</v>
      </c>
      <c r="N14" s="238">
        <v>3386.8158529000002</v>
      </c>
      <c r="O14" s="238">
        <v>3397.4881126</v>
      </c>
      <c r="P14" s="238">
        <v>3410.1614260000001</v>
      </c>
      <c r="Q14" s="238">
        <v>3423.8827098000002</v>
      </c>
      <c r="R14" s="238">
        <v>3440.4364194</v>
      </c>
      <c r="S14" s="238">
        <v>3454.9153022999999</v>
      </c>
      <c r="T14" s="238">
        <v>3469.1038140000001</v>
      </c>
      <c r="U14" s="238">
        <v>3480.3914838999999</v>
      </c>
      <c r="V14" s="238">
        <v>3495.9571059</v>
      </c>
      <c r="W14" s="238">
        <v>3513.1902095</v>
      </c>
      <c r="X14" s="238">
        <v>3539.3755655999998</v>
      </c>
      <c r="Y14" s="238">
        <v>3554.4800541</v>
      </c>
      <c r="Z14" s="238">
        <v>3565.788446</v>
      </c>
      <c r="AA14" s="238">
        <v>3564.1499195000001</v>
      </c>
      <c r="AB14" s="238">
        <v>3574.7292342999999</v>
      </c>
      <c r="AC14" s="238">
        <v>3588.3755688000001</v>
      </c>
      <c r="AD14" s="238">
        <v>3613.1507765000001</v>
      </c>
      <c r="AE14" s="238">
        <v>3626.8847599999999</v>
      </c>
      <c r="AF14" s="238">
        <v>3637.639373</v>
      </c>
      <c r="AG14" s="238">
        <v>3641.3884634000001</v>
      </c>
      <c r="AH14" s="238">
        <v>3649.2039493000002</v>
      </c>
      <c r="AI14" s="238">
        <v>3657.0596786000001</v>
      </c>
      <c r="AJ14" s="238">
        <v>3664.484203</v>
      </c>
      <c r="AK14" s="238">
        <v>3672.7740054999999</v>
      </c>
      <c r="AL14" s="238">
        <v>3681.4576376</v>
      </c>
      <c r="AM14" s="238">
        <v>3692.2567760000002</v>
      </c>
      <c r="AN14" s="238">
        <v>3700.4368100000002</v>
      </c>
      <c r="AO14" s="238">
        <v>3707.7194162000001</v>
      </c>
      <c r="AP14" s="238">
        <v>3712.7886145000002</v>
      </c>
      <c r="AQ14" s="238">
        <v>3719.2633503000002</v>
      </c>
      <c r="AR14" s="238">
        <v>3725.8276434999998</v>
      </c>
      <c r="AS14" s="238">
        <v>3731.9315390000002</v>
      </c>
      <c r="AT14" s="238">
        <v>3739.0874131</v>
      </c>
      <c r="AU14" s="238">
        <v>3746.7453108</v>
      </c>
      <c r="AV14" s="238">
        <v>3762.2899501000002</v>
      </c>
      <c r="AW14" s="238">
        <v>3765.4133563999999</v>
      </c>
      <c r="AX14" s="238">
        <v>3763.5002478000001</v>
      </c>
      <c r="AY14" s="238">
        <v>3766.1764993000002</v>
      </c>
      <c r="AZ14" s="238">
        <v>3746.9709545000001</v>
      </c>
      <c r="BA14" s="238">
        <v>3715.5094884999999</v>
      </c>
      <c r="BB14" s="329">
        <v>3636.04</v>
      </c>
      <c r="BC14" s="329">
        <v>3606.8809999999999</v>
      </c>
      <c r="BD14" s="329">
        <v>3592.279</v>
      </c>
      <c r="BE14" s="329">
        <v>3603.931</v>
      </c>
      <c r="BF14" s="329">
        <v>3609.674</v>
      </c>
      <c r="BG14" s="329">
        <v>3621.2040000000002</v>
      </c>
      <c r="BH14" s="329">
        <v>3641.2689999999998</v>
      </c>
      <c r="BI14" s="329">
        <v>3662.3119999999999</v>
      </c>
      <c r="BJ14" s="329">
        <v>3687.08</v>
      </c>
      <c r="BK14" s="329">
        <v>3724.3110000000001</v>
      </c>
      <c r="BL14" s="329">
        <v>3749.9789999999998</v>
      </c>
      <c r="BM14" s="329">
        <v>3772.8209999999999</v>
      </c>
      <c r="BN14" s="329">
        <v>3793.19</v>
      </c>
      <c r="BO14" s="329">
        <v>3810.1149999999998</v>
      </c>
      <c r="BP14" s="329">
        <v>3823.95</v>
      </c>
      <c r="BQ14" s="329">
        <v>3831.596</v>
      </c>
      <c r="BR14" s="329">
        <v>3841.5720000000001</v>
      </c>
      <c r="BS14" s="329">
        <v>3850.7820000000002</v>
      </c>
      <c r="BT14" s="329">
        <v>3859.2240000000002</v>
      </c>
      <c r="BU14" s="329">
        <v>3866.8989999999999</v>
      </c>
      <c r="BV14" s="329">
        <v>3873.8069999999998</v>
      </c>
    </row>
    <row r="15" spans="1:74" ht="11.15" customHeight="1" x14ac:dyDescent="0.25">
      <c r="A15" s="148"/>
      <c r="B15" s="168" t="s">
        <v>1028</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341"/>
      <c r="BC15" s="341"/>
      <c r="BD15" s="341"/>
      <c r="BE15" s="341"/>
      <c r="BF15" s="341"/>
      <c r="BG15" s="341"/>
      <c r="BH15" s="341"/>
      <c r="BI15" s="341"/>
      <c r="BJ15" s="341"/>
      <c r="BK15" s="341"/>
      <c r="BL15" s="341"/>
      <c r="BM15" s="341"/>
      <c r="BN15" s="341"/>
      <c r="BO15" s="341"/>
      <c r="BP15" s="341"/>
      <c r="BQ15" s="341"/>
      <c r="BR15" s="341"/>
      <c r="BS15" s="341"/>
      <c r="BT15" s="341"/>
      <c r="BU15" s="341"/>
      <c r="BV15" s="341"/>
    </row>
    <row r="16" spans="1:74" ht="11.15" customHeight="1" x14ac:dyDescent="0.25">
      <c r="A16" s="148" t="s">
        <v>712</v>
      </c>
      <c r="B16" s="209" t="s">
        <v>445</v>
      </c>
      <c r="C16" s="256">
        <v>96.884448254999995</v>
      </c>
      <c r="D16" s="256">
        <v>96.729181980000007</v>
      </c>
      <c r="E16" s="256">
        <v>96.542302738000004</v>
      </c>
      <c r="F16" s="256">
        <v>96.157122091999994</v>
      </c>
      <c r="G16" s="256">
        <v>96.032033244999994</v>
      </c>
      <c r="H16" s="256">
        <v>96.000347758999993</v>
      </c>
      <c r="I16" s="256">
        <v>96.150248418999993</v>
      </c>
      <c r="J16" s="256">
        <v>96.239232568999995</v>
      </c>
      <c r="K16" s="256">
        <v>96.355482993999999</v>
      </c>
      <c r="L16" s="256">
        <v>96.507767337999994</v>
      </c>
      <c r="M16" s="256">
        <v>96.671974575999997</v>
      </c>
      <c r="N16" s="256">
        <v>96.856872354000004</v>
      </c>
      <c r="O16" s="256">
        <v>97.082742812000006</v>
      </c>
      <c r="P16" s="256">
        <v>97.293810063999999</v>
      </c>
      <c r="Q16" s="256">
        <v>97.510356251000005</v>
      </c>
      <c r="R16" s="256">
        <v>97.895113206999994</v>
      </c>
      <c r="S16" s="256">
        <v>98.000568388000005</v>
      </c>
      <c r="T16" s="256">
        <v>97.989453628999996</v>
      </c>
      <c r="U16" s="256">
        <v>97.496855640000007</v>
      </c>
      <c r="V16" s="256">
        <v>97.526285967999996</v>
      </c>
      <c r="W16" s="256">
        <v>97.712831324000007</v>
      </c>
      <c r="X16" s="256">
        <v>98.392403786000003</v>
      </c>
      <c r="Y16" s="256">
        <v>98.641245136999999</v>
      </c>
      <c r="Z16" s="256">
        <v>98.795267456999994</v>
      </c>
      <c r="AA16" s="256">
        <v>98.698029184999996</v>
      </c>
      <c r="AB16" s="256">
        <v>98.779744610999998</v>
      </c>
      <c r="AC16" s="256">
        <v>98.883972174999997</v>
      </c>
      <c r="AD16" s="256">
        <v>99.009825379999995</v>
      </c>
      <c r="AE16" s="256">
        <v>99.159742093000006</v>
      </c>
      <c r="AF16" s="256">
        <v>99.332835815999999</v>
      </c>
      <c r="AG16" s="256">
        <v>99.680580218000003</v>
      </c>
      <c r="AH16" s="256">
        <v>99.786422711</v>
      </c>
      <c r="AI16" s="256">
        <v>99.801836964000003</v>
      </c>
      <c r="AJ16" s="256">
        <v>99.669521699000001</v>
      </c>
      <c r="AK16" s="256">
        <v>99.547055428999997</v>
      </c>
      <c r="AL16" s="256">
        <v>99.377136875999994</v>
      </c>
      <c r="AM16" s="256">
        <v>99.18003435</v>
      </c>
      <c r="AN16" s="256">
        <v>98.900009999999995</v>
      </c>
      <c r="AO16" s="256">
        <v>98.557332135999999</v>
      </c>
      <c r="AP16" s="256">
        <v>97.900147176999994</v>
      </c>
      <c r="AQ16" s="256">
        <v>97.621052469000006</v>
      </c>
      <c r="AR16" s="256">
        <v>97.468194432999994</v>
      </c>
      <c r="AS16" s="256">
        <v>97.675477466000004</v>
      </c>
      <c r="AT16" s="256">
        <v>97.599664473000004</v>
      </c>
      <c r="AU16" s="256">
        <v>97.474659852000002</v>
      </c>
      <c r="AV16" s="256">
        <v>97.173756854000004</v>
      </c>
      <c r="AW16" s="256">
        <v>97.045399040000007</v>
      </c>
      <c r="AX16" s="256">
        <v>96.962879661000002</v>
      </c>
      <c r="AY16" s="256">
        <v>97.34401733</v>
      </c>
      <c r="AZ16" s="256">
        <v>97.039810858999999</v>
      </c>
      <c r="BA16" s="256">
        <v>96.468078863000002</v>
      </c>
      <c r="BB16" s="342">
        <v>95.556380000000004</v>
      </c>
      <c r="BC16" s="342">
        <v>94.503929999999997</v>
      </c>
      <c r="BD16" s="342">
        <v>93.238280000000003</v>
      </c>
      <c r="BE16" s="342">
        <v>90.907889999999995</v>
      </c>
      <c r="BF16" s="342">
        <v>89.854529999999997</v>
      </c>
      <c r="BG16" s="342">
        <v>89.226650000000006</v>
      </c>
      <c r="BH16" s="342">
        <v>89.137110000000007</v>
      </c>
      <c r="BI16" s="342">
        <v>89.275540000000007</v>
      </c>
      <c r="BJ16" s="342">
        <v>89.754800000000003</v>
      </c>
      <c r="BK16" s="342">
        <v>90.986339999999998</v>
      </c>
      <c r="BL16" s="342">
        <v>91.838669999999993</v>
      </c>
      <c r="BM16" s="342">
        <v>92.723240000000004</v>
      </c>
      <c r="BN16" s="342">
        <v>93.819599999999994</v>
      </c>
      <c r="BO16" s="342">
        <v>94.633989999999997</v>
      </c>
      <c r="BP16" s="342">
        <v>95.345950000000002</v>
      </c>
      <c r="BQ16" s="342">
        <v>95.944360000000003</v>
      </c>
      <c r="BR16" s="342">
        <v>96.45984</v>
      </c>
      <c r="BS16" s="342">
        <v>96.881270000000001</v>
      </c>
      <c r="BT16" s="342">
        <v>97.208640000000003</v>
      </c>
      <c r="BU16" s="342">
        <v>97.441950000000006</v>
      </c>
      <c r="BV16" s="342">
        <v>97.581199999999995</v>
      </c>
    </row>
    <row r="17" spans="1:74" ht="11.15" customHeight="1" x14ac:dyDescent="0.25">
      <c r="A17" s="148" t="s">
        <v>713</v>
      </c>
      <c r="B17" s="209" t="s">
        <v>478</v>
      </c>
      <c r="C17" s="256">
        <v>97.519343300000003</v>
      </c>
      <c r="D17" s="256">
        <v>97.381754938</v>
      </c>
      <c r="E17" s="256">
        <v>97.176191336000002</v>
      </c>
      <c r="F17" s="256">
        <v>96.681037563999993</v>
      </c>
      <c r="G17" s="256">
        <v>96.505734677000007</v>
      </c>
      <c r="H17" s="256">
        <v>96.428667747000006</v>
      </c>
      <c r="I17" s="256">
        <v>96.513813323999997</v>
      </c>
      <c r="J17" s="256">
        <v>96.585235892</v>
      </c>
      <c r="K17" s="256">
        <v>96.706912001999996</v>
      </c>
      <c r="L17" s="256">
        <v>96.958656927000007</v>
      </c>
      <c r="M17" s="256">
        <v>97.120978668000006</v>
      </c>
      <c r="N17" s="256">
        <v>97.273692495000006</v>
      </c>
      <c r="O17" s="256">
        <v>97.372524850000005</v>
      </c>
      <c r="P17" s="256">
        <v>97.539228023000007</v>
      </c>
      <c r="Q17" s="256">
        <v>97.729528454000004</v>
      </c>
      <c r="R17" s="256">
        <v>98.175548329999998</v>
      </c>
      <c r="S17" s="256">
        <v>98.238951638000003</v>
      </c>
      <c r="T17" s="256">
        <v>98.151860565000007</v>
      </c>
      <c r="U17" s="256">
        <v>97.457053392999995</v>
      </c>
      <c r="V17" s="256">
        <v>97.411889846999998</v>
      </c>
      <c r="W17" s="256">
        <v>97.559148209</v>
      </c>
      <c r="X17" s="256">
        <v>98.285037328000001</v>
      </c>
      <c r="Y17" s="256">
        <v>98.52748287</v>
      </c>
      <c r="Z17" s="256">
        <v>98.672693682000002</v>
      </c>
      <c r="AA17" s="256">
        <v>98.556995783000005</v>
      </c>
      <c r="AB17" s="256">
        <v>98.630492626000006</v>
      </c>
      <c r="AC17" s="256">
        <v>98.729510227000006</v>
      </c>
      <c r="AD17" s="256">
        <v>98.849119459999997</v>
      </c>
      <c r="AE17" s="256">
        <v>99.002875423999996</v>
      </c>
      <c r="AF17" s="256">
        <v>99.185848992000004</v>
      </c>
      <c r="AG17" s="256">
        <v>99.512393449000001</v>
      </c>
      <c r="AH17" s="256">
        <v>99.668037260999995</v>
      </c>
      <c r="AI17" s="256">
        <v>99.767133712000003</v>
      </c>
      <c r="AJ17" s="256">
        <v>99.895085868999999</v>
      </c>
      <c r="AK17" s="256">
        <v>99.817035301000004</v>
      </c>
      <c r="AL17" s="256">
        <v>99.618385074000003</v>
      </c>
      <c r="AM17" s="256">
        <v>99.196653204</v>
      </c>
      <c r="AN17" s="256">
        <v>98.833665147000005</v>
      </c>
      <c r="AO17" s="256">
        <v>98.426938918999994</v>
      </c>
      <c r="AP17" s="256">
        <v>97.750428103000004</v>
      </c>
      <c r="AQ17" s="256">
        <v>97.425760345</v>
      </c>
      <c r="AR17" s="256">
        <v>97.226889228999994</v>
      </c>
      <c r="AS17" s="256">
        <v>97.328546028000005</v>
      </c>
      <c r="AT17" s="256">
        <v>97.250219740000006</v>
      </c>
      <c r="AU17" s="256">
        <v>97.166641636999998</v>
      </c>
      <c r="AV17" s="256">
        <v>97.037984417000004</v>
      </c>
      <c r="AW17" s="256">
        <v>96.973773166000001</v>
      </c>
      <c r="AX17" s="256">
        <v>96.934180579</v>
      </c>
      <c r="AY17" s="256">
        <v>97.315880925000002</v>
      </c>
      <c r="AZ17" s="256">
        <v>97.028019967000006</v>
      </c>
      <c r="BA17" s="256">
        <v>96.467271973999999</v>
      </c>
      <c r="BB17" s="342">
        <v>95.553100000000001</v>
      </c>
      <c r="BC17" s="342">
        <v>94.506979999999999</v>
      </c>
      <c r="BD17" s="342">
        <v>93.248369999999994</v>
      </c>
      <c r="BE17" s="342">
        <v>90.929379999999995</v>
      </c>
      <c r="BF17" s="342">
        <v>89.881720000000001</v>
      </c>
      <c r="BG17" s="342">
        <v>89.257490000000004</v>
      </c>
      <c r="BH17" s="342">
        <v>89.170500000000004</v>
      </c>
      <c r="BI17" s="342">
        <v>89.3078</v>
      </c>
      <c r="BJ17" s="342">
        <v>89.783190000000005</v>
      </c>
      <c r="BK17" s="342">
        <v>91.000910000000005</v>
      </c>
      <c r="BL17" s="342">
        <v>91.849320000000006</v>
      </c>
      <c r="BM17" s="342">
        <v>92.732650000000007</v>
      </c>
      <c r="BN17" s="342">
        <v>93.84572</v>
      </c>
      <c r="BO17" s="342">
        <v>94.652780000000007</v>
      </c>
      <c r="BP17" s="342">
        <v>95.348659999999995</v>
      </c>
      <c r="BQ17" s="342">
        <v>95.907340000000005</v>
      </c>
      <c r="BR17" s="342">
        <v>96.40034</v>
      </c>
      <c r="BS17" s="342">
        <v>96.801640000000006</v>
      </c>
      <c r="BT17" s="342">
        <v>97.111239999999995</v>
      </c>
      <c r="BU17" s="342">
        <v>97.329160000000002</v>
      </c>
      <c r="BV17" s="342">
        <v>97.455380000000005</v>
      </c>
    </row>
    <row r="18" spans="1:74" ht="11.15" customHeight="1" x14ac:dyDescent="0.25">
      <c r="A18" s="148" t="s">
        <v>714</v>
      </c>
      <c r="B18" s="209" t="s">
        <v>446</v>
      </c>
      <c r="C18" s="256">
        <v>103.67737045</v>
      </c>
      <c r="D18" s="256">
        <v>103.61291174</v>
      </c>
      <c r="E18" s="256">
        <v>103.50197319999999</v>
      </c>
      <c r="F18" s="256">
        <v>103.16050899</v>
      </c>
      <c r="G18" s="256">
        <v>103.09464518</v>
      </c>
      <c r="H18" s="256">
        <v>103.12033592</v>
      </c>
      <c r="I18" s="256">
        <v>103.30572239</v>
      </c>
      <c r="J18" s="256">
        <v>103.46341636</v>
      </c>
      <c r="K18" s="256">
        <v>103.66155901</v>
      </c>
      <c r="L18" s="256">
        <v>103.95107991</v>
      </c>
      <c r="M18" s="256">
        <v>104.19192273</v>
      </c>
      <c r="N18" s="256">
        <v>104.43501703</v>
      </c>
      <c r="O18" s="256">
        <v>104.66642035</v>
      </c>
      <c r="P18" s="256">
        <v>104.9244745</v>
      </c>
      <c r="Q18" s="256">
        <v>105.19523699</v>
      </c>
      <c r="R18" s="256">
        <v>105.69685595999999</v>
      </c>
      <c r="S18" s="256">
        <v>105.82942405999999</v>
      </c>
      <c r="T18" s="256">
        <v>105.81108940999999</v>
      </c>
      <c r="U18" s="256">
        <v>105.12040632999999</v>
      </c>
      <c r="V18" s="256">
        <v>105.19135048</v>
      </c>
      <c r="W18" s="256">
        <v>105.50247615000001</v>
      </c>
      <c r="X18" s="256">
        <v>106.51437787</v>
      </c>
      <c r="Y18" s="256">
        <v>106.96042072</v>
      </c>
      <c r="Z18" s="256">
        <v>107.30119922</v>
      </c>
      <c r="AA18" s="256">
        <v>107.40888386</v>
      </c>
      <c r="AB18" s="256">
        <v>107.6350058</v>
      </c>
      <c r="AC18" s="256">
        <v>107.85173552000001</v>
      </c>
      <c r="AD18" s="256">
        <v>107.99909386</v>
      </c>
      <c r="AE18" s="256">
        <v>108.24202353</v>
      </c>
      <c r="AF18" s="256">
        <v>108.52054534</v>
      </c>
      <c r="AG18" s="256">
        <v>109.00909654</v>
      </c>
      <c r="AH18" s="256">
        <v>109.22797475</v>
      </c>
      <c r="AI18" s="256">
        <v>109.35161720000001</v>
      </c>
      <c r="AJ18" s="256">
        <v>109.35710188</v>
      </c>
      <c r="AK18" s="256">
        <v>109.30746431999999</v>
      </c>
      <c r="AL18" s="256">
        <v>109.17978248999999</v>
      </c>
      <c r="AM18" s="256">
        <v>108.95888822000001</v>
      </c>
      <c r="AN18" s="256">
        <v>108.68649403000001</v>
      </c>
      <c r="AO18" s="256">
        <v>108.34743172</v>
      </c>
      <c r="AP18" s="256">
        <v>107.72484133</v>
      </c>
      <c r="AQ18" s="256">
        <v>107.41508776000001</v>
      </c>
      <c r="AR18" s="256">
        <v>107.20131105</v>
      </c>
      <c r="AS18" s="256">
        <v>107.34121772</v>
      </c>
      <c r="AT18" s="256">
        <v>107.12611483000001</v>
      </c>
      <c r="AU18" s="256">
        <v>106.81370891</v>
      </c>
      <c r="AV18" s="256">
        <v>106.03838336</v>
      </c>
      <c r="AW18" s="256">
        <v>105.80558379999999</v>
      </c>
      <c r="AX18" s="256">
        <v>105.74969363</v>
      </c>
      <c r="AY18" s="256">
        <v>106.63111369000001</v>
      </c>
      <c r="AZ18" s="256">
        <v>106.3587417</v>
      </c>
      <c r="BA18" s="256">
        <v>105.69297847999999</v>
      </c>
      <c r="BB18" s="342">
        <v>104.3293</v>
      </c>
      <c r="BC18" s="342">
        <v>103.10509999999999</v>
      </c>
      <c r="BD18" s="342">
        <v>101.71599999999999</v>
      </c>
      <c r="BE18" s="342">
        <v>99.332449999999994</v>
      </c>
      <c r="BF18" s="342">
        <v>98.235330000000005</v>
      </c>
      <c r="BG18" s="342">
        <v>97.595269999999999</v>
      </c>
      <c r="BH18" s="342">
        <v>97.556749999999994</v>
      </c>
      <c r="BI18" s="342">
        <v>97.722390000000004</v>
      </c>
      <c r="BJ18" s="342">
        <v>98.236710000000002</v>
      </c>
      <c r="BK18" s="342">
        <v>99.524870000000007</v>
      </c>
      <c r="BL18" s="342">
        <v>100.41759999999999</v>
      </c>
      <c r="BM18" s="342">
        <v>101.3402</v>
      </c>
      <c r="BN18" s="342">
        <v>102.47450000000001</v>
      </c>
      <c r="BO18" s="342">
        <v>103.3201</v>
      </c>
      <c r="BP18" s="342">
        <v>104.059</v>
      </c>
      <c r="BQ18" s="342">
        <v>104.65689999999999</v>
      </c>
      <c r="BR18" s="342">
        <v>105.2081</v>
      </c>
      <c r="BS18" s="342">
        <v>105.67829999999999</v>
      </c>
      <c r="BT18" s="342">
        <v>106.0676</v>
      </c>
      <c r="BU18" s="342">
        <v>106.3758</v>
      </c>
      <c r="BV18" s="342">
        <v>106.60299999999999</v>
      </c>
    </row>
    <row r="19" spans="1:74" ht="11.15" customHeight="1" x14ac:dyDescent="0.25">
      <c r="A19" s="148" t="s">
        <v>715</v>
      </c>
      <c r="B19" s="209" t="s">
        <v>447</v>
      </c>
      <c r="C19" s="256">
        <v>101.06436798</v>
      </c>
      <c r="D19" s="256">
        <v>100.97727114</v>
      </c>
      <c r="E19" s="256">
        <v>100.80722608000001</v>
      </c>
      <c r="F19" s="256">
        <v>100.28935134</v>
      </c>
      <c r="G19" s="256">
        <v>100.15207095</v>
      </c>
      <c r="H19" s="256">
        <v>100.13050346</v>
      </c>
      <c r="I19" s="256">
        <v>100.34445494000001</v>
      </c>
      <c r="J19" s="256">
        <v>100.46445865</v>
      </c>
      <c r="K19" s="256">
        <v>100.61032068</v>
      </c>
      <c r="L19" s="256">
        <v>100.79228581</v>
      </c>
      <c r="M19" s="256">
        <v>100.98218089</v>
      </c>
      <c r="N19" s="256">
        <v>101.19025071</v>
      </c>
      <c r="O19" s="256">
        <v>101.39604951</v>
      </c>
      <c r="P19" s="256">
        <v>101.65580310999999</v>
      </c>
      <c r="Q19" s="256">
        <v>101.94906576</v>
      </c>
      <c r="R19" s="256">
        <v>102.5118969</v>
      </c>
      <c r="S19" s="256">
        <v>102.69513304</v>
      </c>
      <c r="T19" s="256">
        <v>102.73483364000001</v>
      </c>
      <c r="U19" s="256">
        <v>102.18218315</v>
      </c>
      <c r="V19" s="256">
        <v>102.27142431999999</v>
      </c>
      <c r="W19" s="256">
        <v>102.5537416</v>
      </c>
      <c r="X19" s="256">
        <v>103.42666517000001</v>
      </c>
      <c r="Y19" s="256">
        <v>103.79698704</v>
      </c>
      <c r="Z19" s="256">
        <v>104.06223738</v>
      </c>
      <c r="AA19" s="256">
        <v>104.0549815</v>
      </c>
      <c r="AB19" s="256">
        <v>104.23566481</v>
      </c>
      <c r="AC19" s="256">
        <v>104.43685261</v>
      </c>
      <c r="AD19" s="256">
        <v>104.58740280000001</v>
      </c>
      <c r="AE19" s="256">
        <v>104.88295617999999</v>
      </c>
      <c r="AF19" s="256">
        <v>105.25237064</v>
      </c>
      <c r="AG19" s="256">
        <v>105.92560661</v>
      </c>
      <c r="AH19" s="256">
        <v>106.27027289999999</v>
      </c>
      <c r="AI19" s="256">
        <v>106.51632993</v>
      </c>
      <c r="AJ19" s="256">
        <v>106.67971031</v>
      </c>
      <c r="AK19" s="256">
        <v>106.71659941</v>
      </c>
      <c r="AL19" s="256">
        <v>106.64292982000001</v>
      </c>
      <c r="AM19" s="256">
        <v>106.38115208000001</v>
      </c>
      <c r="AN19" s="256">
        <v>106.1445272</v>
      </c>
      <c r="AO19" s="256">
        <v>105.85550571</v>
      </c>
      <c r="AP19" s="256">
        <v>105.28259954000001</v>
      </c>
      <c r="AQ19" s="256">
        <v>105.06240090999999</v>
      </c>
      <c r="AR19" s="256">
        <v>104.96342174</v>
      </c>
      <c r="AS19" s="256">
        <v>105.21130638</v>
      </c>
      <c r="AT19" s="256">
        <v>105.18553287</v>
      </c>
      <c r="AU19" s="256">
        <v>105.11174556</v>
      </c>
      <c r="AV19" s="256">
        <v>104.88883288</v>
      </c>
      <c r="AW19" s="256">
        <v>104.79485166000001</v>
      </c>
      <c r="AX19" s="256">
        <v>104.72869032</v>
      </c>
      <c r="AY19" s="256">
        <v>105.13842076</v>
      </c>
      <c r="AZ19" s="256">
        <v>104.79184524999999</v>
      </c>
      <c r="BA19" s="256">
        <v>104.13703569</v>
      </c>
      <c r="BB19" s="342">
        <v>102.9729</v>
      </c>
      <c r="BC19" s="342">
        <v>101.8524</v>
      </c>
      <c r="BD19" s="342">
        <v>100.5746</v>
      </c>
      <c r="BE19" s="342">
        <v>98.343490000000003</v>
      </c>
      <c r="BF19" s="342">
        <v>97.347719999999995</v>
      </c>
      <c r="BG19" s="342">
        <v>96.791439999999994</v>
      </c>
      <c r="BH19" s="342">
        <v>96.783680000000004</v>
      </c>
      <c r="BI19" s="342">
        <v>97.024609999999996</v>
      </c>
      <c r="BJ19" s="342">
        <v>97.623249999999999</v>
      </c>
      <c r="BK19" s="342">
        <v>99.019459999999995</v>
      </c>
      <c r="BL19" s="342">
        <v>100.00369999999999</v>
      </c>
      <c r="BM19" s="342">
        <v>101.0157</v>
      </c>
      <c r="BN19" s="342">
        <v>102.2405</v>
      </c>
      <c r="BO19" s="342">
        <v>103.1694</v>
      </c>
      <c r="BP19" s="342">
        <v>103.98739999999999</v>
      </c>
      <c r="BQ19" s="342">
        <v>104.68340000000001</v>
      </c>
      <c r="BR19" s="342">
        <v>105.2877</v>
      </c>
      <c r="BS19" s="342">
        <v>105.7894</v>
      </c>
      <c r="BT19" s="342">
        <v>106.1885</v>
      </c>
      <c r="BU19" s="342">
        <v>106.4849</v>
      </c>
      <c r="BV19" s="342">
        <v>106.6786</v>
      </c>
    </row>
    <row r="20" spans="1:74" ht="11.15" customHeight="1" x14ac:dyDescent="0.25">
      <c r="A20" s="148" t="s">
        <v>716</v>
      </c>
      <c r="B20" s="209" t="s">
        <v>448</v>
      </c>
      <c r="C20" s="256">
        <v>103.93839459</v>
      </c>
      <c r="D20" s="256">
        <v>103.93903426</v>
      </c>
      <c r="E20" s="256">
        <v>103.88833432</v>
      </c>
      <c r="F20" s="256">
        <v>103.57005651999999</v>
      </c>
      <c r="G20" s="256">
        <v>103.57885598999999</v>
      </c>
      <c r="H20" s="256">
        <v>103.6984945</v>
      </c>
      <c r="I20" s="256">
        <v>104.04683192</v>
      </c>
      <c r="J20" s="256">
        <v>104.29975361</v>
      </c>
      <c r="K20" s="256">
        <v>104.57511945</v>
      </c>
      <c r="L20" s="256">
        <v>104.88105052</v>
      </c>
      <c r="M20" s="256">
        <v>105.19521382000001</v>
      </c>
      <c r="N20" s="256">
        <v>105.52573045</v>
      </c>
      <c r="O20" s="256">
        <v>105.90008702999999</v>
      </c>
      <c r="P20" s="256">
        <v>106.24269534</v>
      </c>
      <c r="Q20" s="256">
        <v>106.58104202</v>
      </c>
      <c r="R20" s="256">
        <v>107.13417509</v>
      </c>
      <c r="S20" s="256">
        <v>107.29971247</v>
      </c>
      <c r="T20" s="256">
        <v>107.29670219</v>
      </c>
      <c r="U20" s="256">
        <v>106.60012359</v>
      </c>
      <c r="V20" s="256">
        <v>106.65378346999999</v>
      </c>
      <c r="W20" s="256">
        <v>106.93266118</v>
      </c>
      <c r="X20" s="256">
        <v>107.87237856</v>
      </c>
      <c r="Y20" s="256">
        <v>108.27497554999999</v>
      </c>
      <c r="Z20" s="256">
        <v>108.57607397</v>
      </c>
      <c r="AA20" s="256">
        <v>108.6065804</v>
      </c>
      <c r="AB20" s="256">
        <v>108.8315018</v>
      </c>
      <c r="AC20" s="256">
        <v>109.08174473</v>
      </c>
      <c r="AD20" s="256">
        <v>109.35626658</v>
      </c>
      <c r="AE20" s="256">
        <v>109.65793454</v>
      </c>
      <c r="AF20" s="256">
        <v>109.98570598000001</v>
      </c>
      <c r="AG20" s="256">
        <v>110.51164761</v>
      </c>
      <c r="AH20" s="256">
        <v>110.76257599</v>
      </c>
      <c r="AI20" s="256">
        <v>110.91055784</v>
      </c>
      <c r="AJ20" s="256">
        <v>110.8842104</v>
      </c>
      <c r="AK20" s="256">
        <v>110.8798362</v>
      </c>
      <c r="AL20" s="256">
        <v>110.82605251</v>
      </c>
      <c r="AM20" s="256">
        <v>110.7107675</v>
      </c>
      <c r="AN20" s="256">
        <v>110.56723368</v>
      </c>
      <c r="AO20" s="256">
        <v>110.38335923</v>
      </c>
      <c r="AP20" s="256">
        <v>109.9881927</v>
      </c>
      <c r="AQ20" s="256">
        <v>109.85185059</v>
      </c>
      <c r="AR20" s="256">
        <v>109.80338144</v>
      </c>
      <c r="AS20" s="256">
        <v>109.94294658</v>
      </c>
      <c r="AT20" s="256">
        <v>109.99510236</v>
      </c>
      <c r="AU20" s="256">
        <v>110.0600101</v>
      </c>
      <c r="AV20" s="256">
        <v>110.18157744</v>
      </c>
      <c r="AW20" s="256">
        <v>110.23905839</v>
      </c>
      <c r="AX20" s="256">
        <v>110.27636058</v>
      </c>
      <c r="AY20" s="256">
        <v>110.69989385</v>
      </c>
      <c r="AZ20" s="256">
        <v>110.39203114999999</v>
      </c>
      <c r="BA20" s="256">
        <v>109.75918233</v>
      </c>
      <c r="BB20" s="342">
        <v>108.6604</v>
      </c>
      <c r="BC20" s="342">
        <v>107.4833</v>
      </c>
      <c r="BD20" s="342">
        <v>106.087</v>
      </c>
      <c r="BE20" s="342">
        <v>103.5389</v>
      </c>
      <c r="BF20" s="342">
        <v>102.40349999999999</v>
      </c>
      <c r="BG20" s="342">
        <v>101.7482</v>
      </c>
      <c r="BH20" s="342">
        <v>101.71259999999999</v>
      </c>
      <c r="BI20" s="342">
        <v>101.91289999999999</v>
      </c>
      <c r="BJ20" s="342">
        <v>102.4888</v>
      </c>
      <c r="BK20" s="342">
        <v>103.8917</v>
      </c>
      <c r="BL20" s="342">
        <v>104.8797</v>
      </c>
      <c r="BM20" s="342">
        <v>105.9046</v>
      </c>
      <c r="BN20" s="342">
        <v>107.182</v>
      </c>
      <c r="BO20" s="342">
        <v>108.1186</v>
      </c>
      <c r="BP20" s="342">
        <v>108.93</v>
      </c>
      <c r="BQ20" s="342">
        <v>109.5904</v>
      </c>
      <c r="BR20" s="342">
        <v>110.1712</v>
      </c>
      <c r="BS20" s="342">
        <v>110.6465</v>
      </c>
      <c r="BT20" s="342">
        <v>111.01609999999999</v>
      </c>
      <c r="BU20" s="342">
        <v>111.28019999999999</v>
      </c>
      <c r="BV20" s="342">
        <v>111.4387</v>
      </c>
    </row>
    <row r="21" spans="1:74" ht="11.15" customHeight="1" x14ac:dyDescent="0.25">
      <c r="A21" s="148" t="s">
        <v>717</v>
      </c>
      <c r="B21" s="209" t="s">
        <v>449</v>
      </c>
      <c r="C21" s="256">
        <v>105.62905911999999</v>
      </c>
      <c r="D21" s="256">
        <v>105.76878957</v>
      </c>
      <c r="E21" s="256">
        <v>105.85145058000001</v>
      </c>
      <c r="F21" s="256">
        <v>105.68123466</v>
      </c>
      <c r="G21" s="256">
        <v>105.79661244</v>
      </c>
      <c r="H21" s="256">
        <v>106.0017764</v>
      </c>
      <c r="I21" s="256">
        <v>106.43930185000001</v>
      </c>
      <c r="J21" s="256">
        <v>106.71710673</v>
      </c>
      <c r="K21" s="256">
        <v>106.97776632999999</v>
      </c>
      <c r="L21" s="256">
        <v>107.18005934</v>
      </c>
      <c r="M21" s="256">
        <v>107.43734437000001</v>
      </c>
      <c r="N21" s="256">
        <v>107.70840010000001</v>
      </c>
      <c r="O21" s="256">
        <v>108.01860322</v>
      </c>
      <c r="P21" s="256">
        <v>108.29816784</v>
      </c>
      <c r="Q21" s="256">
        <v>108.57247065</v>
      </c>
      <c r="R21" s="256">
        <v>109.06622699</v>
      </c>
      <c r="S21" s="256">
        <v>109.16146969</v>
      </c>
      <c r="T21" s="256">
        <v>109.08291407999999</v>
      </c>
      <c r="U21" s="256">
        <v>108.30869333</v>
      </c>
      <c r="V21" s="256">
        <v>108.27394124</v>
      </c>
      <c r="W21" s="256">
        <v>108.45679097999999</v>
      </c>
      <c r="X21" s="256">
        <v>109.28757994</v>
      </c>
      <c r="Y21" s="256">
        <v>109.58288027</v>
      </c>
      <c r="Z21" s="256">
        <v>109.77302938</v>
      </c>
      <c r="AA21" s="256">
        <v>109.69676561</v>
      </c>
      <c r="AB21" s="256">
        <v>109.79755849999999</v>
      </c>
      <c r="AC21" s="256">
        <v>109.91414640000001</v>
      </c>
      <c r="AD21" s="256">
        <v>109.97855242</v>
      </c>
      <c r="AE21" s="256">
        <v>110.177713</v>
      </c>
      <c r="AF21" s="256">
        <v>110.44365125</v>
      </c>
      <c r="AG21" s="256">
        <v>110.93360977</v>
      </c>
      <c r="AH21" s="256">
        <v>111.21517143</v>
      </c>
      <c r="AI21" s="256">
        <v>111.44557881999999</v>
      </c>
      <c r="AJ21" s="256">
        <v>111.68894623</v>
      </c>
      <c r="AK21" s="256">
        <v>111.76895936</v>
      </c>
      <c r="AL21" s="256">
        <v>111.74973251</v>
      </c>
      <c r="AM21" s="256">
        <v>111.58538433</v>
      </c>
      <c r="AN21" s="256">
        <v>111.4020885</v>
      </c>
      <c r="AO21" s="256">
        <v>111.15396369</v>
      </c>
      <c r="AP21" s="256">
        <v>110.56048939</v>
      </c>
      <c r="AQ21" s="256">
        <v>110.39309697</v>
      </c>
      <c r="AR21" s="256">
        <v>110.37126594</v>
      </c>
      <c r="AS21" s="256">
        <v>110.78492606</v>
      </c>
      <c r="AT21" s="256">
        <v>110.83677049000001</v>
      </c>
      <c r="AU21" s="256">
        <v>110.816729</v>
      </c>
      <c r="AV21" s="256">
        <v>110.58364046</v>
      </c>
      <c r="AW21" s="256">
        <v>110.52569796</v>
      </c>
      <c r="AX21" s="256">
        <v>110.50174036</v>
      </c>
      <c r="AY21" s="256">
        <v>111.00075651</v>
      </c>
      <c r="AZ21" s="256">
        <v>110.67802712</v>
      </c>
      <c r="BA21" s="256">
        <v>110.02254102000001</v>
      </c>
      <c r="BB21" s="342">
        <v>108.86109999999999</v>
      </c>
      <c r="BC21" s="342">
        <v>107.67</v>
      </c>
      <c r="BD21" s="342">
        <v>106.276</v>
      </c>
      <c r="BE21" s="342">
        <v>103.7577</v>
      </c>
      <c r="BF21" s="342">
        <v>102.649</v>
      </c>
      <c r="BG21" s="342">
        <v>102.02849999999999</v>
      </c>
      <c r="BH21" s="342">
        <v>102.0562</v>
      </c>
      <c r="BI21" s="342">
        <v>102.292</v>
      </c>
      <c r="BJ21" s="342">
        <v>102.896</v>
      </c>
      <c r="BK21" s="342">
        <v>104.3246</v>
      </c>
      <c r="BL21" s="342">
        <v>105.32250000000001</v>
      </c>
      <c r="BM21" s="342">
        <v>106.3462</v>
      </c>
      <c r="BN21" s="342">
        <v>107.59229999999999</v>
      </c>
      <c r="BO21" s="342">
        <v>108.5202</v>
      </c>
      <c r="BP21" s="342">
        <v>109.32640000000001</v>
      </c>
      <c r="BQ21" s="342">
        <v>109.9923</v>
      </c>
      <c r="BR21" s="342">
        <v>110.5694</v>
      </c>
      <c r="BS21" s="342">
        <v>111.039</v>
      </c>
      <c r="BT21" s="342">
        <v>111.401</v>
      </c>
      <c r="BU21" s="342">
        <v>111.6555</v>
      </c>
      <c r="BV21" s="342">
        <v>111.80240000000001</v>
      </c>
    </row>
    <row r="22" spans="1:74" ht="11.15" customHeight="1" x14ac:dyDescent="0.25">
      <c r="A22" s="148" t="s">
        <v>718</v>
      </c>
      <c r="B22" s="209" t="s">
        <v>450</v>
      </c>
      <c r="C22" s="256">
        <v>96.747280744999998</v>
      </c>
      <c r="D22" s="256">
        <v>96.368783742000005</v>
      </c>
      <c r="E22" s="256">
        <v>95.934013112000002</v>
      </c>
      <c r="F22" s="256">
        <v>95.191917575999994</v>
      </c>
      <c r="G22" s="256">
        <v>94.832888147999995</v>
      </c>
      <c r="H22" s="256">
        <v>94.605873552000006</v>
      </c>
      <c r="I22" s="256">
        <v>94.605584223999998</v>
      </c>
      <c r="J22" s="256">
        <v>94.571566461000003</v>
      </c>
      <c r="K22" s="256">
        <v>94.598530699999998</v>
      </c>
      <c r="L22" s="256">
        <v>94.702397546</v>
      </c>
      <c r="M22" s="256">
        <v>94.839385335000003</v>
      </c>
      <c r="N22" s="256">
        <v>95.025414670999993</v>
      </c>
      <c r="O22" s="256">
        <v>95.257703982999999</v>
      </c>
      <c r="P22" s="256">
        <v>95.543902595000006</v>
      </c>
      <c r="Q22" s="256">
        <v>95.881228933000003</v>
      </c>
      <c r="R22" s="256">
        <v>96.520906080000003</v>
      </c>
      <c r="S22" s="256">
        <v>96.772070563</v>
      </c>
      <c r="T22" s="256">
        <v>96.885945461999995</v>
      </c>
      <c r="U22" s="256">
        <v>96.451596412000001</v>
      </c>
      <c r="V22" s="256">
        <v>96.599092920000004</v>
      </c>
      <c r="W22" s="256">
        <v>96.917500619999998</v>
      </c>
      <c r="X22" s="256">
        <v>97.767343053999994</v>
      </c>
      <c r="Y22" s="256">
        <v>98.157180480999997</v>
      </c>
      <c r="Z22" s="256">
        <v>98.447536443999994</v>
      </c>
      <c r="AA22" s="256">
        <v>98.445492579000003</v>
      </c>
      <c r="AB22" s="256">
        <v>98.681574384000001</v>
      </c>
      <c r="AC22" s="256">
        <v>98.962863495999997</v>
      </c>
      <c r="AD22" s="256">
        <v>99.309833714000007</v>
      </c>
      <c r="AE22" s="256">
        <v>99.666182090999996</v>
      </c>
      <c r="AF22" s="256">
        <v>100.05238242</v>
      </c>
      <c r="AG22" s="256">
        <v>100.59368802</v>
      </c>
      <c r="AH22" s="256">
        <v>100.94565229</v>
      </c>
      <c r="AI22" s="256">
        <v>101.23352855</v>
      </c>
      <c r="AJ22" s="256">
        <v>101.48528251</v>
      </c>
      <c r="AK22" s="256">
        <v>101.62400844</v>
      </c>
      <c r="AL22" s="256">
        <v>101.67767207</v>
      </c>
      <c r="AM22" s="256">
        <v>101.64651293</v>
      </c>
      <c r="AN22" s="256">
        <v>101.52987228000001</v>
      </c>
      <c r="AO22" s="256">
        <v>101.32798966999999</v>
      </c>
      <c r="AP22" s="256">
        <v>100.71171597999999</v>
      </c>
      <c r="AQ22" s="256">
        <v>100.58621128999999</v>
      </c>
      <c r="AR22" s="256">
        <v>100.62232648</v>
      </c>
      <c r="AS22" s="256">
        <v>101.0006812</v>
      </c>
      <c r="AT22" s="256">
        <v>101.22457141</v>
      </c>
      <c r="AU22" s="256">
        <v>101.47461676</v>
      </c>
      <c r="AV22" s="256">
        <v>101.89198088000001</v>
      </c>
      <c r="AW22" s="256">
        <v>102.08846379000001</v>
      </c>
      <c r="AX22" s="256">
        <v>102.20522912</v>
      </c>
      <c r="AY22" s="256">
        <v>102.55560835</v>
      </c>
      <c r="AZ22" s="256">
        <v>102.27793991999999</v>
      </c>
      <c r="BA22" s="256">
        <v>101.68555529</v>
      </c>
      <c r="BB22" s="342">
        <v>100.6326</v>
      </c>
      <c r="BC22" s="342">
        <v>99.520169999999993</v>
      </c>
      <c r="BD22" s="342">
        <v>98.202430000000007</v>
      </c>
      <c r="BE22" s="342">
        <v>95.806070000000005</v>
      </c>
      <c r="BF22" s="342">
        <v>94.732680000000002</v>
      </c>
      <c r="BG22" s="342">
        <v>94.108940000000004</v>
      </c>
      <c r="BH22" s="342">
        <v>94.052909999999997</v>
      </c>
      <c r="BI22" s="342">
        <v>94.239959999999996</v>
      </c>
      <c r="BJ22" s="342">
        <v>94.788129999999995</v>
      </c>
      <c r="BK22" s="342">
        <v>96.137889999999999</v>
      </c>
      <c r="BL22" s="342">
        <v>97.077960000000004</v>
      </c>
      <c r="BM22" s="342">
        <v>98.048810000000003</v>
      </c>
      <c r="BN22" s="342">
        <v>99.230140000000006</v>
      </c>
      <c r="BO22" s="342">
        <v>100.12779999999999</v>
      </c>
      <c r="BP22" s="342">
        <v>100.92140000000001</v>
      </c>
      <c r="BQ22" s="342">
        <v>101.6093</v>
      </c>
      <c r="BR22" s="342">
        <v>102.1962</v>
      </c>
      <c r="BS22" s="342">
        <v>102.68040000000001</v>
      </c>
      <c r="BT22" s="342">
        <v>103.062</v>
      </c>
      <c r="BU22" s="342">
        <v>103.3409</v>
      </c>
      <c r="BV22" s="342">
        <v>103.5171</v>
      </c>
    </row>
    <row r="23" spans="1:74" ht="11.15" customHeight="1" x14ac:dyDescent="0.25">
      <c r="A23" s="148" t="s">
        <v>719</v>
      </c>
      <c r="B23" s="209" t="s">
        <v>451</v>
      </c>
      <c r="C23" s="256">
        <v>104.55751699</v>
      </c>
      <c r="D23" s="256">
        <v>104.54485139000001</v>
      </c>
      <c r="E23" s="256">
        <v>104.45575716</v>
      </c>
      <c r="F23" s="256">
        <v>104.0149322</v>
      </c>
      <c r="G23" s="256">
        <v>103.97945730000001</v>
      </c>
      <c r="H23" s="256">
        <v>104.07403035999999</v>
      </c>
      <c r="I23" s="256">
        <v>104.44086676000001</v>
      </c>
      <c r="J23" s="256">
        <v>104.6888742</v>
      </c>
      <c r="K23" s="256">
        <v>104.96026806</v>
      </c>
      <c r="L23" s="256">
        <v>105.21147005</v>
      </c>
      <c r="M23" s="256">
        <v>105.56232048</v>
      </c>
      <c r="N23" s="256">
        <v>105.96924107</v>
      </c>
      <c r="O23" s="256">
        <v>106.49903226000001</v>
      </c>
      <c r="P23" s="256">
        <v>106.9679928</v>
      </c>
      <c r="Q23" s="256">
        <v>107.44292314</v>
      </c>
      <c r="R23" s="256">
        <v>108.08158715</v>
      </c>
      <c r="S23" s="256">
        <v>108.45013419999999</v>
      </c>
      <c r="T23" s="256">
        <v>108.70632816</v>
      </c>
      <c r="U23" s="256">
        <v>108.46365409000001</v>
      </c>
      <c r="V23" s="256">
        <v>108.78502806</v>
      </c>
      <c r="W23" s="256">
        <v>109.28393514</v>
      </c>
      <c r="X23" s="256">
        <v>110.30683055</v>
      </c>
      <c r="Y23" s="256">
        <v>110.90096243000001</v>
      </c>
      <c r="Z23" s="256">
        <v>111.41278599</v>
      </c>
      <c r="AA23" s="256">
        <v>111.73125249</v>
      </c>
      <c r="AB23" s="256">
        <v>112.16174599</v>
      </c>
      <c r="AC23" s="256">
        <v>112.59321774</v>
      </c>
      <c r="AD23" s="256">
        <v>112.94786305</v>
      </c>
      <c r="AE23" s="256">
        <v>113.43964483000001</v>
      </c>
      <c r="AF23" s="256">
        <v>113.99075836999999</v>
      </c>
      <c r="AG23" s="256">
        <v>114.7916218</v>
      </c>
      <c r="AH23" s="256">
        <v>115.31858529</v>
      </c>
      <c r="AI23" s="256">
        <v>115.76206694</v>
      </c>
      <c r="AJ23" s="256">
        <v>116.2059589</v>
      </c>
      <c r="AK23" s="256">
        <v>116.41955781</v>
      </c>
      <c r="AL23" s="256">
        <v>116.48675581000001</v>
      </c>
      <c r="AM23" s="256">
        <v>116.14648320000001</v>
      </c>
      <c r="AN23" s="256">
        <v>116.11668161</v>
      </c>
      <c r="AO23" s="256">
        <v>116.13628135</v>
      </c>
      <c r="AP23" s="256">
        <v>116.11365106</v>
      </c>
      <c r="AQ23" s="256">
        <v>116.30077701</v>
      </c>
      <c r="AR23" s="256">
        <v>116.60602783</v>
      </c>
      <c r="AS23" s="256">
        <v>117.40396192</v>
      </c>
      <c r="AT23" s="256">
        <v>117.66454367</v>
      </c>
      <c r="AU23" s="256">
        <v>117.7623315</v>
      </c>
      <c r="AV23" s="256">
        <v>117.41187646</v>
      </c>
      <c r="AW23" s="256">
        <v>117.39816313</v>
      </c>
      <c r="AX23" s="256">
        <v>117.43574255999999</v>
      </c>
      <c r="AY23" s="256">
        <v>118.01998559</v>
      </c>
      <c r="AZ23" s="256">
        <v>117.78862243</v>
      </c>
      <c r="BA23" s="256">
        <v>117.23702393000001</v>
      </c>
      <c r="BB23" s="342">
        <v>116.27719999999999</v>
      </c>
      <c r="BC23" s="342">
        <v>115.1511</v>
      </c>
      <c r="BD23" s="342">
        <v>113.77079999999999</v>
      </c>
      <c r="BE23" s="342">
        <v>111.1185</v>
      </c>
      <c r="BF23" s="342">
        <v>109.99299999999999</v>
      </c>
      <c r="BG23" s="342">
        <v>109.37649999999999</v>
      </c>
      <c r="BH23" s="342">
        <v>109.4036</v>
      </c>
      <c r="BI23" s="342">
        <v>109.70440000000001</v>
      </c>
      <c r="BJ23" s="342">
        <v>110.4135</v>
      </c>
      <c r="BK23" s="342">
        <v>112.0359</v>
      </c>
      <c r="BL23" s="342">
        <v>113.18259999999999</v>
      </c>
      <c r="BM23" s="342">
        <v>114.3587</v>
      </c>
      <c r="BN23" s="342">
        <v>115.782</v>
      </c>
      <c r="BO23" s="342">
        <v>116.8536</v>
      </c>
      <c r="BP23" s="342">
        <v>117.79130000000001</v>
      </c>
      <c r="BQ23" s="342">
        <v>118.58069999999999</v>
      </c>
      <c r="BR23" s="342">
        <v>119.2612</v>
      </c>
      <c r="BS23" s="342">
        <v>119.8185</v>
      </c>
      <c r="BT23" s="342">
        <v>120.2525</v>
      </c>
      <c r="BU23" s="342">
        <v>120.5633</v>
      </c>
      <c r="BV23" s="342">
        <v>120.7508</v>
      </c>
    </row>
    <row r="24" spans="1:74" ht="11.15" customHeight="1" x14ac:dyDescent="0.25">
      <c r="A24" s="148" t="s">
        <v>720</v>
      </c>
      <c r="B24" s="209" t="s">
        <v>452</v>
      </c>
      <c r="C24" s="256">
        <v>102.63380714</v>
      </c>
      <c r="D24" s="256">
        <v>102.58909176</v>
      </c>
      <c r="E24" s="256">
        <v>102.47429449000001</v>
      </c>
      <c r="F24" s="256">
        <v>102.10817779</v>
      </c>
      <c r="G24" s="256">
        <v>101.9891449</v>
      </c>
      <c r="H24" s="256">
        <v>101.93595829</v>
      </c>
      <c r="I24" s="256">
        <v>101.97809055</v>
      </c>
      <c r="J24" s="256">
        <v>102.03449203</v>
      </c>
      <c r="K24" s="256">
        <v>102.13463532999999</v>
      </c>
      <c r="L24" s="256">
        <v>102.34041553</v>
      </c>
      <c r="M24" s="256">
        <v>102.48162116</v>
      </c>
      <c r="N24" s="256">
        <v>102.6201473</v>
      </c>
      <c r="O24" s="256">
        <v>102.72211493</v>
      </c>
      <c r="P24" s="256">
        <v>102.88069136999999</v>
      </c>
      <c r="Q24" s="256">
        <v>103.0619976</v>
      </c>
      <c r="R24" s="256">
        <v>103.49340508</v>
      </c>
      <c r="S24" s="256">
        <v>103.54964227000001</v>
      </c>
      <c r="T24" s="256">
        <v>103.45808064000001</v>
      </c>
      <c r="U24" s="256">
        <v>102.71332694</v>
      </c>
      <c r="V24" s="256">
        <v>102.70521261</v>
      </c>
      <c r="W24" s="256">
        <v>102.92834438</v>
      </c>
      <c r="X24" s="256">
        <v>103.84813853999999</v>
      </c>
      <c r="Y24" s="256">
        <v>104.18470034000001</v>
      </c>
      <c r="Z24" s="256">
        <v>104.40344604000001</v>
      </c>
      <c r="AA24" s="256">
        <v>104.30057578</v>
      </c>
      <c r="AB24" s="256">
        <v>104.43653921000001</v>
      </c>
      <c r="AC24" s="256">
        <v>104.60753645</v>
      </c>
      <c r="AD24" s="256">
        <v>104.85311661</v>
      </c>
      <c r="AE24" s="256">
        <v>105.06451964</v>
      </c>
      <c r="AF24" s="256">
        <v>105.28129466</v>
      </c>
      <c r="AG24" s="256">
        <v>105.50796565</v>
      </c>
      <c r="AH24" s="256">
        <v>105.73209163999999</v>
      </c>
      <c r="AI24" s="256">
        <v>105.95819661</v>
      </c>
      <c r="AJ24" s="256">
        <v>106.35947645</v>
      </c>
      <c r="AK24" s="256">
        <v>106.45964250999999</v>
      </c>
      <c r="AL24" s="256">
        <v>106.43189065</v>
      </c>
      <c r="AM24" s="256">
        <v>106.15282616</v>
      </c>
      <c r="AN24" s="256">
        <v>105.96178451</v>
      </c>
      <c r="AO24" s="256">
        <v>105.73537097000001</v>
      </c>
      <c r="AP24" s="256">
        <v>105.26045308</v>
      </c>
      <c r="AQ24" s="256">
        <v>105.12314512</v>
      </c>
      <c r="AR24" s="256">
        <v>105.11031462</v>
      </c>
      <c r="AS24" s="256">
        <v>105.33359546</v>
      </c>
      <c r="AT24" s="256">
        <v>105.48599449</v>
      </c>
      <c r="AU24" s="256">
        <v>105.67914557</v>
      </c>
      <c r="AV24" s="256">
        <v>106.06169559</v>
      </c>
      <c r="AW24" s="256">
        <v>106.22486563</v>
      </c>
      <c r="AX24" s="256">
        <v>106.31730257</v>
      </c>
      <c r="AY24" s="256">
        <v>106.63820244999999</v>
      </c>
      <c r="AZ24" s="256">
        <v>106.36477615</v>
      </c>
      <c r="BA24" s="256">
        <v>105.79621972</v>
      </c>
      <c r="BB24" s="342">
        <v>104.8443</v>
      </c>
      <c r="BC24" s="342">
        <v>103.7516</v>
      </c>
      <c r="BD24" s="342">
        <v>102.4301</v>
      </c>
      <c r="BE24" s="342">
        <v>99.957539999999995</v>
      </c>
      <c r="BF24" s="342">
        <v>98.869789999999995</v>
      </c>
      <c r="BG24" s="342">
        <v>98.244720000000001</v>
      </c>
      <c r="BH24" s="342">
        <v>98.196290000000005</v>
      </c>
      <c r="BI24" s="342">
        <v>98.411159999999995</v>
      </c>
      <c r="BJ24" s="342">
        <v>99.003259999999997</v>
      </c>
      <c r="BK24" s="342">
        <v>100.43170000000001</v>
      </c>
      <c r="BL24" s="342">
        <v>101.434</v>
      </c>
      <c r="BM24" s="342">
        <v>102.46899999999999</v>
      </c>
      <c r="BN24" s="342">
        <v>103.7312</v>
      </c>
      <c r="BO24" s="342">
        <v>104.68640000000001</v>
      </c>
      <c r="BP24" s="342">
        <v>105.5287</v>
      </c>
      <c r="BQ24" s="342">
        <v>106.249</v>
      </c>
      <c r="BR24" s="342">
        <v>106.8725</v>
      </c>
      <c r="BS24" s="342">
        <v>107.3901</v>
      </c>
      <c r="BT24" s="342">
        <v>107.8017</v>
      </c>
      <c r="BU24" s="342">
        <v>108.1073</v>
      </c>
      <c r="BV24" s="342">
        <v>108.307</v>
      </c>
    </row>
    <row r="25" spans="1:74" ht="11.15" customHeight="1" x14ac:dyDescent="0.25">
      <c r="A25" s="148"/>
      <c r="B25" s="168" t="s">
        <v>1161</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343"/>
      <c r="BC25" s="343"/>
      <c r="BD25" s="343"/>
      <c r="BE25" s="343"/>
      <c r="BF25" s="343"/>
      <c r="BG25" s="343"/>
      <c r="BH25" s="343"/>
      <c r="BI25" s="343"/>
      <c r="BJ25" s="343"/>
      <c r="BK25" s="343"/>
      <c r="BL25" s="343"/>
      <c r="BM25" s="343"/>
      <c r="BN25" s="343"/>
      <c r="BO25" s="343"/>
      <c r="BP25" s="343"/>
      <c r="BQ25" s="343"/>
      <c r="BR25" s="343"/>
      <c r="BS25" s="343"/>
      <c r="BT25" s="343"/>
      <c r="BU25" s="343"/>
      <c r="BV25" s="343"/>
    </row>
    <row r="26" spans="1:74" ht="11.15" customHeight="1" x14ac:dyDescent="0.25">
      <c r="A26" s="148" t="s">
        <v>721</v>
      </c>
      <c r="B26" s="209" t="s">
        <v>445</v>
      </c>
      <c r="C26" s="238">
        <v>824.77542693999999</v>
      </c>
      <c r="D26" s="238">
        <v>825.36218022000003</v>
      </c>
      <c r="E26" s="238">
        <v>825.96682262000002</v>
      </c>
      <c r="F26" s="238">
        <v>826.32310589999997</v>
      </c>
      <c r="G26" s="238">
        <v>827.16321271000004</v>
      </c>
      <c r="H26" s="238">
        <v>828.22089482000001</v>
      </c>
      <c r="I26" s="238">
        <v>830.34119338000005</v>
      </c>
      <c r="J26" s="238">
        <v>831.20024522000006</v>
      </c>
      <c r="K26" s="238">
        <v>831.64309148999996</v>
      </c>
      <c r="L26" s="238">
        <v>829.82773792</v>
      </c>
      <c r="M26" s="238">
        <v>830.81966876000001</v>
      </c>
      <c r="N26" s="238">
        <v>832.77688972999999</v>
      </c>
      <c r="O26" s="238">
        <v>837.23873787000002</v>
      </c>
      <c r="P26" s="238">
        <v>839.97203635999995</v>
      </c>
      <c r="Q26" s="238">
        <v>842.51612222000006</v>
      </c>
      <c r="R26" s="238">
        <v>844.58928229000003</v>
      </c>
      <c r="S26" s="238">
        <v>846.96622778000005</v>
      </c>
      <c r="T26" s="238">
        <v>849.36524552000003</v>
      </c>
      <c r="U26" s="238">
        <v>851.84785265999994</v>
      </c>
      <c r="V26" s="238">
        <v>854.24487705000001</v>
      </c>
      <c r="W26" s="238">
        <v>856.61783584</v>
      </c>
      <c r="X26" s="238">
        <v>858.05960090999997</v>
      </c>
      <c r="Y26" s="238">
        <v>861.06477457000005</v>
      </c>
      <c r="Z26" s="238">
        <v>864.72622871999999</v>
      </c>
      <c r="AA26" s="238">
        <v>871.40781072000004</v>
      </c>
      <c r="AB26" s="238">
        <v>874.60894030999998</v>
      </c>
      <c r="AC26" s="238">
        <v>876.69346485000005</v>
      </c>
      <c r="AD26" s="238">
        <v>875.64552798</v>
      </c>
      <c r="AE26" s="238">
        <v>877.00873471</v>
      </c>
      <c r="AF26" s="238">
        <v>878.76722867000001</v>
      </c>
      <c r="AG26" s="238">
        <v>882.02038790999995</v>
      </c>
      <c r="AH26" s="238">
        <v>883.74492278000002</v>
      </c>
      <c r="AI26" s="238">
        <v>885.04021133000003</v>
      </c>
      <c r="AJ26" s="238">
        <v>883.09864043000005</v>
      </c>
      <c r="AK26" s="238">
        <v>885.64114620999999</v>
      </c>
      <c r="AL26" s="238">
        <v>889.86011553000003</v>
      </c>
      <c r="AM26" s="238">
        <v>900.61145266000005</v>
      </c>
      <c r="AN26" s="238">
        <v>904.54142085000001</v>
      </c>
      <c r="AO26" s="238">
        <v>906.50592439000002</v>
      </c>
      <c r="AP26" s="238">
        <v>903.80961776000004</v>
      </c>
      <c r="AQ26" s="238">
        <v>903.86470111000006</v>
      </c>
      <c r="AR26" s="238">
        <v>903.97582894000004</v>
      </c>
      <c r="AS26" s="238">
        <v>903.71839880000005</v>
      </c>
      <c r="AT26" s="238">
        <v>904.26006740000003</v>
      </c>
      <c r="AU26" s="238">
        <v>905.17623231000005</v>
      </c>
      <c r="AV26" s="238">
        <v>906.58754492000003</v>
      </c>
      <c r="AW26" s="238">
        <v>908.16221387999997</v>
      </c>
      <c r="AX26" s="238">
        <v>910.02089059000002</v>
      </c>
      <c r="AY26" s="238">
        <v>916.09627265999995</v>
      </c>
      <c r="AZ26" s="238">
        <v>915.57344165999996</v>
      </c>
      <c r="BA26" s="238">
        <v>912.38509522000004</v>
      </c>
      <c r="BB26" s="329">
        <v>901.91890000000001</v>
      </c>
      <c r="BC26" s="329">
        <v>896.85879999999997</v>
      </c>
      <c r="BD26" s="329">
        <v>892.5924</v>
      </c>
      <c r="BE26" s="329">
        <v>888.62649999999996</v>
      </c>
      <c r="BF26" s="329">
        <v>886.3175</v>
      </c>
      <c r="BG26" s="329">
        <v>885.17219999999998</v>
      </c>
      <c r="BH26" s="329">
        <v>885.37800000000004</v>
      </c>
      <c r="BI26" s="329">
        <v>886.4194</v>
      </c>
      <c r="BJ26" s="329">
        <v>888.48389999999995</v>
      </c>
      <c r="BK26" s="329">
        <v>892.89819999999997</v>
      </c>
      <c r="BL26" s="329">
        <v>896.01369999999997</v>
      </c>
      <c r="BM26" s="329">
        <v>899.15729999999996</v>
      </c>
      <c r="BN26" s="329">
        <v>902.476</v>
      </c>
      <c r="BO26" s="329">
        <v>905.56550000000004</v>
      </c>
      <c r="BP26" s="329">
        <v>908.57270000000005</v>
      </c>
      <c r="BQ26" s="329">
        <v>911.58050000000003</v>
      </c>
      <c r="BR26" s="329">
        <v>914.36109999999996</v>
      </c>
      <c r="BS26" s="329">
        <v>916.9973</v>
      </c>
      <c r="BT26" s="329">
        <v>919.48919999999998</v>
      </c>
      <c r="BU26" s="329">
        <v>921.83659999999998</v>
      </c>
      <c r="BV26" s="329">
        <v>924.03970000000004</v>
      </c>
    </row>
    <row r="27" spans="1:74" ht="11.15" customHeight="1" x14ac:dyDescent="0.25">
      <c r="A27" s="148" t="s">
        <v>722</v>
      </c>
      <c r="B27" s="209" t="s">
        <v>478</v>
      </c>
      <c r="C27" s="238">
        <v>2109.1416654999998</v>
      </c>
      <c r="D27" s="238">
        <v>2113.7745648999999</v>
      </c>
      <c r="E27" s="238">
        <v>2115.0933580000001</v>
      </c>
      <c r="F27" s="238">
        <v>2106.5296254</v>
      </c>
      <c r="G27" s="238">
        <v>2106.1465204000001</v>
      </c>
      <c r="H27" s="238">
        <v>2107.3756235999999</v>
      </c>
      <c r="I27" s="238">
        <v>2111.5908493000002</v>
      </c>
      <c r="J27" s="238">
        <v>2115.0139331</v>
      </c>
      <c r="K27" s="238">
        <v>2119.0187894999999</v>
      </c>
      <c r="L27" s="238">
        <v>2121.3994078999999</v>
      </c>
      <c r="M27" s="238">
        <v>2128.2223171000001</v>
      </c>
      <c r="N27" s="238">
        <v>2137.2815065999998</v>
      </c>
      <c r="O27" s="238">
        <v>2154.1984879000001</v>
      </c>
      <c r="P27" s="238">
        <v>2163.5141045999999</v>
      </c>
      <c r="Q27" s="238">
        <v>2170.8498679999998</v>
      </c>
      <c r="R27" s="238">
        <v>2173.0817037000002</v>
      </c>
      <c r="S27" s="238">
        <v>2178.8008166</v>
      </c>
      <c r="T27" s="238">
        <v>2184.8831320999998</v>
      </c>
      <c r="U27" s="238">
        <v>2189.6832221999998</v>
      </c>
      <c r="V27" s="238">
        <v>2197.7260142</v>
      </c>
      <c r="W27" s="238">
        <v>2207.3660799999998</v>
      </c>
      <c r="X27" s="238">
        <v>2223.9491797999999</v>
      </c>
      <c r="Y27" s="238">
        <v>2232.7744729999999</v>
      </c>
      <c r="Z27" s="238">
        <v>2239.1877198000002</v>
      </c>
      <c r="AA27" s="238">
        <v>2240.3864447000001</v>
      </c>
      <c r="AB27" s="238">
        <v>2244.0774553000001</v>
      </c>
      <c r="AC27" s="238">
        <v>2247.4582759999998</v>
      </c>
      <c r="AD27" s="238">
        <v>2249.2414365</v>
      </c>
      <c r="AE27" s="238">
        <v>2252.9674804000001</v>
      </c>
      <c r="AF27" s="238">
        <v>2257.3489373000002</v>
      </c>
      <c r="AG27" s="238">
        <v>2266.0009839999998</v>
      </c>
      <c r="AH27" s="238">
        <v>2268.9818841000001</v>
      </c>
      <c r="AI27" s="238">
        <v>2269.9068145000001</v>
      </c>
      <c r="AJ27" s="238">
        <v>2260.0721432999999</v>
      </c>
      <c r="AK27" s="238">
        <v>2263.4128583000002</v>
      </c>
      <c r="AL27" s="238">
        <v>2271.2253274999998</v>
      </c>
      <c r="AM27" s="238">
        <v>2292.8945769000002</v>
      </c>
      <c r="AN27" s="238">
        <v>2302.6117850999999</v>
      </c>
      <c r="AO27" s="238">
        <v>2309.7619782000002</v>
      </c>
      <c r="AP27" s="238">
        <v>2313.0082124</v>
      </c>
      <c r="AQ27" s="238">
        <v>2316.0270826999999</v>
      </c>
      <c r="AR27" s="238">
        <v>2317.4816455999999</v>
      </c>
      <c r="AS27" s="238">
        <v>2313.9254114999999</v>
      </c>
      <c r="AT27" s="238">
        <v>2314.8362265000001</v>
      </c>
      <c r="AU27" s="238">
        <v>2316.767601</v>
      </c>
      <c r="AV27" s="238">
        <v>2319.9268139999999</v>
      </c>
      <c r="AW27" s="238">
        <v>2323.7438486000001</v>
      </c>
      <c r="AX27" s="238">
        <v>2328.4259834999998</v>
      </c>
      <c r="AY27" s="238">
        <v>2344.5896923999999</v>
      </c>
      <c r="AZ27" s="238">
        <v>2343.0396730000002</v>
      </c>
      <c r="BA27" s="238">
        <v>2334.3923989999998</v>
      </c>
      <c r="BB27" s="329">
        <v>2306.201</v>
      </c>
      <c r="BC27" s="329">
        <v>2292.694</v>
      </c>
      <c r="BD27" s="329">
        <v>2281.4259999999999</v>
      </c>
      <c r="BE27" s="329">
        <v>2271.5160000000001</v>
      </c>
      <c r="BF27" s="329">
        <v>2265.3820000000001</v>
      </c>
      <c r="BG27" s="329">
        <v>2262.1460000000002</v>
      </c>
      <c r="BH27" s="329">
        <v>2262.1219999999998</v>
      </c>
      <c r="BI27" s="329">
        <v>2264.444</v>
      </c>
      <c r="BJ27" s="329">
        <v>2269.4250000000002</v>
      </c>
      <c r="BK27" s="329">
        <v>2280.5459999999998</v>
      </c>
      <c r="BL27" s="329">
        <v>2288.239</v>
      </c>
      <c r="BM27" s="329">
        <v>2295.9830000000002</v>
      </c>
      <c r="BN27" s="329">
        <v>2304.223</v>
      </c>
      <c r="BO27" s="329">
        <v>2311.7370000000001</v>
      </c>
      <c r="BP27" s="329">
        <v>2318.9690000000001</v>
      </c>
      <c r="BQ27" s="329">
        <v>2326.0940000000001</v>
      </c>
      <c r="BR27" s="329">
        <v>2332.6320000000001</v>
      </c>
      <c r="BS27" s="329">
        <v>2338.7579999999998</v>
      </c>
      <c r="BT27" s="329">
        <v>2344.471</v>
      </c>
      <c r="BU27" s="329">
        <v>2349.7710000000002</v>
      </c>
      <c r="BV27" s="329">
        <v>2354.66</v>
      </c>
    </row>
    <row r="28" spans="1:74" ht="11.15" customHeight="1" x14ac:dyDescent="0.25">
      <c r="A28" s="148" t="s">
        <v>723</v>
      </c>
      <c r="B28" s="209" t="s">
        <v>446</v>
      </c>
      <c r="C28" s="238">
        <v>2274.3848585999999</v>
      </c>
      <c r="D28" s="238">
        <v>2274.8151850999998</v>
      </c>
      <c r="E28" s="238">
        <v>2275.0670931</v>
      </c>
      <c r="F28" s="238">
        <v>2274.1084504999999</v>
      </c>
      <c r="G28" s="238">
        <v>2274.7776208999999</v>
      </c>
      <c r="H28" s="238">
        <v>2276.0424721999998</v>
      </c>
      <c r="I28" s="238">
        <v>2277.587442</v>
      </c>
      <c r="J28" s="238">
        <v>2280.2803264999998</v>
      </c>
      <c r="K28" s="238">
        <v>2283.8055634000002</v>
      </c>
      <c r="L28" s="238">
        <v>2289.3988279999999</v>
      </c>
      <c r="M28" s="238">
        <v>2293.6620133000001</v>
      </c>
      <c r="N28" s="238">
        <v>2297.8307946</v>
      </c>
      <c r="O28" s="238">
        <v>2302.3503937999999</v>
      </c>
      <c r="P28" s="238">
        <v>2305.9964507</v>
      </c>
      <c r="Q28" s="238">
        <v>2309.2141870999999</v>
      </c>
      <c r="R28" s="238">
        <v>2310.7804406999999</v>
      </c>
      <c r="S28" s="238">
        <v>2314.0589083</v>
      </c>
      <c r="T28" s="238">
        <v>2317.8264273</v>
      </c>
      <c r="U28" s="238">
        <v>2322.0201312999998</v>
      </c>
      <c r="V28" s="238">
        <v>2326.8129032000002</v>
      </c>
      <c r="W28" s="238">
        <v>2332.1418764999999</v>
      </c>
      <c r="X28" s="238">
        <v>2337.1151666000001</v>
      </c>
      <c r="Y28" s="238">
        <v>2344.1854561</v>
      </c>
      <c r="Z28" s="238">
        <v>2352.4608604</v>
      </c>
      <c r="AA28" s="238">
        <v>2367.1829886999999</v>
      </c>
      <c r="AB28" s="238">
        <v>2373.9374157000002</v>
      </c>
      <c r="AC28" s="238">
        <v>2377.9657504000002</v>
      </c>
      <c r="AD28" s="238">
        <v>2373.7904539000001</v>
      </c>
      <c r="AE28" s="238">
        <v>2376.4747587000002</v>
      </c>
      <c r="AF28" s="238">
        <v>2380.5411257000001</v>
      </c>
      <c r="AG28" s="238">
        <v>2388.7055455999998</v>
      </c>
      <c r="AH28" s="238">
        <v>2393.4990441</v>
      </c>
      <c r="AI28" s="238">
        <v>2397.6376117</v>
      </c>
      <c r="AJ28" s="238">
        <v>2398.2233729999998</v>
      </c>
      <c r="AK28" s="238">
        <v>2403.2254856</v>
      </c>
      <c r="AL28" s="238">
        <v>2409.7460738999998</v>
      </c>
      <c r="AM28" s="238">
        <v>2422.7524466</v>
      </c>
      <c r="AN28" s="238">
        <v>2428.5845049999998</v>
      </c>
      <c r="AO28" s="238">
        <v>2432.2095579000002</v>
      </c>
      <c r="AP28" s="238">
        <v>2429.9218578999998</v>
      </c>
      <c r="AQ28" s="238">
        <v>2431.9122097999998</v>
      </c>
      <c r="AR28" s="238">
        <v>2434.4748663999999</v>
      </c>
      <c r="AS28" s="238">
        <v>2439.1313329</v>
      </c>
      <c r="AT28" s="238">
        <v>2441.6974700000001</v>
      </c>
      <c r="AU28" s="238">
        <v>2443.6947828000002</v>
      </c>
      <c r="AV28" s="238">
        <v>2442.6108740999998</v>
      </c>
      <c r="AW28" s="238">
        <v>2445.3548363999998</v>
      </c>
      <c r="AX28" s="238">
        <v>2449.4142725000002</v>
      </c>
      <c r="AY28" s="238">
        <v>2466.3148805999999</v>
      </c>
      <c r="AZ28" s="238">
        <v>2464.3609904</v>
      </c>
      <c r="BA28" s="238">
        <v>2455.0783003000001</v>
      </c>
      <c r="BB28" s="329">
        <v>2425.4560000000001</v>
      </c>
      <c r="BC28" s="329">
        <v>2411.2739999999999</v>
      </c>
      <c r="BD28" s="329">
        <v>2399.5210000000002</v>
      </c>
      <c r="BE28" s="329">
        <v>2389.3809999999999</v>
      </c>
      <c r="BF28" s="329">
        <v>2383.0990000000002</v>
      </c>
      <c r="BG28" s="329">
        <v>2379.8580000000002</v>
      </c>
      <c r="BH28" s="329">
        <v>2380.0059999999999</v>
      </c>
      <c r="BI28" s="329">
        <v>2382.5859999999998</v>
      </c>
      <c r="BJ28" s="329">
        <v>2387.9470000000001</v>
      </c>
      <c r="BK28" s="329">
        <v>2399.7139999999999</v>
      </c>
      <c r="BL28" s="329">
        <v>2407.9169999999999</v>
      </c>
      <c r="BM28" s="329">
        <v>2416.1819999999998</v>
      </c>
      <c r="BN28" s="329">
        <v>2424.8519999999999</v>
      </c>
      <c r="BO28" s="329">
        <v>2432.9839999999999</v>
      </c>
      <c r="BP28" s="329">
        <v>2440.922</v>
      </c>
      <c r="BQ28" s="329">
        <v>2448.9050000000002</v>
      </c>
      <c r="BR28" s="329">
        <v>2456.2739999999999</v>
      </c>
      <c r="BS28" s="329">
        <v>2463.2689999999998</v>
      </c>
      <c r="BT28" s="329">
        <v>2469.8890000000001</v>
      </c>
      <c r="BU28" s="329">
        <v>2476.134</v>
      </c>
      <c r="BV28" s="329">
        <v>2482.0050000000001</v>
      </c>
    </row>
    <row r="29" spans="1:74" ht="11.15" customHeight="1" x14ac:dyDescent="0.25">
      <c r="A29" s="148" t="s">
        <v>724</v>
      </c>
      <c r="B29" s="209" t="s">
        <v>447</v>
      </c>
      <c r="C29" s="238">
        <v>1072.4161316</v>
      </c>
      <c r="D29" s="238">
        <v>1071.7313985999999</v>
      </c>
      <c r="E29" s="238">
        <v>1071.2735421</v>
      </c>
      <c r="F29" s="238">
        <v>1070.311156</v>
      </c>
      <c r="G29" s="238">
        <v>1070.855607</v>
      </c>
      <c r="H29" s="238">
        <v>1072.175489</v>
      </c>
      <c r="I29" s="238">
        <v>1076.0210431999999</v>
      </c>
      <c r="J29" s="238">
        <v>1077.5791062999999</v>
      </c>
      <c r="K29" s="238">
        <v>1078.5999194999999</v>
      </c>
      <c r="L29" s="238">
        <v>1077.3158893</v>
      </c>
      <c r="M29" s="238">
        <v>1078.5878978000001</v>
      </c>
      <c r="N29" s="238">
        <v>1080.6483516000001</v>
      </c>
      <c r="O29" s="238">
        <v>1085.4902176999999</v>
      </c>
      <c r="P29" s="238">
        <v>1087.6328366</v>
      </c>
      <c r="Q29" s="238">
        <v>1089.0691753000001</v>
      </c>
      <c r="R29" s="238">
        <v>1089.3827646</v>
      </c>
      <c r="S29" s="238">
        <v>1089.7188951999999</v>
      </c>
      <c r="T29" s="238">
        <v>1089.6610977</v>
      </c>
      <c r="U29" s="238">
        <v>1087.0155030999999</v>
      </c>
      <c r="V29" s="238">
        <v>1087.8152513</v>
      </c>
      <c r="W29" s="238">
        <v>1089.8664730999999</v>
      </c>
      <c r="X29" s="238">
        <v>1093.8564417</v>
      </c>
      <c r="Y29" s="238">
        <v>1097.8951560999999</v>
      </c>
      <c r="Z29" s="238">
        <v>1102.6698893</v>
      </c>
      <c r="AA29" s="238">
        <v>1110.4585635000001</v>
      </c>
      <c r="AB29" s="238">
        <v>1114.996893</v>
      </c>
      <c r="AC29" s="238">
        <v>1118.5627998</v>
      </c>
      <c r="AD29" s="238">
        <v>1120.4508678</v>
      </c>
      <c r="AE29" s="238">
        <v>1122.6009916</v>
      </c>
      <c r="AF29" s="238">
        <v>1124.307755</v>
      </c>
      <c r="AG29" s="238">
        <v>1123.4542237000001</v>
      </c>
      <c r="AH29" s="238">
        <v>1125.861967</v>
      </c>
      <c r="AI29" s="238">
        <v>1129.4140504</v>
      </c>
      <c r="AJ29" s="238">
        <v>1136.9517344999999</v>
      </c>
      <c r="AK29" s="238">
        <v>1140.6615532000001</v>
      </c>
      <c r="AL29" s="238">
        <v>1143.3847668999999</v>
      </c>
      <c r="AM29" s="238">
        <v>1144.3460983</v>
      </c>
      <c r="AN29" s="238">
        <v>1145.6775600000001</v>
      </c>
      <c r="AO29" s="238">
        <v>1146.6038747</v>
      </c>
      <c r="AP29" s="238">
        <v>1144.8880541000001</v>
      </c>
      <c r="AQ29" s="238">
        <v>1146.6818161000001</v>
      </c>
      <c r="AR29" s="238">
        <v>1149.7481723000001</v>
      </c>
      <c r="AS29" s="238">
        <v>1157.5564715</v>
      </c>
      <c r="AT29" s="238">
        <v>1160.5660046999999</v>
      </c>
      <c r="AU29" s="238">
        <v>1162.2461206999999</v>
      </c>
      <c r="AV29" s="238">
        <v>1160.6558004999999</v>
      </c>
      <c r="AW29" s="238">
        <v>1161.132846</v>
      </c>
      <c r="AX29" s="238">
        <v>1161.7362384999999</v>
      </c>
      <c r="AY29" s="238">
        <v>1166.3508093</v>
      </c>
      <c r="AZ29" s="238">
        <v>1164.2932719</v>
      </c>
      <c r="BA29" s="238">
        <v>1159.4484577999999</v>
      </c>
      <c r="BB29" s="329">
        <v>1146.5360000000001</v>
      </c>
      <c r="BC29" s="329">
        <v>1140.077</v>
      </c>
      <c r="BD29" s="329">
        <v>1134.7909999999999</v>
      </c>
      <c r="BE29" s="329">
        <v>1130.21</v>
      </c>
      <c r="BF29" s="329">
        <v>1127.6220000000001</v>
      </c>
      <c r="BG29" s="329">
        <v>1126.557</v>
      </c>
      <c r="BH29" s="329">
        <v>1127.223</v>
      </c>
      <c r="BI29" s="329">
        <v>1129.0509999999999</v>
      </c>
      <c r="BJ29" s="329">
        <v>1132.248</v>
      </c>
      <c r="BK29" s="329">
        <v>1138.52</v>
      </c>
      <c r="BL29" s="329">
        <v>1143.174</v>
      </c>
      <c r="BM29" s="329">
        <v>1147.9179999999999</v>
      </c>
      <c r="BN29" s="329">
        <v>1152.9860000000001</v>
      </c>
      <c r="BO29" s="329">
        <v>1157.73</v>
      </c>
      <c r="BP29" s="329">
        <v>1162.386</v>
      </c>
      <c r="BQ29" s="329">
        <v>1167.127</v>
      </c>
      <c r="BR29" s="329">
        <v>1171.4780000000001</v>
      </c>
      <c r="BS29" s="329">
        <v>1175.6110000000001</v>
      </c>
      <c r="BT29" s="329">
        <v>1179.528</v>
      </c>
      <c r="BU29" s="329">
        <v>1183.2260000000001</v>
      </c>
      <c r="BV29" s="329">
        <v>1186.7080000000001</v>
      </c>
    </row>
    <row r="30" spans="1:74" ht="11.15" customHeight="1" x14ac:dyDescent="0.25">
      <c r="A30" s="148" t="s">
        <v>725</v>
      </c>
      <c r="B30" s="209" t="s">
        <v>448</v>
      </c>
      <c r="C30" s="238">
        <v>2919.7952641000002</v>
      </c>
      <c r="D30" s="238">
        <v>2924.0381266999998</v>
      </c>
      <c r="E30" s="238">
        <v>2926.8580256999999</v>
      </c>
      <c r="F30" s="238">
        <v>2924.3641594999999</v>
      </c>
      <c r="G30" s="238">
        <v>2927.2562327000001</v>
      </c>
      <c r="H30" s="238">
        <v>2931.6434435000001</v>
      </c>
      <c r="I30" s="238">
        <v>2938.9256759</v>
      </c>
      <c r="J30" s="238">
        <v>2945.2532491000002</v>
      </c>
      <c r="K30" s="238">
        <v>2952.0260471000001</v>
      </c>
      <c r="L30" s="238">
        <v>2957.8123418</v>
      </c>
      <c r="M30" s="238">
        <v>2966.5493852</v>
      </c>
      <c r="N30" s="238">
        <v>2976.8054492000001</v>
      </c>
      <c r="O30" s="238">
        <v>2992.9631973</v>
      </c>
      <c r="P30" s="238">
        <v>3002.9703052</v>
      </c>
      <c r="Q30" s="238">
        <v>3011.2094364</v>
      </c>
      <c r="R30" s="238">
        <v>3015.4228226999999</v>
      </c>
      <c r="S30" s="238">
        <v>3021.8193262</v>
      </c>
      <c r="T30" s="238">
        <v>3028.1411791</v>
      </c>
      <c r="U30" s="238">
        <v>3032.1650272000002</v>
      </c>
      <c r="V30" s="238">
        <v>3040.0050940000001</v>
      </c>
      <c r="W30" s="238">
        <v>3049.4380255999999</v>
      </c>
      <c r="X30" s="238">
        <v>3062.3502592999998</v>
      </c>
      <c r="Y30" s="238">
        <v>3073.5540924000002</v>
      </c>
      <c r="Z30" s="238">
        <v>3084.9359622000002</v>
      </c>
      <c r="AA30" s="238">
        <v>3099.7372107000001</v>
      </c>
      <c r="AB30" s="238">
        <v>3109.0441476000001</v>
      </c>
      <c r="AC30" s="238">
        <v>3116.0981148999999</v>
      </c>
      <c r="AD30" s="238">
        <v>3115.5706890000001</v>
      </c>
      <c r="AE30" s="238">
        <v>3122.1150345999999</v>
      </c>
      <c r="AF30" s="238">
        <v>3130.4027280999999</v>
      </c>
      <c r="AG30" s="238">
        <v>3144.7518399</v>
      </c>
      <c r="AH30" s="238">
        <v>3153.2876765999999</v>
      </c>
      <c r="AI30" s="238">
        <v>3160.3283084999998</v>
      </c>
      <c r="AJ30" s="238">
        <v>3159.7215999999999</v>
      </c>
      <c r="AK30" s="238">
        <v>3168.3859238999999</v>
      </c>
      <c r="AL30" s="238">
        <v>3180.1691445000001</v>
      </c>
      <c r="AM30" s="238">
        <v>3203.1950872000002</v>
      </c>
      <c r="AN30" s="238">
        <v>3215.1232325000001</v>
      </c>
      <c r="AO30" s="238">
        <v>3224.0774058000002</v>
      </c>
      <c r="AP30" s="238">
        <v>3227.7980683000001</v>
      </c>
      <c r="AQ30" s="238">
        <v>3232.4989513</v>
      </c>
      <c r="AR30" s="238">
        <v>3235.9205160000001</v>
      </c>
      <c r="AS30" s="238">
        <v>3234.5119817</v>
      </c>
      <c r="AT30" s="238">
        <v>3238.0379956000002</v>
      </c>
      <c r="AU30" s="238">
        <v>3242.9477768000002</v>
      </c>
      <c r="AV30" s="238">
        <v>3249.8686969999999</v>
      </c>
      <c r="AW30" s="238">
        <v>3257.0754843</v>
      </c>
      <c r="AX30" s="238">
        <v>3265.1955100999999</v>
      </c>
      <c r="AY30" s="238">
        <v>3288.1098014999998</v>
      </c>
      <c r="AZ30" s="238">
        <v>3287.6455344999999</v>
      </c>
      <c r="BA30" s="238">
        <v>3277.683736</v>
      </c>
      <c r="BB30" s="329">
        <v>3241.63</v>
      </c>
      <c r="BC30" s="329">
        <v>3225.1190000000001</v>
      </c>
      <c r="BD30" s="329">
        <v>3211.5569999999998</v>
      </c>
      <c r="BE30" s="329">
        <v>3199.5340000000001</v>
      </c>
      <c r="BF30" s="329">
        <v>3192.9259999999999</v>
      </c>
      <c r="BG30" s="329">
        <v>3190.3229999999999</v>
      </c>
      <c r="BH30" s="329">
        <v>3191.7220000000002</v>
      </c>
      <c r="BI30" s="329">
        <v>3197.1309999999999</v>
      </c>
      <c r="BJ30" s="329">
        <v>3206.547</v>
      </c>
      <c r="BK30" s="329">
        <v>3225.232</v>
      </c>
      <c r="BL30" s="329">
        <v>3238.7159999999999</v>
      </c>
      <c r="BM30" s="329">
        <v>3252.261</v>
      </c>
      <c r="BN30" s="329">
        <v>3266.2689999999998</v>
      </c>
      <c r="BO30" s="329">
        <v>3279.6329999999998</v>
      </c>
      <c r="BP30" s="329">
        <v>3292.7539999999999</v>
      </c>
      <c r="BQ30" s="329">
        <v>3306.223</v>
      </c>
      <c r="BR30" s="329">
        <v>3318.4189999999999</v>
      </c>
      <c r="BS30" s="329">
        <v>3329.9319999999998</v>
      </c>
      <c r="BT30" s="329">
        <v>3340.761</v>
      </c>
      <c r="BU30" s="329">
        <v>3350.9079999999999</v>
      </c>
      <c r="BV30" s="329">
        <v>3360.37</v>
      </c>
    </row>
    <row r="31" spans="1:74" ht="11.15" customHeight="1" x14ac:dyDescent="0.25">
      <c r="A31" s="148" t="s">
        <v>726</v>
      </c>
      <c r="B31" s="209" t="s">
        <v>449</v>
      </c>
      <c r="C31" s="238">
        <v>831.09023619000004</v>
      </c>
      <c r="D31" s="238">
        <v>831.84982794999996</v>
      </c>
      <c r="E31" s="238">
        <v>832.09969088000003</v>
      </c>
      <c r="F31" s="238">
        <v>830.52058165999995</v>
      </c>
      <c r="G31" s="238">
        <v>830.74041944999999</v>
      </c>
      <c r="H31" s="238">
        <v>831.43996090999997</v>
      </c>
      <c r="I31" s="238">
        <v>833.37713062</v>
      </c>
      <c r="J31" s="238">
        <v>834.46763600999998</v>
      </c>
      <c r="K31" s="238">
        <v>835.46940165000001</v>
      </c>
      <c r="L31" s="238">
        <v>835.75592872000004</v>
      </c>
      <c r="M31" s="238">
        <v>837.05008896000004</v>
      </c>
      <c r="N31" s="238">
        <v>838.72538354000005</v>
      </c>
      <c r="O31" s="238">
        <v>841.93664351999996</v>
      </c>
      <c r="P31" s="238">
        <v>843.50808353000002</v>
      </c>
      <c r="Q31" s="238">
        <v>844.59453461999999</v>
      </c>
      <c r="R31" s="238">
        <v>844.42820900000004</v>
      </c>
      <c r="S31" s="238">
        <v>845.12052306999999</v>
      </c>
      <c r="T31" s="238">
        <v>845.90368907000004</v>
      </c>
      <c r="U31" s="238">
        <v>846.21016305000001</v>
      </c>
      <c r="V31" s="238">
        <v>847.60069081999995</v>
      </c>
      <c r="W31" s="238">
        <v>849.50772845999995</v>
      </c>
      <c r="X31" s="238">
        <v>852.68232871999999</v>
      </c>
      <c r="Y31" s="238">
        <v>855.05909651000002</v>
      </c>
      <c r="Z31" s="238">
        <v>857.38908458000003</v>
      </c>
      <c r="AA31" s="238">
        <v>860.05276447999995</v>
      </c>
      <c r="AB31" s="238">
        <v>862.00383949000002</v>
      </c>
      <c r="AC31" s="238">
        <v>863.62278114000003</v>
      </c>
      <c r="AD31" s="238">
        <v>864.24203119000003</v>
      </c>
      <c r="AE31" s="238">
        <v>865.69737480000003</v>
      </c>
      <c r="AF31" s="238">
        <v>867.32125371999996</v>
      </c>
      <c r="AG31" s="238">
        <v>869.53797272999998</v>
      </c>
      <c r="AH31" s="238">
        <v>871.18069369</v>
      </c>
      <c r="AI31" s="238">
        <v>872.67372138999997</v>
      </c>
      <c r="AJ31" s="238">
        <v>872.57928685000002</v>
      </c>
      <c r="AK31" s="238">
        <v>874.85125473000005</v>
      </c>
      <c r="AL31" s="238">
        <v>878.05185607999999</v>
      </c>
      <c r="AM31" s="238">
        <v>884.90703080000003</v>
      </c>
      <c r="AN31" s="238">
        <v>887.92044410999995</v>
      </c>
      <c r="AO31" s="238">
        <v>889.81803592999995</v>
      </c>
      <c r="AP31" s="238">
        <v>889.00326269000004</v>
      </c>
      <c r="AQ31" s="238">
        <v>889.86661920999995</v>
      </c>
      <c r="AR31" s="238">
        <v>890.81156193000004</v>
      </c>
      <c r="AS31" s="238">
        <v>891.80574595999997</v>
      </c>
      <c r="AT31" s="238">
        <v>892.93811972000003</v>
      </c>
      <c r="AU31" s="238">
        <v>894.17633833000002</v>
      </c>
      <c r="AV31" s="238">
        <v>895.54542474000004</v>
      </c>
      <c r="AW31" s="238">
        <v>896.97656582000002</v>
      </c>
      <c r="AX31" s="238">
        <v>898.49478452000005</v>
      </c>
      <c r="AY31" s="238">
        <v>903.57204162000005</v>
      </c>
      <c r="AZ31" s="238">
        <v>902.66044498999997</v>
      </c>
      <c r="BA31" s="238">
        <v>899.23195539999995</v>
      </c>
      <c r="BB31" s="329">
        <v>888.66930000000002</v>
      </c>
      <c r="BC31" s="329">
        <v>883.67</v>
      </c>
      <c r="BD31" s="329">
        <v>879.61680000000001</v>
      </c>
      <c r="BE31" s="329">
        <v>876.36310000000003</v>
      </c>
      <c r="BF31" s="329">
        <v>874.31190000000004</v>
      </c>
      <c r="BG31" s="329">
        <v>873.31679999999994</v>
      </c>
      <c r="BH31" s="329">
        <v>873.27970000000005</v>
      </c>
      <c r="BI31" s="329">
        <v>874.47</v>
      </c>
      <c r="BJ31" s="329">
        <v>876.78970000000004</v>
      </c>
      <c r="BK31" s="329">
        <v>881.83789999999999</v>
      </c>
      <c r="BL31" s="329">
        <v>885.21709999999996</v>
      </c>
      <c r="BM31" s="329">
        <v>888.52639999999997</v>
      </c>
      <c r="BN31" s="329">
        <v>891.79949999999997</v>
      </c>
      <c r="BO31" s="329">
        <v>894.94370000000004</v>
      </c>
      <c r="BP31" s="329">
        <v>897.99270000000001</v>
      </c>
      <c r="BQ31" s="329">
        <v>900.9769</v>
      </c>
      <c r="BR31" s="329">
        <v>903.81280000000004</v>
      </c>
      <c r="BS31" s="329">
        <v>906.5308</v>
      </c>
      <c r="BT31" s="329">
        <v>909.1309</v>
      </c>
      <c r="BU31" s="329">
        <v>911.61300000000006</v>
      </c>
      <c r="BV31" s="329">
        <v>913.97730000000001</v>
      </c>
    </row>
    <row r="32" spans="1:74" ht="11.15" customHeight="1" x14ac:dyDescent="0.25">
      <c r="A32" s="148" t="s">
        <v>727</v>
      </c>
      <c r="B32" s="209" t="s">
        <v>450</v>
      </c>
      <c r="C32" s="238">
        <v>1795.1794970999999</v>
      </c>
      <c r="D32" s="238">
        <v>1789.2394604000001</v>
      </c>
      <c r="E32" s="238">
        <v>1784.9849168999999</v>
      </c>
      <c r="F32" s="238">
        <v>1782.3942320000001</v>
      </c>
      <c r="G32" s="238">
        <v>1781.526901</v>
      </c>
      <c r="H32" s="238">
        <v>1782.3612893</v>
      </c>
      <c r="I32" s="238">
        <v>1786.2284778000001</v>
      </c>
      <c r="J32" s="238">
        <v>1789.4679937999999</v>
      </c>
      <c r="K32" s="238">
        <v>1793.4109182</v>
      </c>
      <c r="L32" s="238">
        <v>1796.9234898</v>
      </c>
      <c r="M32" s="238">
        <v>1803.1235523</v>
      </c>
      <c r="N32" s="238">
        <v>1810.8773444000001</v>
      </c>
      <c r="O32" s="238">
        <v>1823.5124808</v>
      </c>
      <c r="P32" s="238">
        <v>1831.878021</v>
      </c>
      <c r="Q32" s="238">
        <v>1839.3015797999999</v>
      </c>
      <c r="R32" s="238">
        <v>1844.7740683</v>
      </c>
      <c r="S32" s="238">
        <v>1851.0704808</v>
      </c>
      <c r="T32" s="238">
        <v>1857.1817285</v>
      </c>
      <c r="U32" s="238">
        <v>1862.767736</v>
      </c>
      <c r="V32" s="238">
        <v>1868.7637107</v>
      </c>
      <c r="W32" s="238">
        <v>1874.8295771999999</v>
      </c>
      <c r="X32" s="238">
        <v>1879.7134662999999</v>
      </c>
      <c r="Y32" s="238">
        <v>1886.8580181</v>
      </c>
      <c r="Z32" s="238">
        <v>1895.0113636000001</v>
      </c>
      <c r="AA32" s="238">
        <v>1908.0190313999999</v>
      </c>
      <c r="AB32" s="238">
        <v>1915.3058175000001</v>
      </c>
      <c r="AC32" s="238">
        <v>1920.7172508000001</v>
      </c>
      <c r="AD32" s="238">
        <v>1921.2368173</v>
      </c>
      <c r="AE32" s="238">
        <v>1925.1599299</v>
      </c>
      <c r="AF32" s="238">
        <v>1929.470075</v>
      </c>
      <c r="AG32" s="238">
        <v>1934.8927512</v>
      </c>
      <c r="AH32" s="238">
        <v>1939.4328370000001</v>
      </c>
      <c r="AI32" s="238">
        <v>1943.8158309999999</v>
      </c>
      <c r="AJ32" s="238">
        <v>1944.9252263000001</v>
      </c>
      <c r="AK32" s="238">
        <v>1951.3314174</v>
      </c>
      <c r="AL32" s="238">
        <v>1959.9178970999999</v>
      </c>
      <c r="AM32" s="238">
        <v>1977.2164146</v>
      </c>
      <c r="AN32" s="238">
        <v>1985.2646597</v>
      </c>
      <c r="AO32" s="238">
        <v>1990.5943815999999</v>
      </c>
      <c r="AP32" s="238">
        <v>1989.6882171</v>
      </c>
      <c r="AQ32" s="238">
        <v>1992.2189149000001</v>
      </c>
      <c r="AR32" s="238">
        <v>1994.669112</v>
      </c>
      <c r="AS32" s="238">
        <v>1996.1832409000001</v>
      </c>
      <c r="AT32" s="238">
        <v>1999.1141118</v>
      </c>
      <c r="AU32" s="238">
        <v>2002.6061575000001</v>
      </c>
      <c r="AV32" s="238">
        <v>2006.7800992</v>
      </c>
      <c r="AW32" s="238">
        <v>2011.3039533000001</v>
      </c>
      <c r="AX32" s="238">
        <v>2016.2984411</v>
      </c>
      <c r="AY32" s="238">
        <v>2030.125178</v>
      </c>
      <c r="AZ32" s="238">
        <v>2029.7897215999999</v>
      </c>
      <c r="BA32" s="238">
        <v>2023.6536874000001</v>
      </c>
      <c r="BB32" s="329">
        <v>2001.5360000000001</v>
      </c>
      <c r="BC32" s="329">
        <v>1991.4349999999999</v>
      </c>
      <c r="BD32" s="329">
        <v>1983.1679999999999</v>
      </c>
      <c r="BE32" s="329">
        <v>1975.884</v>
      </c>
      <c r="BF32" s="329">
        <v>1971.9269999999999</v>
      </c>
      <c r="BG32" s="329">
        <v>1970.444</v>
      </c>
      <c r="BH32" s="329">
        <v>1971.403</v>
      </c>
      <c r="BI32" s="329">
        <v>1974.893</v>
      </c>
      <c r="BJ32" s="329">
        <v>1980.88</v>
      </c>
      <c r="BK32" s="329">
        <v>1992.816</v>
      </c>
      <c r="BL32" s="329">
        <v>2001.212</v>
      </c>
      <c r="BM32" s="329">
        <v>2009.52</v>
      </c>
      <c r="BN32" s="329">
        <v>2017.952</v>
      </c>
      <c r="BO32" s="329">
        <v>2025.92</v>
      </c>
      <c r="BP32" s="329">
        <v>2033.6389999999999</v>
      </c>
      <c r="BQ32" s="329">
        <v>2041.1669999999999</v>
      </c>
      <c r="BR32" s="329">
        <v>2048.3429999999998</v>
      </c>
      <c r="BS32" s="329">
        <v>2055.2260000000001</v>
      </c>
      <c r="BT32" s="329">
        <v>2061.8150000000001</v>
      </c>
      <c r="BU32" s="329">
        <v>2068.1120000000001</v>
      </c>
      <c r="BV32" s="329">
        <v>2074.1149999999998</v>
      </c>
    </row>
    <row r="33" spans="1:74" s="163" customFormat="1" ht="11.15" customHeight="1" x14ac:dyDescent="0.25">
      <c r="A33" s="148" t="s">
        <v>728</v>
      </c>
      <c r="B33" s="209" t="s">
        <v>451</v>
      </c>
      <c r="C33" s="238">
        <v>1035.8431246</v>
      </c>
      <c r="D33" s="238">
        <v>1037.1690443</v>
      </c>
      <c r="E33" s="238">
        <v>1038.5824190000001</v>
      </c>
      <c r="F33" s="238">
        <v>1039.3702053</v>
      </c>
      <c r="G33" s="238">
        <v>1041.4932729</v>
      </c>
      <c r="H33" s="238">
        <v>1044.2385783</v>
      </c>
      <c r="I33" s="238">
        <v>1049.3720304999999</v>
      </c>
      <c r="J33" s="238">
        <v>1052.0373795</v>
      </c>
      <c r="K33" s="238">
        <v>1054.0005343</v>
      </c>
      <c r="L33" s="238">
        <v>1052.5905593</v>
      </c>
      <c r="M33" s="238">
        <v>1055.1525276</v>
      </c>
      <c r="N33" s="238">
        <v>1059.0155035</v>
      </c>
      <c r="O33" s="238">
        <v>1066.9005986</v>
      </c>
      <c r="P33" s="238">
        <v>1071.324756</v>
      </c>
      <c r="Q33" s="238">
        <v>1075.0090874</v>
      </c>
      <c r="R33" s="238">
        <v>1076.5777181999999</v>
      </c>
      <c r="S33" s="238">
        <v>1079.8143034</v>
      </c>
      <c r="T33" s="238">
        <v>1083.3429684</v>
      </c>
      <c r="U33" s="238">
        <v>1087.6867027999999</v>
      </c>
      <c r="V33" s="238">
        <v>1091.4072854000001</v>
      </c>
      <c r="W33" s="238">
        <v>1095.0277057000001</v>
      </c>
      <c r="X33" s="238">
        <v>1097.199149</v>
      </c>
      <c r="Y33" s="238">
        <v>1101.6308557</v>
      </c>
      <c r="Z33" s="238">
        <v>1106.9740111999999</v>
      </c>
      <c r="AA33" s="238">
        <v>1116.3997101</v>
      </c>
      <c r="AB33" s="238">
        <v>1121.1874419000001</v>
      </c>
      <c r="AC33" s="238">
        <v>1124.5083013999999</v>
      </c>
      <c r="AD33" s="238">
        <v>1123.4235134999999</v>
      </c>
      <c r="AE33" s="238">
        <v>1126.0147093999999</v>
      </c>
      <c r="AF33" s="238">
        <v>1129.3431141999999</v>
      </c>
      <c r="AG33" s="238">
        <v>1134.7923957999999</v>
      </c>
      <c r="AH33" s="238">
        <v>1138.5574675</v>
      </c>
      <c r="AI33" s="238">
        <v>1142.0219972</v>
      </c>
      <c r="AJ33" s="238">
        <v>1143.2186586</v>
      </c>
      <c r="AK33" s="238">
        <v>1147.557599</v>
      </c>
      <c r="AL33" s="238">
        <v>1153.0714920999999</v>
      </c>
      <c r="AM33" s="238">
        <v>1163.0034551000001</v>
      </c>
      <c r="AN33" s="238">
        <v>1168.4349159000001</v>
      </c>
      <c r="AO33" s="238">
        <v>1172.6089916000001</v>
      </c>
      <c r="AP33" s="238">
        <v>1174.8657516000001</v>
      </c>
      <c r="AQ33" s="238">
        <v>1177.0200050000001</v>
      </c>
      <c r="AR33" s="238">
        <v>1178.4118212000001</v>
      </c>
      <c r="AS33" s="238">
        <v>1177.4021874</v>
      </c>
      <c r="AT33" s="238">
        <v>1178.4983890000001</v>
      </c>
      <c r="AU33" s="238">
        <v>1180.0614131</v>
      </c>
      <c r="AV33" s="238">
        <v>1182.1377242000001</v>
      </c>
      <c r="AW33" s="238">
        <v>1184.599545</v>
      </c>
      <c r="AX33" s="238">
        <v>1187.49334</v>
      </c>
      <c r="AY33" s="238">
        <v>1195.7806969000001</v>
      </c>
      <c r="AZ33" s="238">
        <v>1195.8172494999999</v>
      </c>
      <c r="BA33" s="238">
        <v>1192.5645853999999</v>
      </c>
      <c r="BB33" s="329">
        <v>1180.3430000000001</v>
      </c>
      <c r="BC33" s="329">
        <v>1174.7719999999999</v>
      </c>
      <c r="BD33" s="329">
        <v>1170.171</v>
      </c>
      <c r="BE33" s="329">
        <v>1165.8499999999999</v>
      </c>
      <c r="BF33" s="329">
        <v>1163.71</v>
      </c>
      <c r="BG33" s="329">
        <v>1163.0609999999999</v>
      </c>
      <c r="BH33" s="329">
        <v>1164.0709999999999</v>
      </c>
      <c r="BI33" s="329">
        <v>1166.2750000000001</v>
      </c>
      <c r="BJ33" s="329">
        <v>1169.8430000000001</v>
      </c>
      <c r="BK33" s="329">
        <v>1176.463</v>
      </c>
      <c r="BL33" s="329">
        <v>1181.491</v>
      </c>
      <c r="BM33" s="329">
        <v>1186.617</v>
      </c>
      <c r="BN33" s="329">
        <v>1192.1379999999999</v>
      </c>
      <c r="BO33" s="329">
        <v>1197.2339999999999</v>
      </c>
      <c r="BP33" s="329">
        <v>1202.203</v>
      </c>
      <c r="BQ33" s="329">
        <v>1207.1600000000001</v>
      </c>
      <c r="BR33" s="329">
        <v>1211.789</v>
      </c>
      <c r="BS33" s="329">
        <v>1216.2049999999999</v>
      </c>
      <c r="BT33" s="329">
        <v>1220.4079999999999</v>
      </c>
      <c r="BU33" s="329">
        <v>1224.3979999999999</v>
      </c>
      <c r="BV33" s="329">
        <v>1228.175</v>
      </c>
    </row>
    <row r="34" spans="1:74" s="163" customFormat="1" ht="11.15" customHeight="1" x14ac:dyDescent="0.25">
      <c r="A34" s="148" t="s">
        <v>729</v>
      </c>
      <c r="B34" s="209" t="s">
        <v>452</v>
      </c>
      <c r="C34" s="238">
        <v>2540.5049445</v>
      </c>
      <c r="D34" s="238">
        <v>2546.5208481</v>
      </c>
      <c r="E34" s="238">
        <v>2549.7443410000001</v>
      </c>
      <c r="F34" s="238">
        <v>2544.7110938999999</v>
      </c>
      <c r="G34" s="238">
        <v>2546.4480124000002</v>
      </c>
      <c r="H34" s="238">
        <v>2549.4907672999998</v>
      </c>
      <c r="I34" s="238">
        <v>2554.606585</v>
      </c>
      <c r="J34" s="238">
        <v>2559.6855927000001</v>
      </c>
      <c r="K34" s="238">
        <v>2565.4950168999999</v>
      </c>
      <c r="L34" s="238">
        <v>2573.0503715</v>
      </c>
      <c r="M34" s="238">
        <v>2579.5589934</v>
      </c>
      <c r="N34" s="238">
        <v>2586.0363963999998</v>
      </c>
      <c r="O34" s="238">
        <v>2592.5530708000001</v>
      </c>
      <c r="P34" s="238">
        <v>2598.9151685000002</v>
      </c>
      <c r="Q34" s="238">
        <v>2605.1931797000002</v>
      </c>
      <c r="R34" s="238">
        <v>2611.6117813999999</v>
      </c>
      <c r="S34" s="238">
        <v>2617.5531120000001</v>
      </c>
      <c r="T34" s="238">
        <v>2623.2418484</v>
      </c>
      <c r="U34" s="238">
        <v>2624.9378815</v>
      </c>
      <c r="V34" s="238">
        <v>2632.9265114999998</v>
      </c>
      <c r="W34" s="238">
        <v>2643.4676291000001</v>
      </c>
      <c r="X34" s="238">
        <v>2661.3868357000001</v>
      </c>
      <c r="Y34" s="238">
        <v>2673.4137277999998</v>
      </c>
      <c r="Z34" s="238">
        <v>2684.3739065999998</v>
      </c>
      <c r="AA34" s="238">
        <v>2693.7209934000002</v>
      </c>
      <c r="AB34" s="238">
        <v>2702.9575297000001</v>
      </c>
      <c r="AC34" s="238">
        <v>2711.5371369</v>
      </c>
      <c r="AD34" s="238">
        <v>2719.1654874999999</v>
      </c>
      <c r="AE34" s="238">
        <v>2726.6519819</v>
      </c>
      <c r="AF34" s="238">
        <v>2733.7022926999998</v>
      </c>
      <c r="AG34" s="238">
        <v>2739.6228787999999</v>
      </c>
      <c r="AH34" s="238">
        <v>2746.3209780000002</v>
      </c>
      <c r="AI34" s="238">
        <v>2753.1030492999998</v>
      </c>
      <c r="AJ34" s="238">
        <v>2757.1491621</v>
      </c>
      <c r="AK34" s="238">
        <v>2766.2141256</v>
      </c>
      <c r="AL34" s="238">
        <v>2777.4780090999998</v>
      </c>
      <c r="AM34" s="238">
        <v>2795.7784191000001</v>
      </c>
      <c r="AN34" s="238">
        <v>2807.8119379999998</v>
      </c>
      <c r="AO34" s="238">
        <v>2818.4161721</v>
      </c>
      <c r="AP34" s="238">
        <v>2828.7936242999999</v>
      </c>
      <c r="AQ34" s="238">
        <v>2835.637412</v>
      </c>
      <c r="AR34" s="238">
        <v>2840.1500380000002</v>
      </c>
      <c r="AS34" s="238">
        <v>2838.2854126000002</v>
      </c>
      <c r="AT34" s="238">
        <v>2841.1702823000001</v>
      </c>
      <c r="AU34" s="238">
        <v>2844.7585574</v>
      </c>
      <c r="AV34" s="238">
        <v>2848.9306571000002</v>
      </c>
      <c r="AW34" s="238">
        <v>2854.0154287</v>
      </c>
      <c r="AX34" s="238">
        <v>2859.8932914000002</v>
      </c>
      <c r="AY34" s="238">
        <v>2878.0208330999999</v>
      </c>
      <c r="AZ34" s="238">
        <v>2876.8924367999998</v>
      </c>
      <c r="BA34" s="238">
        <v>2867.9646905</v>
      </c>
      <c r="BB34" s="329">
        <v>2837.3789999999999</v>
      </c>
      <c r="BC34" s="329">
        <v>2823.2460000000001</v>
      </c>
      <c r="BD34" s="329">
        <v>2811.7089999999998</v>
      </c>
      <c r="BE34" s="329">
        <v>2801.9940000000001</v>
      </c>
      <c r="BF34" s="329">
        <v>2796.2260000000001</v>
      </c>
      <c r="BG34" s="329">
        <v>2793.634</v>
      </c>
      <c r="BH34" s="329">
        <v>2794.3629999999998</v>
      </c>
      <c r="BI34" s="329">
        <v>2798.01</v>
      </c>
      <c r="BJ34" s="329">
        <v>2804.7220000000002</v>
      </c>
      <c r="BK34" s="329">
        <v>2817.96</v>
      </c>
      <c r="BL34" s="329">
        <v>2828.2040000000002</v>
      </c>
      <c r="BM34" s="329">
        <v>2838.9169999999999</v>
      </c>
      <c r="BN34" s="329">
        <v>2850.98</v>
      </c>
      <c r="BO34" s="329">
        <v>2861.9670000000001</v>
      </c>
      <c r="BP34" s="329">
        <v>2872.76</v>
      </c>
      <c r="BQ34" s="329">
        <v>2883.8119999999999</v>
      </c>
      <c r="BR34" s="329">
        <v>2893.8780000000002</v>
      </c>
      <c r="BS34" s="329">
        <v>2903.4119999999998</v>
      </c>
      <c r="BT34" s="329">
        <v>2912.413</v>
      </c>
      <c r="BU34" s="329">
        <v>2920.8809999999999</v>
      </c>
      <c r="BV34" s="329">
        <v>2928.817</v>
      </c>
    </row>
    <row r="35" spans="1:74" s="163" customFormat="1" ht="11.15" customHeight="1" x14ac:dyDescent="0.25">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344"/>
      <c r="BC35" s="344"/>
      <c r="BD35" s="344"/>
      <c r="BE35" s="344"/>
      <c r="BF35" s="344"/>
      <c r="BG35" s="344"/>
      <c r="BH35" s="344"/>
      <c r="BI35" s="344"/>
      <c r="BJ35" s="344"/>
      <c r="BK35" s="344"/>
      <c r="BL35" s="344"/>
      <c r="BM35" s="344"/>
      <c r="BN35" s="344"/>
      <c r="BO35" s="344"/>
      <c r="BP35" s="344"/>
      <c r="BQ35" s="344"/>
      <c r="BR35" s="344"/>
      <c r="BS35" s="344"/>
      <c r="BT35" s="344"/>
      <c r="BU35" s="344"/>
      <c r="BV35" s="344"/>
    </row>
    <row r="36" spans="1:74" s="163" customFormat="1" ht="11.15" customHeight="1" x14ac:dyDescent="0.25">
      <c r="A36" s="148" t="s">
        <v>730</v>
      </c>
      <c r="B36" s="209" t="s">
        <v>445</v>
      </c>
      <c r="C36" s="238">
        <v>5845.8596272000004</v>
      </c>
      <c r="D36" s="238">
        <v>5851.5083149000002</v>
      </c>
      <c r="E36" s="238">
        <v>5856.2760299000001</v>
      </c>
      <c r="F36" s="238">
        <v>5859.5822066000001</v>
      </c>
      <c r="G36" s="238">
        <v>5861.5950524999998</v>
      </c>
      <c r="H36" s="238">
        <v>5862.6699683999996</v>
      </c>
      <c r="I36" s="238">
        <v>5863.1520871000002</v>
      </c>
      <c r="J36" s="238">
        <v>5863.3454691999996</v>
      </c>
      <c r="K36" s="238">
        <v>5863.5439077999999</v>
      </c>
      <c r="L36" s="238">
        <v>5863.9422752</v>
      </c>
      <c r="M36" s="238">
        <v>5864.3397630999998</v>
      </c>
      <c r="N36" s="238">
        <v>5864.4366428000003</v>
      </c>
      <c r="O36" s="238">
        <v>5864.1339907000001</v>
      </c>
      <c r="P36" s="238">
        <v>5864.1361041</v>
      </c>
      <c r="Q36" s="238">
        <v>5865.3480853000001</v>
      </c>
      <c r="R36" s="238">
        <v>5868.3891266999999</v>
      </c>
      <c r="S36" s="238">
        <v>5872.7347792999999</v>
      </c>
      <c r="T36" s="238">
        <v>5877.5746845000003</v>
      </c>
      <c r="U36" s="238">
        <v>5882.2532813999997</v>
      </c>
      <c r="V36" s="238">
        <v>5886.7342025999997</v>
      </c>
      <c r="W36" s="238">
        <v>5891.1358788999996</v>
      </c>
      <c r="X36" s="238">
        <v>5895.5646096999999</v>
      </c>
      <c r="Y36" s="238">
        <v>5900.0781697000002</v>
      </c>
      <c r="Z36" s="238">
        <v>5904.7222020999998</v>
      </c>
      <c r="AA36" s="238">
        <v>5909.4845874000002</v>
      </c>
      <c r="AB36" s="238">
        <v>5914.1221556</v>
      </c>
      <c r="AC36" s="238">
        <v>5918.3339736999997</v>
      </c>
      <c r="AD36" s="238">
        <v>5921.8650110999997</v>
      </c>
      <c r="AE36" s="238">
        <v>5924.6438466</v>
      </c>
      <c r="AF36" s="238">
        <v>5926.6449611999997</v>
      </c>
      <c r="AG36" s="238">
        <v>5927.9052272999998</v>
      </c>
      <c r="AH36" s="238">
        <v>5928.7110831</v>
      </c>
      <c r="AI36" s="238">
        <v>5929.4113582999998</v>
      </c>
      <c r="AJ36" s="238">
        <v>5930.2839846999996</v>
      </c>
      <c r="AK36" s="238">
        <v>5931.3233029000003</v>
      </c>
      <c r="AL36" s="238">
        <v>5932.4527558</v>
      </c>
      <c r="AM36" s="238">
        <v>5933.6013420999998</v>
      </c>
      <c r="AN36" s="238">
        <v>5934.7202839000001</v>
      </c>
      <c r="AO36" s="238">
        <v>5935.7663595000004</v>
      </c>
      <c r="AP36" s="238">
        <v>5936.8228472999999</v>
      </c>
      <c r="AQ36" s="238">
        <v>5938.4790266999998</v>
      </c>
      <c r="AR36" s="238">
        <v>5941.4506774000001</v>
      </c>
      <c r="AS36" s="238">
        <v>5946.1310138999997</v>
      </c>
      <c r="AT36" s="238">
        <v>5951.6229899999998</v>
      </c>
      <c r="AU36" s="238">
        <v>5956.7069939000003</v>
      </c>
      <c r="AV36" s="238">
        <v>5960.4760896999996</v>
      </c>
      <c r="AW36" s="238">
        <v>5963.2740431000002</v>
      </c>
      <c r="AX36" s="238">
        <v>5965.7572952999999</v>
      </c>
      <c r="AY36" s="238">
        <v>5968.3882589000004</v>
      </c>
      <c r="AZ36" s="238">
        <v>5970.8532321000002</v>
      </c>
      <c r="BA36" s="238">
        <v>5972.6444847000002</v>
      </c>
      <c r="BB36" s="329">
        <v>5973.46</v>
      </c>
      <c r="BC36" s="329">
        <v>5973.8230000000003</v>
      </c>
      <c r="BD36" s="329">
        <v>5974.4620000000004</v>
      </c>
      <c r="BE36" s="329">
        <v>5975.915</v>
      </c>
      <c r="BF36" s="329">
        <v>5977.9639999999999</v>
      </c>
      <c r="BG36" s="329">
        <v>5980.2</v>
      </c>
      <c r="BH36" s="329">
        <v>5982.299</v>
      </c>
      <c r="BI36" s="329">
        <v>5984.2740000000003</v>
      </c>
      <c r="BJ36" s="329">
        <v>5986.2219999999998</v>
      </c>
      <c r="BK36" s="329">
        <v>5988.2269999999999</v>
      </c>
      <c r="BL36" s="329">
        <v>5990.3109999999997</v>
      </c>
      <c r="BM36" s="329">
        <v>5992.4840000000004</v>
      </c>
      <c r="BN36" s="329">
        <v>5994.7569999999996</v>
      </c>
      <c r="BO36" s="329">
        <v>5997.1490000000003</v>
      </c>
      <c r="BP36" s="329">
        <v>5999.68</v>
      </c>
      <c r="BQ36" s="329">
        <v>6002.3509999999997</v>
      </c>
      <c r="BR36" s="329">
        <v>6005.0820000000003</v>
      </c>
      <c r="BS36" s="329">
        <v>6007.7730000000001</v>
      </c>
      <c r="BT36" s="329">
        <v>6010.348</v>
      </c>
      <c r="BU36" s="329">
        <v>6012.8289999999997</v>
      </c>
      <c r="BV36" s="329">
        <v>6015.2629999999999</v>
      </c>
    </row>
    <row r="37" spans="1:74" s="163" customFormat="1" ht="11.15" customHeight="1" x14ac:dyDescent="0.25">
      <c r="A37" s="148" t="s">
        <v>731</v>
      </c>
      <c r="B37" s="209" t="s">
        <v>478</v>
      </c>
      <c r="C37" s="238">
        <v>15949.572424</v>
      </c>
      <c r="D37" s="238">
        <v>15953.434415</v>
      </c>
      <c r="E37" s="238">
        <v>15953.173054999999</v>
      </c>
      <c r="F37" s="238">
        <v>15947.10528</v>
      </c>
      <c r="G37" s="238">
        <v>15939.233447000001</v>
      </c>
      <c r="H37" s="238">
        <v>15934.981264</v>
      </c>
      <c r="I37" s="238">
        <v>15938.25627</v>
      </c>
      <c r="J37" s="238">
        <v>15946.901318</v>
      </c>
      <c r="K37" s="238">
        <v>15957.243085</v>
      </c>
      <c r="L37" s="238">
        <v>15966.265960999999</v>
      </c>
      <c r="M37" s="238">
        <v>15973.585177000001</v>
      </c>
      <c r="N37" s="238">
        <v>15979.473676</v>
      </c>
      <c r="O37" s="238">
        <v>15984.589174999999</v>
      </c>
      <c r="P37" s="238">
        <v>15991.128502</v>
      </c>
      <c r="Q37" s="238">
        <v>16001.67326</v>
      </c>
      <c r="R37" s="238">
        <v>16017.751075</v>
      </c>
      <c r="S37" s="238">
        <v>16036.673659</v>
      </c>
      <c r="T37" s="238">
        <v>16054.698743000001</v>
      </c>
      <c r="U37" s="238">
        <v>16069.024337999999</v>
      </c>
      <c r="V37" s="238">
        <v>16080.609565999999</v>
      </c>
      <c r="W37" s="238">
        <v>16091.353826</v>
      </c>
      <c r="X37" s="238">
        <v>16102.803461</v>
      </c>
      <c r="Y37" s="238">
        <v>16115.092575999999</v>
      </c>
      <c r="Z37" s="238">
        <v>16128.002221999999</v>
      </c>
      <c r="AA37" s="238">
        <v>16141.179334</v>
      </c>
      <c r="AB37" s="238">
        <v>16153.734399999999</v>
      </c>
      <c r="AC37" s="238">
        <v>16164.643796</v>
      </c>
      <c r="AD37" s="238">
        <v>16173.234597999999</v>
      </c>
      <c r="AE37" s="238">
        <v>16180.236682000001</v>
      </c>
      <c r="AF37" s="238">
        <v>16186.730624</v>
      </c>
      <c r="AG37" s="238">
        <v>16193.557892999999</v>
      </c>
      <c r="AH37" s="238">
        <v>16200.603521999999</v>
      </c>
      <c r="AI37" s="238">
        <v>16207.513437</v>
      </c>
      <c r="AJ37" s="238">
        <v>16214.016211</v>
      </c>
      <c r="AK37" s="238">
        <v>16220.171002999999</v>
      </c>
      <c r="AL37" s="238">
        <v>16226.119621</v>
      </c>
      <c r="AM37" s="238">
        <v>16231.944594000001</v>
      </c>
      <c r="AN37" s="238">
        <v>16237.491346999999</v>
      </c>
      <c r="AO37" s="238">
        <v>16242.54603</v>
      </c>
      <c r="AP37" s="238">
        <v>16247.262214</v>
      </c>
      <c r="AQ37" s="238">
        <v>16253.263177999999</v>
      </c>
      <c r="AR37" s="238">
        <v>16262.539623999999</v>
      </c>
      <c r="AS37" s="238">
        <v>16276.175984</v>
      </c>
      <c r="AT37" s="238">
        <v>16291.631616999999</v>
      </c>
      <c r="AU37" s="238">
        <v>16305.459613999999</v>
      </c>
      <c r="AV37" s="238">
        <v>16315.137579</v>
      </c>
      <c r="AW37" s="238">
        <v>16321.841187</v>
      </c>
      <c r="AX37" s="238">
        <v>16327.670629</v>
      </c>
      <c r="AY37" s="238">
        <v>16334.111349000001</v>
      </c>
      <c r="AZ37" s="238">
        <v>16340.18981</v>
      </c>
      <c r="BA37" s="238">
        <v>16344.317729</v>
      </c>
      <c r="BB37" s="329">
        <v>16345.54</v>
      </c>
      <c r="BC37" s="329">
        <v>16345.44</v>
      </c>
      <c r="BD37" s="329">
        <v>16346.22</v>
      </c>
      <c r="BE37" s="329">
        <v>16349.52</v>
      </c>
      <c r="BF37" s="329">
        <v>16354.65</v>
      </c>
      <c r="BG37" s="329">
        <v>16360.35</v>
      </c>
      <c r="BH37" s="329">
        <v>16365.59</v>
      </c>
      <c r="BI37" s="329">
        <v>16370.45</v>
      </c>
      <c r="BJ37" s="329">
        <v>16375.23</v>
      </c>
      <c r="BK37" s="329">
        <v>16380.2</v>
      </c>
      <c r="BL37" s="329">
        <v>16385.38</v>
      </c>
      <c r="BM37" s="329">
        <v>16390.71</v>
      </c>
      <c r="BN37" s="329">
        <v>16396.169999999998</v>
      </c>
      <c r="BO37" s="329">
        <v>16401.830000000002</v>
      </c>
      <c r="BP37" s="329">
        <v>16407.75</v>
      </c>
      <c r="BQ37" s="329">
        <v>16413.990000000002</v>
      </c>
      <c r="BR37" s="329">
        <v>16420.5</v>
      </c>
      <c r="BS37" s="329">
        <v>16427.23</v>
      </c>
      <c r="BT37" s="329">
        <v>16434.099999999999</v>
      </c>
      <c r="BU37" s="329">
        <v>16441.07</v>
      </c>
      <c r="BV37" s="329">
        <v>16448.09</v>
      </c>
    </row>
    <row r="38" spans="1:74" s="163" customFormat="1" ht="11.15" customHeight="1" x14ac:dyDescent="0.25">
      <c r="A38" s="148" t="s">
        <v>732</v>
      </c>
      <c r="B38" s="209" t="s">
        <v>446</v>
      </c>
      <c r="C38" s="238">
        <v>18800.841058999998</v>
      </c>
      <c r="D38" s="238">
        <v>18816.842279</v>
      </c>
      <c r="E38" s="238">
        <v>18829.822723000001</v>
      </c>
      <c r="F38" s="238">
        <v>18838.074132999998</v>
      </c>
      <c r="G38" s="238">
        <v>18842.354471999999</v>
      </c>
      <c r="H38" s="238">
        <v>18844.038258</v>
      </c>
      <c r="I38" s="238">
        <v>18844.382781</v>
      </c>
      <c r="J38" s="238">
        <v>18844.176423000001</v>
      </c>
      <c r="K38" s="238">
        <v>18844.090337000001</v>
      </c>
      <c r="L38" s="238">
        <v>18844.533707999999</v>
      </c>
      <c r="M38" s="238">
        <v>18844.867846000001</v>
      </c>
      <c r="N38" s="238">
        <v>18844.192091000001</v>
      </c>
      <c r="O38" s="238">
        <v>18842.244460000002</v>
      </c>
      <c r="P38" s="238">
        <v>18841.317679</v>
      </c>
      <c r="Q38" s="238">
        <v>18844.343150000001</v>
      </c>
      <c r="R38" s="238">
        <v>18853.303553000002</v>
      </c>
      <c r="S38" s="238">
        <v>18866.386675000002</v>
      </c>
      <c r="T38" s="238">
        <v>18880.831579999998</v>
      </c>
      <c r="U38" s="238">
        <v>18894.423140999999</v>
      </c>
      <c r="V38" s="238">
        <v>18907.129462000001</v>
      </c>
      <c r="W38" s="238">
        <v>18919.464453000001</v>
      </c>
      <c r="X38" s="238">
        <v>18931.894268</v>
      </c>
      <c r="Y38" s="238">
        <v>18944.694025000001</v>
      </c>
      <c r="Z38" s="238">
        <v>18958.091087000001</v>
      </c>
      <c r="AA38" s="238">
        <v>18972.037686</v>
      </c>
      <c r="AB38" s="238">
        <v>18985.385559999999</v>
      </c>
      <c r="AC38" s="238">
        <v>18996.711318000001</v>
      </c>
      <c r="AD38" s="238">
        <v>19005.106769000002</v>
      </c>
      <c r="AE38" s="238">
        <v>19011.724522</v>
      </c>
      <c r="AF38" s="238">
        <v>19018.232386</v>
      </c>
      <c r="AG38" s="238">
        <v>19025.893937000001</v>
      </c>
      <c r="AH38" s="238">
        <v>19034.355817</v>
      </c>
      <c r="AI38" s="238">
        <v>19042.860436999999</v>
      </c>
      <c r="AJ38" s="238">
        <v>19050.819769000002</v>
      </c>
      <c r="AK38" s="238">
        <v>19058.324027999999</v>
      </c>
      <c r="AL38" s="238">
        <v>19065.632989000002</v>
      </c>
      <c r="AM38" s="238">
        <v>19072.915960999999</v>
      </c>
      <c r="AN38" s="238">
        <v>19079.980372999999</v>
      </c>
      <c r="AO38" s="238">
        <v>19086.543189</v>
      </c>
      <c r="AP38" s="238">
        <v>19092.764024</v>
      </c>
      <c r="AQ38" s="238">
        <v>19100.573116</v>
      </c>
      <c r="AR38" s="238">
        <v>19112.343357000002</v>
      </c>
      <c r="AS38" s="238">
        <v>19129.382045999999</v>
      </c>
      <c r="AT38" s="238">
        <v>19148.734128</v>
      </c>
      <c r="AU38" s="238">
        <v>19166.378955</v>
      </c>
      <c r="AV38" s="238">
        <v>19179.347151000002</v>
      </c>
      <c r="AW38" s="238">
        <v>19188.874423000001</v>
      </c>
      <c r="AX38" s="238">
        <v>19197.247748999998</v>
      </c>
      <c r="AY38" s="238">
        <v>19206.159134000001</v>
      </c>
      <c r="AZ38" s="238">
        <v>19214.920681</v>
      </c>
      <c r="BA38" s="238">
        <v>19222.249521999998</v>
      </c>
      <c r="BB38" s="329">
        <v>19227.38</v>
      </c>
      <c r="BC38" s="329">
        <v>19231.650000000001</v>
      </c>
      <c r="BD38" s="329">
        <v>19236.900000000001</v>
      </c>
      <c r="BE38" s="329">
        <v>19244.47</v>
      </c>
      <c r="BF38" s="329">
        <v>19253.7</v>
      </c>
      <c r="BG38" s="329">
        <v>19263.43</v>
      </c>
      <c r="BH38" s="329">
        <v>19272.740000000002</v>
      </c>
      <c r="BI38" s="329">
        <v>19281.66</v>
      </c>
      <c r="BJ38" s="329">
        <v>19290.46</v>
      </c>
      <c r="BK38" s="329">
        <v>19299.330000000002</v>
      </c>
      <c r="BL38" s="329">
        <v>19308.22</v>
      </c>
      <c r="BM38" s="329">
        <v>19316.97</v>
      </c>
      <c r="BN38" s="329">
        <v>19325.52</v>
      </c>
      <c r="BO38" s="329">
        <v>19334.060000000001</v>
      </c>
      <c r="BP38" s="329">
        <v>19342.86</v>
      </c>
      <c r="BQ38" s="329">
        <v>19352.09</v>
      </c>
      <c r="BR38" s="329">
        <v>19361.650000000001</v>
      </c>
      <c r="BS38" s="329">
        <v>19371.34</v>
      </c>
      <c r="BT38" s="329">
        <v>19381.009999999998</v>
      </c>
      <c r="BU38" s="329">
        <v>19390.63</v>
      </c>
      <c r="BV38" s="329">
        <v>19400.23</v>
      </c>
    </row>
    <row r="39" spans="1:74" s="163" customFormat="1" ht="11.15" customHeight="1" x14ac:dyDescent="0.25">
      <c r="A39" s="148" t="s">
        <v>733</v>
      </c>
      <c r="B39" s="209" t="s">
        <v>447</v>
      </c>
      <c r="C39" s="238">
        <v>8497.3524030999997</v>
      </c>
      <c r="D39" s="238">
        <v>8500.8223147999997</v>
      </c>
      <c r="E39" s="238">
        <v>8502.4105615999997</v>
      </c>
      <c r="F39" s="238">
        <v>8501.3536069000002</v>
      </c>
      <c r="G39" s="238">
        <v>8499.0197843999995</v>
      </c>
      <c r="H39" s="238">
        <v>8497.3103955000006</v>
      </c>
      <c r="I39" s="238">
        <v>8497.6425216999996</v>
      </c>
      <c r="J39" s="238">
        <v>8499.4963649000001</v>
      </c>
      <c r="K39" s="238">
        <v>8501.8679071000006</v>
      </c>
      <c r="L39" s="238">
        <v>8503.9155128000002</v>
      </c>
      <c r="M39" s="238">
        <v>8505.4470760000004</v>
      </c>
      <c r="N39" s="238">
        <v>8506.4328736000007</v>
      </c>
      <c r="O39" s="238">
        <v>8507.0352856000009</v>
      </c>
      <c r="P39" s="238">
        <v>8508.1851071000001</v>
      </c>
      <c r="Q39" s="238">
        <v>8511.0052366</v>
      </c>
      <c r="R39" s="238">
        <v>8516.2951174999998</v>
      </c>
      <c r="S39" s="238">
        <v>8523.5603738000009</v>
      </c>
      <c r="T39" s="238">
        <v>8531.9831742000006</v>
      </c>
      <c r="U39" s="238">
        <v>8540.8523244000007</v>
      </c>
      <c r="V39" s="238">
        <v>8549.8831776000006</v>
      </c>
      <c r="W39" s="238">
        <v>8558.8977235999992</v>
      </c>
      <c r="X39" s="238">
        <v>8567.7824932000003</v>
      </c>
      <c r="Y39" s="238">
        <v>8576.6821798000001</v>
      </c>
      <c r="Z39" s="238">
        <v>8585.8060175999999</v>
      </c>
      <c r="AA39" s="238">
        <v>8595.2185451000005</v>
      </c>
      <c r="AB39" s="238">
        <v>8604.4055176000002</v>
      </c>
      <c r="AC39" s="238">
        <v>8612.7079950999996</v>
      </c>
      <c r="AD39" s="238">
        <v>8619.6939516999992</v>
      </c>
      <c r="AE39" s="238">
        <v>8625.8390187000005</v>
      </c>
      <c r="AF39" s="238">
        <v>8631.8457421000003</v>
      </c>
      <c r="AG39" s="238">
        <v>8638.2508302000006</v>
      </c>
      <c r="AH39" s="238">
        <v>8644.9276418000009</v>
      </c>
      <c r="AI39" s="238">
        <v>8651.5836980999993</v>
      </c>
      <c r="AJ39" s="238">
        <v>8657.9928445000005</v>
      </c>
      <c r="AK39" s="238">
        <v>8664.1942230000004</v>
      </c>
      <c r="AL39" s="238">
        <v>8670.2932996</v>
      </c>
      <c r="AM39" s="238">
        <v>8676.3560436000007</v>
      </c>
      <c r="AN39" s="238">
        <v>8682.2904366999992</v>
      </c>
      <c r="AO39" s="238">
        <v>8687.9649635000005</v>
      </c>
      <c r="AP39" s="238">
        <v>8693.4538444000009</v>
      </c>
      <c r="AQ39" s="238">
        <v>8699.6542418999998</v>
      </c>
      <c r="AR39" s="238">
        <v>8707.6690541000007</v>
      </c>
      <c r="AS39" s="238">
        <v>8718.0927718999992</v>
      </c>
      <c r="AT39" s="238">
        <v>8729.4862572000002</v>
      </c>
      <c r="AU39" s="238">
        <v>8739.9019644</v>
      </c>
      <c r="AV39" s="238">
        <v>8747.9159779000001</v>
      </c>
      <c r="AW39" s="238">
        <v>8754.1989018000004</v>
      </c>
      <c r="AX39" s="238">
        <v>8759.9449698000008</v>
      </c>
      <c r="AY39" s="238">
        <v>8766.0083298000009</v>
      </c>
      <c r="AZ39" s="238">
        <v>8771.8827856999997</v>
      </c>
      <c r="BA39" s="238">
        <v>8776.7220553999996</v>
      </c>
      <c r="BB39" s="329">
        <v>8780.0190000000002</v>
      </c>
      <c r="BC39" s="329">
        <v>8782.6209999999992</v>
      </c>
      <c r="BD39" s="329">
        <v>8785.7160000000003</v>
      </c>
      <c r="BE39" s="329">
        <v>8790.1779999999999</v>
      </c>
      <c r="BF39" s="329">
        <v>8795.6299999999992</v>
      </c>
      <c r="BG39" s="329">
        <v>8801.3819999999996</v>
      </c>
      <c r="BH39" s="329">
        <v>8806.8709999999992</v>
      </c>
      <c r="BI39" s="329">
        <v>8812.0429999999997</v>
      </c>
      <c r="BJ39" s="329">
        <v>8816.9699999999993</v>
      </c>
      <c r="BK39" s="329">
        <v>8821.7420000000002</v>
      </c>
      <c r="BL39" s="329">
        <v>8826.5310000000009</v>
      </c>
      <c r="BM39" s="329">
        <v>8831.5280000000002</v>
      </c>
      <c r="BN39" s="329">
        <v>8836.875</v>
      </c>
      <c r="BO39" s="329">
        <v>8842.509</v>
      </c>
      <c r="BP39" s="329">
        <v>8848.32</v>
      </c>
      <c r="BQ39" s="329">
        <v>8854.2099999999991</v>
      </c>
      <c r="BR39" s="329">
        <v>8860.1239999999998</v>
      </c>
      <c r="BS39" s="329">
        <v>8866.0229999999992</v>
      </c>
      <c r="BT39" s="329">
        <v>8871.875</v>
      </c>
      <c r="BU39" s="329">
        <v>8877.69</v>
      </c>
      <c r="BV39" s="329">
        <v>8883.4860000000008</v>
      </c>
    </row>
    <row r="40" spans="1:74" s="163" customFormat="1" ht="11.15" customHeight="1" x14ac:dyDescent="0.25">
      <c r="A40" s="148" t="s">
        <v>734</v>
      </c>
      <c r="B40" s="209" t="s">
        <v>448</v>
      </c>
      <c r="C40" s="238">
        <v>24922.726317000001</v>
      </c>
      <c r="D40" s="238">
        <v>24951.324788999998</v>
      </c>
      <c r="E40" s="238">
        <v>24975.546976000001</v>
      </c>
      <c r="F40" s="238">
        <v>24993.234414999999</v>
      </c>
      <c r="G40" s="238">
        <v>25006.026988000001</v>
      </c>
      <c r="H40" s="238">
        <v>25016.514158000002</v>
      </c>
      <c r="I40" s="238">
        <v>25026.866918</v>
      </c>
      <c r="J40" s="238">
        <v>25037.582386999999</v>
      </c>
      <c r="K40" s="238">
        <v>25048.739211</v>
      </c>
      <c r="L40" s="238">
        <v>25060.24122</v>
      </c>
      <c r="M40" s="238">
        <v>25071.292975</v>
      </c>
      <c r="N40" s="238">
        <v>25080.924215999999</v>
      </c>
      <c r="O40" s="238">
        <v>25088.960136999998</v>
      </c>
      <c r="P40" s="238">
        <v>25098.407735000001</v>
      </c>
      <c r="Q40" s="238">
        <v>25113.069456000001</v>
      </c>
      <c r="R40" s="238">
        <v>25135.534146000002</v>
      </c>
      <c r="S40" s="238">
        <v>25163.536249000001</v>
      </c>
      <c r="T40" s="238">
        <v>25193.596605999999</v>
      </c>
      <c r="U40" s="238">
        <v>25222.900828000002</v>
      </c>
      <c r="V40" s="238">
        <v>25251.293601000001</v>
      </c>
      <c r="W40" s="238">
        <v>25279.284379000001</v>
      </c>
      <c r="X40" s="238">
        <v>25307.346030000001</v>
      </c>
      <c r="Y40" s="238">
        <v>25335.805068999998</v>
      </c>
      <c r="Z40" s="238">
        <v>25364.951423999999</v>
      </c>
      <c r="AA40" s="238">
        <v>25394.748500000002</v>
      </c>
      <c r="AB40" s="238">
        <v>25423.853616</v>
      </c>
      <c r="AC40" s="238">
        <v>25450.597567000001</v>
      </c>
      <c r="AD40" s="238">
        <v>25473.804565999999</v>
      </c>
      <c r="AE40" s="238">
        <v>25494.272486000002</v>
      </c>
      <c r="AF40" s="238">
        <v>25513.292621000001</v>
      </c>
      <c r="AG40" s="238">
        <v>25531.968127</v>
      </c>
      <c r="AH40" s="238">
        <v>25550.649629</v>
      </c>
      <c r="AI40" s="238">
        <v>25569.499615000001</v>
      </c>
      <c r="AJ40" s="238">
        <v>25588.659845999999</v>
      </c>
      <c r="AK40" s="238">
        <v>25608.189157000001</v>
      </c>
      <c r="AL40" s="238">
        <v>25628.125651999999</v>
      </c>
      <c r="AM40" s="238">
        <v>25648.449227000001</v>
      </c>
      <c r="AN40" s="238">
        <v>25668.906937</v>
      </c>
      <c r="AO40" s="238">
        <v>25689.187624999999</v>
      </c>
      <c r="AP40" s="238">
        <v>25709.571157999999</v>
      </c>
      <c r="AQ40" s="238">
        <v>25732.701482</v>
      </c>
      <c r="AR40" s="238">
        <v>25761.813563</v>
      </c>
      <c r="AS40" s="238">
        <v>25798.662864999998</v>
      </c>
      <c r="AT40" s="238">
        <v>25839.08684</v>
      </c>
      <c r="AU40" s="238">
        <v>25877.443436000001</v>
      </c>
      <c r="AV40" s="238">
        <v>25909.608144999998</v>
      </c>
      <c r="AW40" s="238">
        <v>25937.526633000001</v>
      </c>
      <c r="AX40" s="238">
        <v>25964.662109000001</v>
      </c>
      <c r="AY40" s="238">
        <v>25993.441720999999</v>
      </c>
      <c r="AZ40" s="238">
        <v>26022.148373</v>
      </c>
      <c r="BA40" s="238">
        <v>26048.028907</v>
      </c>
      <c r="BB40" s="329">
        <v>26069.35</v>
      </c>
      <c r="BC40" s="329">
        <v>26088.49</v>
      </c>
      <c r="BD40" s="329">
        <v>26108.84</v>
      </c>
      <c r="BE40" s="329">
        <v>26132.91</v>
      </c>
      <c r="BF40" s="329">
        <v>26159.68</v>
      </c>
      <c r="BG40" s="329">
        <v>26187.24</v>
      </c>
      <c r="BH40" s="329">
        <v>26214.07</v>
      </c>
      <c r="BI40" s="329">
        <v>26240.11</v>
      </c>
      <c r="BJ40" s="329">
        <v>26265.7</v>
      </c>
      <c r="BK40" s="329">
        <v>26291.18</v>
      </c>
      <c r="BL40" s="329">
        <v>26317.02</v>
      </c>
      <c r="BM40" s="329">
        <v>26343.71</v>
      </c>
      <c r="BN40" s="329">
        <v>26371.55</v>
      </c>
      <c r="BO40" s="329">
        <v>26400.02</v>
      </c>
      <c r="BP40" s="329">
        <v>26428.400000000001</v>
      </c>
      <c r="BQ40" s="329">
        <v>26456.15</v>
      </c>
      <c r="BR40" s="329">
        <v>26483.59</v>
      </c>
      <c r="BS40" s="329">
        <v>26511.200000000001</v>
      </c>
      <c r="BT40" s="329">
        <v>26539.37</v>
      </c>
      <c r="BU40" s="329">
        <v>26567.99</v>
      </c>
      <c r="BV40" s="329">
        <v>26596.84</v>
      </c>
    </row>
    <row r="41" spans="1:74" s="163" customFormat="1" ht="11.15" customHeight="1" x14ac:dyDescent="0.25">
      <c r="A41" s="148" t="s">
        <v>735</v>
      </c>
      <c r="B41" s="209" t="s">
        <v>449</v>
      </c>
      <c r="C41" s="238">
        <v>7578.9676453000002</v>
      </c>
      <c r="D41" s="238">
        <v>7583.8371753000001</v>
      </c>
      <c r="E41" s="238">
        <v>7587.4863156000001</v>
      </c>
      <c r="F41" s="238">
        <v>7589.2558086999998</v>
      </c>
      <c r="G41" s="238">
        <v>7589.4277525999996</v>
      </c>
      <c r="H41" s="238">
        <v>7588.5195839999997</v>
      </c>
      <c r="I41" s="238">
        <v>7587.0123540000004</v>
      </c>
      <c r="J41" s="238">
        <v>7585.2415707999999</v>
      </c>
      <c r="K41" s="238">
        <v>7583.5063571999999</v>
      </c>
      <c r="L41" s="238">
        <v>7581.9956271999999</v>
      </c>
      <c r="M41" s="238">
        <v>7580.4574608000003</v>
      </c>
      <c r="N41" s="238">
        <v>7578.5297294000002</v>
      </c>
      <c r="O41" s="238">
        <v>7576.1022143</v>
      </c>
      <c r="P41" s="238">
        <v>7574.0723371000004</v>
      </c>
      <c r="Q41" s="238">
        <v>7573.5894291000004</v>
      </c>
      <c r="R41" s="238">
        <v>7575.4451983999998</v>
      </c>
      <c r="S41" s="238">
        <v>7579.0008594999999</v>
      </c>
      <c r="T41" s="238">
        <v>7583.2600038999999</v>
      </c>
      <c r="U41" s="238">
        <v>7587.4074647999996</v>
      </c>
      <c r="V41" s="238">
        <v>7591.3530442000001</v>
      </c>
      <c r="W41" s="238">
        <v>7595.1877863</v>
      </c>
      <c r="X41" s="238">
        <v>7599.0092883999996</v>
      </c>
      <c r="Y41" s="238">
        <v>7602.9413609000003</v>
      </c>
      <c r="Z41" s="238">
        <v>7607.1143671999998</v>
      </c>
      <c r="AA41" s="238">
        <v>7611.5348579000001</v>
      </c>
      <c r="AB41" s="238">
        <v>7615.7141320000001</v>
      </c>
      <c r="AC41" s="238">
        <v>7619.0396753000005</v>
      </c>
      <c r="AD41" s="238">
        <v>7621.1338888</v>
      </c>
      <c r="AE41" s="238">
        <v>7622.5588336999999</v>
      </c>
      <c r="AF41" s="238">
        <v>7624.1114862000004</v>
      </c>
      <c r="AG41" s="238">
        <v>7626.3951764000003</v>
      </c>
      <c r="AH41" s="238">
        <v>7629.2386483999999</v>
      </c>
      <c r="AI41" s="238">
        <v>7632.2770001999997</v>
      </c>
      <c r="AJ41" s="238">
        <v>7635.2263319000003</v>
      </c>
      <c r="AK41" s="238">
        <v>7638.1267531000003</v>
      </c>
      <c r="AL41" s="238">
        <v>7641.0993753000002</v>
      </c>
      <c r="AM41" s="238">
        <v>7644.2253053000004</v>
      </c>
      <c r="AN41" s="238">
        <v>7647.4256292999999</v>
      </c>
      <c r="AO41" s="238">
        <v>7650.5814283999998</v>
      </c>
      <c r="AP41" s="238">
        <v>7653.7531972999996</v>
      </c>
      <c r="AQ41" s="238">
        <v>7657.7190854999999</v>
      </c>
      <c r="AR41" s="238">
        <v>7663.4366560999997</v>
      </c>
      <c r="AS41" s="238">
        <v>7671.4266361</v>
      </c>
      <c r="AT41" s="238">
        <v>7680.4624082</v>
      </c>
      <c r="AU41" s="238">
        <v>7688.8805190000003</v>
      </c>
      <c r="AV41" s="238">
        <v>7695.4587846000004</v>
      </c>
      <c r="AW41" s="238">
        <v>7700.7400983999996</v>
      </c>
      <c r="AX41" s="238">
        <v>7705.7086233999999</v>
      </c>
      <c r="AY41" s="238">
        <v>7711.0514861000001</v>
      </c>
      <c r="AZ41" s="238">
        <v>7716.2676683</v>
      </c>
      <c r="BA41" s="238">
        <v>7720.5591155000002</v>
      </c>
      <c r="BB41" s="329">
        <v>7723.442</v>
      </c>
      <c r="BC41" s="329">
        <v>7725.692</v>
      </c>
      <c r="BD41" s="329">
        <v>7728.3959999999997</v>
      </c>
      <c r="BE41" s="329">
        <v>7732.357</v>
      </c>
      <c r="BF41" s="329">
        <v>7737.2240000000002</v>
      </c>
      <c r="BG41" s="329">
        <v>7742.3559999999998</v>
      </c>
      <c r="BH41" s="329">
        <v>7747.2470000000003</v>
      </c>
      <c r="BI41" s="329">
        <v>7751.9129999999996</v>
      </c>
      <c r="BJ41" s="329">
        <v>7756.5039999999999</v>
      </c>
      <c r="BK41" s="329">
        <v>7761.1379999999999</v>
      </c>
      <c r="BL41" s="329">
        <v>7765.8310000000001</v>
      </c>
      <c r="BM41" s="329">
        <v>7770.5659999999998</v>
      </c>
      <c r="BN41" s="329">
        <v>7775.3469999999998</v>
      </c>
      <c r="BO41" s="329">
        <v>7780.2430000000004</v>
      </c>
      <c r="BP41" s="329">
        <v>7785.3389999999999</v>
      </c>
      <c r="BQ41" s="329">
        <v>7790.6880000000001</v>
      </c>
      <c r="BR41" s="329">
        <v>7796.2070000000003</v>
      </c>
      <c r="BS41" s="329">
        <v>7801.7790000000005</v>
      </c>
      <c r="BT41" s="329">
        <v>7807.31</v>
      </c>
      <c r="BU41" s="329">
        <v>7812.799</v>
      </c>
      <c r="BV41" s="329">
        <v>7818.2659999999996</v>
      </c>
    </row>
    <row r="42" spans="1:74" s="163" customFormat="1" ht="11.15" customHeight="1" x14ac:dyDescent="0.25">
      <c r="A42" s="148" t="s">
        <v>736</v>
      </c>
      <c r="B42" s="209" t="s">
        <v>450</v>
      </c>
      <c r="C42" s="238">
        <v>14462.209414999999</v>
      </c>
      <c r="D42" s="238">
        <v>14476.521907</v>
      </c>
      <c r="E42" s="238">
        <v>14488.475828000001</v>
      </c>
      <c r="F42" s="238">
        <v>14496.870551</v>
      </c>
      <c r="G42" s="238">
        <v>14502.244817999999</v>
      </c>
      <c r="H42" s="238">
        <v>14505.572211999999</v>
      </c>
      <c r="I42" s="238">
        <v>14507.75834</v>
      </c>
      <c r="J42" s="238">
        <v>14509.436917999999</v>
      </c>
      <c r="K42" s="238">
        <v>14511.173688000001</v>
      </c>
      <c r="L42" s="238">
        <v>14513.327149000001</v>
      </c>
      <c r="M42" s="238">
        <v>14515.426842999999</v>
      </c>
      <c r="N42" s="238">
        <v>14516.795071</v>
      </c>
      <c r="O42" s="238">
        <v>14517.224587000001</v>
      </c>
      <c r="P42" s="238">
        <v>14518.389959</v>
      </c>
      <c r="Q42" s="238">
        <v>14522.436209</v>
      </c>
      <c r="R42" s="238">
        <v>14530.869945</v>
      </c>
      <c r="S42" s="238">
        <v>14542.644131999999</v>
      </c>
      <c r="T42" s="238">
        <v>14556.073322</v>
      </c>
      <c r="U42" s="238">
        <v>14569.744301999999</v>
      </c>
      <c r="V42" s="238">
        <v>14583.332802999999</v>
      </c>
      <c r="W42" s="238">
        <v>14596.78679</v>
      </c>
      <c r="X42" s="238">
        <v>14610.116083999999</v>
      </c>
      <c r="Y42" s="238">
        <v>14623.577942</v>
      </c>
      <c r="Z42" s="238">
        <v>14637.491477</v>
      </c>
      <c r="AA42" s="238">
        <v>14651.918541999999</v>
      </c>
      <c r="AB42" s="238">
        <v>14665.891954000001</v>
      </c>
      <c r="AC42" s="238">
        <v>14678.187271000001</v>
      </c>
      <c r="AD42" s="238">
        <v>14688.057723</v>
      </c>
      <c r="AE42" s="238">
        <v>14696.667229999999</v>
      </c>
      <c r="AF42" s="238">
        <v>14705.657384</v>
      </c>
      <c r="AG42" s="238">
        <v>14716.260188</v>
      </c>
      <c r="AH42" s="238">
        <v>14728.069286</v>
      </c>
      <c r="AI42" s="238">
        <v>14740.268733999999</v>
      </c>
      <c r="AJ42" s="238">
        <v>14752.2227</v>
      </c>
      <c r="AK42" s="238">
        <v>14764.015815000001</v>
      </c>
      <c r="AL42" s="238">
        <v>14775.912821</v>
      </c>
      <c r="AM42" s="238">
        <v>14788.094163</v>
      </c>
      <c r="AN42" s="238">
        <v>14800.40308</v>
      </c>
      <c r="AO42" s="238">
        <v>14812.598513000001</v>
      </c>
      <c r="AP42" s="238">
        <v>14824.791018</v>
      </c>
      <c r="AQ42" s="238">
        <v>14838.497617000001</v>
      </c>
      <c r="AR42" s="238">
        <v>14855.586950000001</v>
      </c>
      <c r="AS42" s="238">
        <v>14877.078520999999</v>
      </c>
      <c r="AT42" s="238">
        <v>14900.595289000001</v>
      </c>
      <c r="AU42" s="238">
        <v>14922.91108</v>
      </c>
      <c r="AV42" s="238">
        <v>14941.661569</v>
      </c>
      <c r="AW42" s="238">
        <v>14957.929835999999</v>
      </c>
      <c r="AX42" s="238">
        <v>14973.660812</v>
      </c>
      <c r="AY42" s="238">
        <v>14990.222148000001</v>
      </c>
      <c r="AZ42" s="238">
        <v>15006.672375</v>
      </c>
      <c r="BA42" s="238">
        <v>15021.492743000001</v>
      </c>
      <c r="BB42" s="329">
        <v>15033.75</v>
      </c>
      <c r="BC42" s="329">
        <v>15044.87</v>
      </c>
      <c r="BD42" s="329">
        <v>15056.84</v>
      </c>
      <c r="BE42" s="329">
        <v>15071.16</v>
      </c>
      <c r="BF42" s="329">
        <v>15087.17</v>
      </c>
      <c r="BG42" s="329">
        <v>15103.7</v>
      </c>
      <c r="BH42" s="329">
        <v>15119.82</v>
      </c>
      <c r="BI42" s="329">
        <v>15135.53</v>
      </c>
      <c r="BJ42" s="329">
        <v>15151.05</v>
      </c>
      <c r="BK42" s="329">
        <v>15166.62</v>
      </c>
      <c r="BL42" s="329">
        <v>15182.37</v>
      </c>
      <c r="BM42" s="329">
        <v>15198.42</v>
      </c>
      <c r="BN42" s="329">
        <v>15214.85</v>
      </c>
      <c r="BO42" s="329">
        <v>15231.62</v>
      </c>
      <c r="BP42" s="329">
        <v>15248.61</v>
      </c>
      <c r="BQ42" s="329">
        <v>15265.74</v>
      </c>
      <c r="BR42" s="329">
        <v>15282.94</v>
      </c>
      <c r="BS42" s="329">
        <v>15300.17</v>
      </c>
      <c r="BT42" s="329">
        <v>15317.4</v>
      </c>
      <c r="BU42" s="329">
        <v>15334.61</v>
      </c>
      <c r="BV42" s="329">
        <v>15351.81</v>
      </c>
    </row>
    <row r="43" spans="1:74" s="163" customFormat="1" ht="11.15" customHeight="1" x14ac:dyDescent="0.25">
      <c r="A43" s="148" t="s">
        <v>737</v>
      </c>
      <c r="B43" s="209" t="s">
        <v>451</v>
      </c>
      <c r="C43" s="238">
        <v>8908.0732071999992</v>
      </c>
      <c r="D43" s="238">
        <v>8922.1763062000009</v>
      </c>
      <c r="E43" s="238">
        <v>8934.5871585000004</v>
      </c>
      <c r="F43" s="238">
        <v>8944.4461910999999</v>
      </c>
      <c r="G43" s="238">
        <v>8952.6822714999998</v>
      </c>
      <c r="H43" s="238">
        <v>8960.6713770999995</v>
      </c>
      <c r="I43" s="238">
        <v>8969.4917748999997</v>
      </c>
      <c r="J43" s="238">
        <v>8979.0308898000003</v>
      </c>
      <c r="K43" s="238">
        <v>8988.8784362999995</v>
      </c>
      <c r="L43" s="238">
        <v>8998.6555143000005</v>
      </c>
      <c r="M43" s="238">
        <v>9008.1087661000001</v>
      </c>
      <c r="N43" s="238">
        <v>9017.0162196000001</v>
      </c>
      <c r="O43" s="238">
        <v>9025.4092791000003</v>
      </c>
      <c r="P43" s="238">
        <v>9034.3328540999992</v>
      </c>
      <c r="Q43" s="238">
        <v>9045.0852307999994</v>
      </c>
      <c r="R43" s="238">
        <v>9058.5669075000005</v>
      </c>
      <c r="S43" s="238">
        <v>9074.0872330999991</v>
      </c>
      <c r="T43" s="238">
        <v>9090.5577690999999</v>
      </c>
      <c r="U43" s="238">
        <v>9107.0752247</v>
      </c>
      <c r="V43" s="238">
        <v>9123.4769018999996</v>
      </c>
      <c r="W43" s="238">
        <v>9139.7852504999992</v>
      </c>
      <c r="X43" s="238">
        <v>9156.0474778999996</v>
      </c>
      <c r="Y43" s="238">
        <v>9172.4098214000005</v>
      </c>
      <c r="Z43" s="238">
        <v>9189.0432758999996</v>
      </c>
      <c r="AA43" s="238">
        <v>9205.9726195999992</v>
      </c>
      <c r="AB43" s="238">
        <v>9222.6377639999992</v>
      </c>
      <c r="AC43" s="238">
        <v>9238.3324040999996</v>
      </c>
      <c r="AD43" s="238">
        <v>9252.6014642999999</v>
      </c>
      <c r="AE43" s="238">
        <v>9265.9947862000008</v>
      </c>
      <c r="AF43" s="238">
        <v>9279.3134408000005</v>
      </c>
      <c r="AG43" s="238">
        <v>9293.1678164000004</v>
      </c>
      <c r="AH43" s="238">
        <v>9307.4055716999992</v>
      </c>
      <c r="AI43" s="238">
        <v>9321.6836824000002</v>
      </c>
      <c r="AJ43" s="238">
        <v>9335.7358875999998</v>
      </c>
      <c r="AK43" s="238">
        <v>9349.6029775000006</v>
      </c>
      <c r="AL43" s="238">
        <v>9363.4025053999994</v>
      </c>
      <c r="AM43" s="238">
        <v>9377.2110035000005</v>
      </c>
      <c r="AN43" s="238">
        <v>9390.9409207999997</v>
      </c>
      <c r="AO43" s="238">
        <v>9404.4636855000008</v>
      </c>
      <c r="AP43" s="238">
        <v>9417.8617852999996</v>
      </c>
      <c r="AQ43" s="238">
        <v>9432.0619466999997</v>
      </c>
      <c r="AR43" s="238">
        <v>9448.2019560999997</v>
      </c>
      <c r="AS43" s="238">
        <v>9466.8978805999996</v>
      </c>
      <c r="AT43" s="238">
        <v>9486.6789112000006</v>
      </c>
      <c r="AU43" s="238">
        <v>9505.5525197999996</v>
      </c>
      <c r="AV43" s="238">
        <v>9522.0589249999994</v>
      </c>
      <c r="AW43" s="238">
        <v>9536.8693318000005</v>
      </c>
      <c r="AX43" s="238">
        <v>9551.1876921000003</v>
      </c>
      <c r="AY43" s="238">
        <v>9565.8622011000007</v>
      </c>
      <c r="AZ43" s="238">
        <v>9580.3180274999995</v>
      </c>
      <c r="BA43" s="238">
        <v>9593.6245832000004</v>
      </c>
      <c r="BB43" s="329">
        <v>9605.2170000000006</v>
      </c>
      <c r="BC43" s="329">
        <v>9615.9950000000008</v>
      </c>
      <c r="BD43" s="329">
        <v>9627.223</v>
      </c>
      <c r="BE43" s="329">
        <v>9639.8340000000007</v>
      </c>
      <c r="BF43" s="329">
        <v>9653.43</v>
      </c>
      <c r="BG43" s="329">
        <v>9667.2819999999992</v>
      </c>
      <c r="BH43" s="329">
        <v>9680.7939999999999</v>
      </c>
      <c r="BI43" s="329">
        <v>9693.9050000000007</v>
      </c>
      <c r="BJ43" s="329">
        <v>9706.6890000000003</v>
      </c>
      <c r="BK43" s="329">
        <v>9719.2350000000006</v>
      </c>
      <c r="BL43" s="329">
        <v>9731.69</v>
      </c>
      <c r="BM43" s="329">
        <v>9744.2199999999993</v>
      </c>
      <c r="BN43" s="329">
        <v>9756.93</v>
      </c>
      <c r="BO43" s="329">
        <v>9769.7070000000003</v>
      </c>
      <c r="BP43" s="329">
        <v>9782.3760000000002</v>
      </c>
      <c r="BQ43" s="329">
        <v>9794.8220000000001</v>
      </c>
      <c r="BR43" s="329">
        <v>9807.1440000000002</v>
      </c>
      <c r="BS43" s="329">
        <v>9819.4950000000008</v>
      </c>
      <c r="BT43" s="329">
        <v>9831.9959999999992</v>
      </c>
      <c r="BU43" s="329">
        <v>9844.6190000000006</v>
      </c>
      <c r="BV43" s="329">
        <v>9857.3029999999999</v>
      </c>
    </row>
    <row r="44" spans="1:74" s="163" customFormat="1" ht="11.15" customHeight="1" x14ac:dyDescent="0.25">
      <c r="A44" s="148" t="s">
        <v>738</v>
      </c>
      <c r="B44" s="209" t="s">
        <v>452</v>
      </c>
      <c r="C44" s="238">
        <v>18576.714972000002</v>
      </c>
      <c r="D44" s="238">
        <v>18594.101600000002</v>
      </c>
      <c r="E44" s="238">
        <v>18608.221354000001</v>
      </c>
      <c r="F44" s="238">
        <v>18617.466485000001</v>
      </c>
      <c r="G44" s="238">
        <v>18623.069456000001</v>
      </c>
      <c r="H44" s="238">
        <v>18626.972784000001</v>
      </c>
      <c r="I44" s="238">
        <v>18630.805910999999</v>
      </c>
      <c r="J44" s="238">
        <v>18634.945983000001</v>
      </c>
      <c r="K44" s="238">
        <v>18639.457072000001</v>
      </c>
      <c r="L44" s="238">
        <v>18644.258519999999</v>
      </c>
      <c r="M44" s="238">
        <v>18648.690756</v>
      </c>
      <c r="N44" s="238">
        <v>18651.949481</v>
      </c>
      <c r="O44" s="238">
        <v>18653.889963000001</v>
      </c>
      <c r="P44" s="238">
        <v>18657.005745999999</v>
      </c>
      <c r="Q44" s="238">
        <v>18664.449945</v>
      </c>
      <c r="R44" s="238">
        <v>18678.214188000002</v>
      </c>
      <c r="S44" s="238">
        <v>18695.644175000001</v>
      </c>
      <c r="T44" s="238">
        <v>18712.924117999999</v>
      </c>
      <c r="U44" s="238">
        <v>18727.141864000001</v>
      </c>
      <c r="V44" s="238">
        <v>18738.999792999999</v>
      </c>
      <c r="W44" s="238">
        <v>18750.103912999999</v>
      </c>
      <c r="X44" s="238">
        <v>18761.775955000001</v>
      </c>
      <c r="Y44" s="238">
        <v>18774.200519999999</v>
      </c>
      <c r="Z44" s="238">
        <v>18787.277929</v>
      </c>
      <c r="AA44" s="238">
        <v>18800.723892000002</v>
      </c>
      <c r="AB44" s="238">
        <v>18813.515692000001</v>
      </c>
      <c r="AC44" s="238">
        <v>18824.446</v>
      </c>
      <c r="AD44" s="238">
        <v>18832.70292</v>
      </c>
      <c r="AE44" s="238">
        <v>18839.056283999998</v>
      </c>
      <c r="AF44" s="238">
        <v>18844.671354999999</v>
      </c>
      <c r="AG44" s="238">
        <v>18850.497195</v>
      </c>
      <c r="AH44" s="238">
        <v>18856.618069</v>
      </c>
      <c r="AI44" s="238">
        <v>18862.902038</v>
      </c>
      <c r="AJ44" s="238">
        <v>18869.255972999999</v>
      </c>
      <c r="AK44" s="238">
        <v>18875.741982</v>
      </c>
      <c r="AL44" s="238">
        <v>18882.460981</v>
      </c>
      <c r="AM44" s="238">
        <v>18889.451778999999</v>
      </c>
      <c r="AN44" s="238">
        <v>18896.504762</v>
      </c>
      <c r="AO44" s="238">
        <v>18903.348205999999</v>
      </c>
      <c r="AP44" s="238">
        <v>18910.167948999999</v>
      </c>
      <c r="AQ44" s="238">
        <v>18918.980058000001</v>
      </c>
      <c r="AR44" s="238">
        <v>18932.258161999998</v>
      </c>
      <c r="AS44" s="238">
        <v>18951.362562999999</v>
      </c>
      <c r="AT44" s="238">
        <v>18973.200258000001</v>
      </c>
      <c r="AU44" s="238">
        <v>18993.564919</v>
      </c>
      <c r="AV44" s="238">
        <v>19009.372538</v>
      </c>
      <c r="AW44" s="238">
        <v>19022.028403</v>
      </c>
      <c r="AX44" s="238">
        <v>19034.060120999999</v>
      </c>
      <c r="AY44" s="238">
        <v>19047.249907000001</v>
      </c>
      <c r="AZ44" s="238">
        <v>19060.398402999999</v>
      </c>
      <c r="BA44" s="238">
        <v>19071.560860000001</v>
      </c>
      <c r="BB44" s="329">
        <v>19079.55</v>
      </c>
      <c r="BC44" s="329">
        <v>19086.23</v>
      </c>
      <c r="BD44" s="329">
        <v>19094.2</v>
      </c>
      <c r="BE44" s="329">
        <v>19105.400000000001</v>
      </c>
      <c r="BF44" s="329">
        <v>19119.07</v>
      </c>
      <c r="BG44" s="329">
        <v>19133.759999999998</v>
      </c>
      <c r="BH44" s="329">
        <v>19148.29</v>
      </c>
      <c r="BI44" s="329">
        <v>19162.560000000001</v>
      </c>
      <c r="BJ44" s="329">
        <v>19176.77</v>
      </c>
      <c r="BK44" s="329">
        <v>19191.05</v>
      </c>
      <c r="BL44" s="329">
        <v>19205.38</v>
      </c>
      <c r="BM44" s="329">
        <v>19219.689999999999</v>
      </c>
      <c r="BN44" s="329">
        <v>19233.96</v>
      </c>
      <c r="BO44" s="329">
        <v>19248.330000000002</v>
      </c>
      <c r="BP44" s="329">
        <v>19262.98</v>
      </c>
      <c r="BQ44" s="329">
        <v>19278.02</v>
      </c>
      <c r="BR44" s="329">
        <v>19293.349999999999</v>
      </c>
      <c r="BS44" s="329">
        <v>19308.78</v>
      </c>
      <c r="BT44" s="329">
        <v>19324.169999999998</v>
      </c>
      <c r="BU44" s="329">
        <v>19339.5</v>
      </c>
      <c r="BV44" s="329">
        <v>19354.82</v>
      </c>
    </row>
    <row r="45" spans="1:74" s="163" customFormat="1" ht="11.15" customHeight="1" x14ac:dyDescent="0.25">
      <c r="A45" s="148"/>
      <c r="B45" s="168" t="s">
        <v>739</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345"/>
      <c r="BC45" s="345"/>
      <c r="BD45" s="345"/>
      <c r="BE45" s="345"/>
      <c r="BF45" s="345"/>
      <c r="BG45" s="345"/>
      <c r="BH45" s="345"/>
      <c r="BI45" s="345"/>
      <c r="BJ45" s="345"/>
      <c r="BK45" s="345"/>
      <c r="BL45" s="345"/>
      <c r="BM45" s="345"/>
      <c r="BN45" s="345"/>
      <c r="BO45" s="345"/>
      <c r="BP45" s="345"/>
      <c r="BQ45" s="345"/>
      <c r="BR45" s="345"/>
      <c r="BS45" s="345"/>
      <c r="BT45" s="345"/>
      <c r="BU45" s="345"/>
      <c r="BV45" s="345"/>
    </row>
    <row r="46" spans="1:74" s="163" customFormat="1" ht="11.15" customHeight="1" x14ac:dyDescent="0.25">
      <c r="A46" s="148" t="s">
        <v>740</v>
      </c>
      <c r="B46" s="209" t="s">
        <v>445</v>
      </c>
      <c r="C46" s="256">
        <v>7.2732878781999997</v>
      </c>
      <c r="D46" s="256">
        <v>7.2826220208999999</v>
      </c>
      <c r="E46" s="256">
        <v>7.2899162871999996</v>
      </c>
      <c r="F46" s="256">
        <v>7.2895999514999996</v>
      </c>
      <c r="G46" s="256">
        <v>7.2969925093999999</v>
      </c>
      <c r="H46" s="256">
        <v>7.3065232353000003</v>
      </c>
      <c r="I46" s="256">
        <v>7.3246653121999996</v>
      </c>
      <c r="J46" s="256">
        <v>7.3336174866999997</v>
      </c>
      <c r="K46" s="256">
        <v>7.3398529419000003</v>
      </c>
      <c r="L46" s="256">
        <v>7.3379544869000002</v>
      </c>
      <c r="M46" s="256">
        <v>7.3428193966000004</v>
      </c>
      <c r="N46" s="256">
        <v>7.3490304801999997</v>
      </c>
      <c r="O46" s="256">
        <v>7.3592391131000001</v>
      </c>
      <c r="P46" s="256">
        <v>7.3661540128</v>
      </c>
      <c r="Q46" s="256">
        <v>7.3724265549999997</v>
      </c>
      <c r="R46" s="256">
        <v>7.3759980526</v>
      </c>
      <c r="S46" s="256">
        <v>7.3825298945000002</v>
      </c>
      <c r="T46" s="256">
        <v>7.3899633937000004</v>
      </c>
      <c r="U46" s="256">
        <v>7.4028286932</v>
      </c>
      <c r="V46" s="256">
        <v>7.4086679001000002</v>
      </c>
      <c r="W46" s="256">
        <v>7.4120111573000003</v>
      </c>
      <c r="X46" s="256">
        <v>7.4074567986000002</v>
      </c>
      <c r="Y46" s="256">
        <v>7.4098594057999998</v>
      </c>
      <c r="Z46" s="256">
        <v>7.4138173129</v>
      </c>
      <c r="AA46" s="256">
        <v>7.4221090061000004</v>
      </c>
      <c r="AB46" s="256">
        <v>7.4270936481999996</v>
      </c>
      <c r="AC46" s="256">
        <v>7.4315497255</v>
      </c>
      <c r="AD46" s="256">
        <v>7.4348137717</v>
      </c>
      <c r="AE46" s="256">
        <v>7.4387103190000001</v>
      </c>
      <c r="AF46" s="256">
        <v>7.4425759011999997</v>
      </c>
      <c r="AG46" s="256">
        <v>7.4468125496999997</v>
      </c>
      <c r="AH46" s="256">
        <v>7.4503146778999998</v>
      </c>
      <c r="AI46" s="256">
        <v>7.4534843173000001</v>
      </c>
      <c r="AJ46" s="256">
        <v>7.4538997924999997</v>
      </c>
      <c r="AK46" s="256">
        <v>7.4582207108</v>
      </c>
      <c r="AL46" s="256">
        <v>7.4640253967000003</v>
      </c>
      <c r="AM46" s="256">
        <v>7.4747934888999996</v>
      </c>
      <c r="AN46" s="256">
        <v>7.4809559813000002</v>
      </c>
      <c r="AO46" s="256">
        <v>7.4859925126000002</v>
      </c>
      <c r="AP46" s="256">
        <v>7.4872748640999998</v>
      </c>
      <c r="AQ46" s="256">
        <v>7.4920306371000001</v>
      </c>
      <c r="AR46" s="256">
        <v>7.4976316129000002</v>
      </c>
      <c r="AS46" s="256">
        <v>7.5051819490999998</v>
      </c>
      <c r="AT46" s="256">
        <v>7.5116452125000004</v>
      </c>
      <c r="AU46" s="256">
        <v>7.5181255607999997</v>
      </c>
      <c r="AV46" s="256">
        <v>7.5266461464000001</v>
      </c>
      <c r="AW46" s="256">
        <v>7.5316432996999998</v>
      </c>
      <c r="AX46" s="256">
        <v>7.5351401735000003</v>
      </c>
      <c r="AY46" s="256">
        <v>7.5793367475000002</v>
      </c>
      <c r="AZ46" s="256">
        <v>7.548183077</v>
      </c>
      <c r="BA46" s="256">
        <v>7.4838791419000001</v>
      </c>
      <c r="BB46" s="342">
        <v>7.3213809999999997</v>
      </c>
      <c r="BC46" s="342">
        <v>7.2395589999999999</v>
      </c>
      <c r="BD46" s="342">
        <v>7.1733710000000004</v>
      </c>
      <c r="BE46" s="342">
        <v>7.1302180000000002</v>
      </c>
      <c r="BF46" s="342">
        <v>7.0897420000000002</v>
      </c>
      <c r="BG46" s="342">
        <v>7.0593469999999998</v>
      </c>
      <c r="BH46" s="342">
        <v>7.0327310000000001</v>
      </c>
      <c r="BI46" s="342">
        <v>7.0272209999999999</v>
      </c>
      <c r="BJ46" s="342">
        <v>7.0365169999999999</v>
      </c>
      <c r="BK46" s="342">
        <v>7.0760529999999999</v>
      </c>
      <c r="BL46" s="342">
        <v>7.1033840000000001</v>
      </c>
      <c r="BM46" s="342">
        <v>7.1339449999999998</v>
      </c>
      <c r="BN46" s="342">
        <v>7.1729440000000002</v>
      </c>
      <c r="BO46" s="342">
        <v>7.2060589999999998</v>
      </c>
      <c r="BP46" s="342">
        <v>7.2384969999999997</v>
      </c>
      <c r="BQ46" s="342">
        <v>7.2721960000000001</v>
      </c>
      <c r="BR46" s="342">
        <v>7.3018289999999997</v>
      </c>
      <c r="BS46" s="342">
        <v>7.3293350000000004</v>
      </c>
      <c r="BT46" s="342">
        <v>7.3547120000000001</v>
      </c>
      <c r="BU46" s="342">
        <v>7.377961</v>
      </c>
      <c r="BV46" s="342">
        <v>7.3990809999999998</v>
      </c>
    </row>
    <row r="47" spans="1:74" s="163" customFormat="1" ht="11.15" customHeight="1" x14ac:dyDescent="0.25">
      <c r="A47" s="148" t="s">
        <v>741</v>
      </c>
      <c r="B47" s="209" t="s">
        <v>478</v>
      </c>
      <c r="C47" s="256">
        <v>19.193869521</v>
      </c>
      <c r="D47" s="256">
        <v>19.214299719</v>
      </c>
      <c r="E47" s="256">
        <v>19.232932441999999</v>
      </c>
      <c r="F47" s="256">
        <v>19.242113718999999</v>
      </c>
      <c r="G47" s="256">
        <v>19.262891969999998</v>
      </c>
      <c r="H47" s="256">
        <v>19.287613224000001</v>
      </c>
      <c r="I47" s="256">
        <v>19.324907999000001</v>
      </c>
      <c r="J47" s="256">
        <v>19.351042371999998</v>
      </c>
      <c r="K47" s="256">
        <v>19.374646859999999</v>
      </c>
      <c r="L47" s="256">
        <v>19.391002291</v>
      </c>
      <c r="M47" s="256">
        <v>19.41308639</v>
      </c>
      <c r="N47" s="256">
        <v>19.436179983999999</v>
      </c>
      <c r="O47" s="256">
        <v>19.46533865</v>
      </c>
      <c r="P47" s="256">
        <v>19.486659552999999</v>
      </c>
      <c r="Q47" s="256">
        <v>19.505198268000001</v>
      </c>
      <c r="R47" s="256">
        <v>19.512000627999999</v>
      </c>
      <c r="S47" s="256">
        <v>19.531690596000001</v>
      </c>
      <c r="T47" s="256">
        <v>19.555314004</v>
      </c>
      <c r="U47" s="256">
        <v>19.59222862</v>
      </c>
      <c r="V47" s="256">
        <v>19.616700579</v>
      </c>
      <c r="W47" s="256">
        <v>19.638087649999999</v>
      </c>
      <c r="X47" s="256">
        <v>19.653494442</v>
      </c>
      <c r="Y47" s="256">
        <v>19.670883280999998</v>
      </c>
      <c r="Z47" s="256">
        <v>19.687358776</v>
      </c>
      <c r="AA47" s="256">
        <v>19.697123466000001</v>
      </c>
      <c r="AB47" s="256">
        <v>19.716120368999999</v>
      </c>
      <c r="AC47" s="256">
        <v>19.738552024000001</v>
      </c>
      <c r="AD47" s="256">
        <v>19.773568153999999</v>
      </c>
      <c r="AE47" s="256">
        <v>19.796007020000001</v>
      </c>
      <c r="AF47" s="256">
        <v>19.815018343999999</v>
      </c>
      <c r="AG47" s="256">
        <v>19.825558893</v>
      </c>
      <c r="AH47" s="256">
        <v>19.841497562000001</v>
      </c>
      <c r="AI47" s="256">
        <v>19.857791115000001</v>
      </c>
      <c r="AJ47" s="256">
        <v>19.874597470000001</v>
      </c>
      <c r="AK47" s="256">
        <v>19.891482355000001</v>
      </c>
      <c r="AL47" s="256">
        <v>19.908603686999999</v>
      </c>
      <c r="AM47" s="256">
        <v>19.929671448000001</v>
      </c>
      <c r="AN47" s="256">
        <v>19.944483185999999</v>
      </c>
      <c r="AO47" s="256">
        <v>19.956748882999999</v>
      </c>
      <c r="AP47" s="256">
        <v>19.964853735999998</v>
      </c>
      <c r="AQ47" s="256">
        <v>19.973238455000001</v>
      </c>
      <c r="AR47" s="256">
        <v>19.980288236</v>
      </c>
      <c r="AS47" s="256">
        <v>19.974550505</v>
      </c>
      <c r="AT47" s="256">
        <v>19.987519842000001</v>
      </c>
      <c r="AU47" s="256">
        <v>20.007743671</v>
      </c>
      <c r="AV47" s="256">
        <v>20.053706007999999</v>
      </c>
      <c r="AW47" s="256">
        <v>20.074575811999999</v>
      </c>
      <c r="AX47" s="256">
        <v>20.088837097999999</v>
      </c>
      <c r="AY47" s="256">
        <v>20.206370507999999</v>
      </c>
      <c r="AZ47" s="256">
        <v>20.125004273999998</v>
      </c>
      <c r="BA47" s="256">
        <v>19.954619040000001</v>
      </c>
      <c r="BB47" s="342">
        <v>19.520530000000001</v>
      </c>
      <c r="BC47" s="342">
        <v>19.30312</v>
      </c>
      <c r="BD47" s="342">
        <v>19.12771</v>
      </c>
      <c r="BE47" s="342">
        <v>19.014880000000002</v>
      </c>
      <c r="BF47" s="342">
        <v>18.90802</v>
      </c>
      <c r="BG47" s="342">
        <v>18.8277</v>
      </c>
      <c r="BH47" s="342">
        <v>18.75732</v>
      </c>
      <c r="BI47" s="342">
        <v>18.74258</v>
      </c>
      <c r="BJ47" s="342">
        <v>18.766850000000002</v>
      </c>
      <c r="BK47" s="342">
        <v>18.870799999999999</v>
      </c>
      <c r="BL47" s="342">
        <v>18.942599999999999</v>
      </c>
      <c r="BM47" s="342">
        <v>19.022919999999999</v>
      </c>
      <c r="BN47" s="342">
        <v>19.125859999999999</v>
      </c>
      <c r="BO47" s="342">
        <v>19.212630000000001</v>
      </c>
      <c r="BP47" s="342">
        <v>19.297350000000002</v>
      </c>
      <c r="BQ47" s="342">
        <v>19.384309999999999</v>
      </c>
      <c r="BR47" s="342">
        <v>19.461680000000001</v>
      </c>
      <c r="BS47" s="342">
        <v>19.533770000000001</v>
      </c>
      <c r="BT47" s="342">
        <v>19.600570000000001</v>
      </c>
      <c r="BU47" s="342">
        <v>19.662089999999999</v>
      </c>
      <c r="BV47" s="342">
        <v>19.718319999999999</v>
      </c>
    </row>
    <row r="48" spans="1:74" s="163" customFormat="1" ht="11.15" customHeight="1" x14ac:dyDescent="0.25">
      <c r="A48" s="148" t="s">
        <v>742</v>
      </c>
      <c r="B48" s="209" t="s">
        <v>446</v>
      </c>
      <c r="C48" s="256">
        <v>21.638608787999999</v>
      </c>
      <c r="D48" s="256">
        <v>21.66175879</v>
      </c>
      <c r="E48" s="256">
        <v>21.680993041000001</v>
      </c>
      <c r="F48" s="256">
        <v>21.686237146</v>
      </c>
      <c r="G48" s="256">
        <v>21.705195695</v>
      </c>
      <c r="H48" s="256">
        <v>21.727794291999999</v>
      </c>
      <c r="I48" s="256">
        <v>21.760278848999999</v>
      </c>
      <c r="J48" s="256">
        <v>21.785473109000002</v>
      </c>
      <c r="K48" s="256">
        <v>21.809622983000001</v>
      </c>
      <c r="L48" s="256">
        <v>21.834091710999999</v>
      </c>
      <c r="M48" s="256">
        <v>21.855130384999999</v>
      </c>
      <c r="N48" s="256">
        <v>21.874102243999999</v>
      </c>
      <c r="O48" s="256">
        <v>21.888920391999999</v>
      </c>
      <c r="P48" s="256">
        <v>21.905323792000001</v>
      </c>
      <c r="Q48" s="256">
        <v>21.921225548999999</v>
      </c>
      <c r="R48" s="256">
        <v>21.934957203</v>
      </c>
      <c r="S48" s="256">
        <v>21.951107017999998</v>
      </c>
      <c r="T48" s="256">
        <v>21.968006533000001</v>
      </c>
      <c r="U48" s="256">
        <v>21.989909620999999</v>
      </c>
      <c r="V48" s="256">
        <v>22.005118135</v>
      </c>
      <c r="W48" s="256">
        <v>22.017885946</v>
      </c>
      <c r="X48" s="256">
        <v>22.018928300999999</v>
      </c>
      <c r="Y48" s="256">
        <v>22.033778271999999</v>
      </c>
      <c r="Z48" s="256">
        <v>22.053151105000001</v>
      </c>
      <c r="AA48" s="256">
        <v>22.086542069</v>
      </c>
      <c r="AB48" s="256">
        <v>22.107839175999999</v>
      </c>
      <c r="AC48" s="256">
        <v>22.126537695</v>
      </c>
      <c r="AD48" s="256">
        <v>22.137080139999998</v>
      </c>
      <c r="AE48" s="256">
        <v>22.154749596999999</v>
      </c>
      <c r="AF48" s="256">
        <v>22.17398858</v>
      </c>
      <c r="AG48" s="256">
        <v>22.201354480999999</v>
      </c>
      <c r="AH48" s="256">
        <v>22.218814471000002</v>
      </c>
      <c r="AI48" s="256">
        <v>22.232925943000001</v>
      </c>
      <c r="AJ48" s="256">
        <v>22.232709359000001</v>
      </c>
      <c r="AK48" s="256">
        <v>22.248358446000001</v>
      </c>
      <c r="AL48" s="256">
        <v>22.268893666</v>
      </c>
      <c r="AM48" s="256">
        <v>22.313333314000001</v>
      </c>
      <c r="AN48" s="256">
        <v>22.329377081000001</v>
      </c>
      <c r="AO48" s="256">
        <v>22.336043261</v>
      </c>
      <c r="AP48" s="256">
        <v>22.318032707</v>
      </c>
      <c r="AQ48" s="256">
        <v>22.317418073999999</v>
      </c>
      <c r="AR48" s="256">
        <v>22.318900213999999</v>
      </c>
      <c r="AS48" s="256">
        <v>22.323007681</v>
      </c>
      <c r="AT48" s="256">
        <v>22.328286951999999</v>
      </c>
      <c r="AU48" s="256">
        <v>22.335266581999999</v>
      </c>
      <c r="AV48" s="256">
        <v>22.345799417999999</v>
      </c>
      <c r="AW48" s="256">
        <v>22.354790128000001</v>
      </c>
      <c r="AX48" s="256">
        <v>22.364091560999999</v>
      </c>
      <c r="AY48" s="256">
        <v>22.509461693999999</v>
      </c>
      <c r="AZ48" s="256">
        <v>22.417566087000001</v>
      </c>
      <c r="BA48" s="256">
        <v>22.224162717999999</v>
      </c>
      <c r="BB48" s="342">
        <v>21.728909999999999</v>
      </c>
      <c r="BC48" s="342">
        <v>21.482749999999999</v>
      </c>
      <c r="BD48" s="342">
        <v>21.285340000000001</v>
      </c>
      <c r="BE48" s="342">
        <v>21.16159</v>
      </c>
      <c r="BF48" s="342">
        <v>21.042999999999999</v>
      </c>
      <c r="BG48" s="342">
        <v>20.954470000000001</v>
      </c>
      <c r="BH48" s="342">
        <v>20.877790000000001</v>
      </c>
      <c r="BI48" s="342">
        <v>20.863060000000001</v>
      </c>
      <c r="BJ48" s="342">
        <v>20.892050000000001</v>
      </c>
      <c r="BK48" s="342">
        <v>21.010570000000001</v>
      </c>
      <c r="BL48" s="342">
        <v>21.092669999999998</v>
      </c>
      <c r="BM48" s="342">
        <v>21.184139999999999</v>
      </c>
      <c r="BN48" s="342">
        <v>21.300429999999999</v>
      </c>
      <c r="BO48" s="342">
        <v>21.399080000000001</v>
      </c>
      <c r="BP48" s="342">
        <v>21.495519999999999</v>
      </c>
      <c r="BQ48" s="342">
        <v>21.594349999999999</v>
      </c>
      <c r="BR48" s="342">
        <v>21.682939999999999</v>
      </c>
      <c r="BS48" s="342">
        <v>21.76587</v>
      </c>
      <c r="BT48" s="342">
        <v>21.843139999999998</v>
      </c>
      <c r="BU48" s="342">
        <v>21.914760000000001</v>
      </c>
      <c r="BV48" s="342">
        <v>21.980730000000001</v>
      </c>
    </row>
    <row r="49" spans="1:74" s="163" customFormat="1" ht="11.15" customHeight="1" x14ac:dyDescent="0.25">
      <c r="A49" s="148" t="s">
        <v>743</v>
      </c>
      <c r="B49" s="209" t="s">
        <v>447</v>
      </c>
      <c r="C49" s="256">
        <v>10.518591301000001</v>
      </c>
      <c r="D49" s="256">
        <v>10.526080842000001</v>
      </c>
      <c r="E49" s="256">
        <v>10.533168201000001</v>
      </c>
      <c r="F49" s="256">
        <v>10.53638237</v>
      </c>
      <c r="G49" s="256">
        <v>10.545268622</v>
      </c>
      <c r="H49" s="256">
        <v>10.556355949</v>
      </c>
      <c r="I49" s="256">
        <v>10.577154976999999</v>
      </c>
      <c r="J49" s="256">
        <v>10.587011483</v>
      </c>
      <c r="K49" s="256">
        <v>10.593436093999999</v>
      </c>
      <c r="L49" s="256">
        <v>10.5883477</v>
      </c>
      <c r="M49" s="256">
        <v>10.593969351</v>
      </c>
      <c r="N49" s="256">
        <v>10.602219937999999</v>
      </c>
      <c r="O49" s="256">
        <v>10.621068107999999</v>
      </c>
      <c r="P49" s="256">
        <v>10.628600083</v>
      </c>
      <c r="Q49" s="256">
        <v>10.63278451</v>
      </c>
      <c r="R49" s="256">
        <v>10.625972579000001</v>
      </c>
      <c r="S49" s="256">
        <v>10.629198516000001</v>
      </c>
      <c r="T49" s="256">
        <v>10.634813511999999</v>
      </c>
      <c r="U49" s="256">
        <v>10.647895161999999</v>
      </c>
      <c r="V49" s="256">
        <v>10.654480077000001</v>
      </c>
      <c r="W49" s="256">
        <v>10.659645854000001</v>
      </c>
      <c r="X49" s="256">
        <v>10.659782634000001</v>
      </c>
      <c r="Y49" s="256">
        <v>10.664817526</v>
      </c>
      <c r="Z49" s="256">
        <v>10.671140674</v>
      </c>
      <c r="AA49" s="256">
        <v>10.680905093</v>
      </c>
      <c r="AB49" s="256">
        <v>10.688189989</v>
      </c>
      <c r="AC49" s="256">
        <v>10.695148379000001</v>
      </c>
      <c r="AD49" s="256">
        <v>10.698720654000001</v>
      </c>
      <c r="AE49" s="256">
        <v>10.707320737</v>
      </c>
      <c r="AF49" s="256">
        <v>10.717889019999999</v>
      </c>
      <c r="AG49" s="256">
        <v>10.737297275</v>
      </c>
      <c r="AH49" s="256">
        <v>10.746648130000001</v>
      </c>
      <c r="AI49" s="256">
        <v>10.752813357999999</v>
      </c>
      <c r="AJ49" s="256">
        <v>10.753028814</v>
      </c>
      <c r="AK49" s="256">
        <v>10.754895892</v>
      </c>
      <c r="AL49" s="256">
        <v>10.755650448000001</v>
      </c>
      <c r="AM49" s="256">
        <v>10.749818077</v>
      </c>
      <c r="AN49" s="256">
        <v>10.752453395</v>
      </c>
      <c r="AO49" s="256">
        <v>10.758081996</v>
      </c>
      <c r="AP49" s="256">
        <v>10.768961002999999</v>
      </c>
      <c r="AQ49" s="256">
        <v>10.778883327999999</v>
      </c>
      <c r="AR49" s="256">
        <v>10.790106094</v>
      </c>
      <c r="AS49" s="256">
        <v>10.807651439000001</v>
      </c>
      <c r="AT49" s="256">
        <v>10.817708482</v>
      </c>
      <c r="AU49" s="256">
        <v>10.825299362000001</v>
      </c>
      <c r="AV49" s="256">
        <v>10.828378407000001</v>
      </c>
      <c r="AW49" s="256">
        <v>10.832571213</v>
      </c>
      <c r="AX49" s="256">
        <v>10.835832109</v>
      </c>
      <c r="AY49" s="256">
        <v>10.900437899</v>
      </c>
      <c r="AZ49" s="256">
        <v>10.855127372</v>
      </c>
      <c r="BA49" s="256">
        <v>10.762177332</v>
      </c>
      <c r="BB49" s="342">
        <v>10.525550000000001</v>
      </c>
      <c r="BC49" s="342">
        <v>10.40935</v>
      </c>
      <c r="BD49" s="342">
        <v>10.317539999999999</v>
      </c>
      <c r="BE49" s="342">
        <v>10.26431</v>
      </c>
      <c r="BF49" s="342">
        <v>10.210649999999999</v>
      </c>
      <c r="BG49" s="342">
        <v>10.17074</v>
      </c>
      <c r="BH49" s="342">
        <v>10.13471</v>
      </c>
      <c r="BI49" s="342">
        <v>10.1297</v>
      </c>
      <c r="BJ49" s="342">
        <v>10.145849999999999</v>
      </c>
      <c r="BK49" s="342">
        <v>10.205080000000001</v>
      </c>
      <c r="BL49" s="342">
        <v>10.2471</v>
      </c>
      <c r="BM49" s="342">
        <v>10.29383</v>
      </c>
      <c r="BN49" s="342">
        <v>10.352690000000001</v>
      </c>
      <c r="BO49" s="342">
        <v>10.403280000000001</v>
      </c>
      <c r="BP49" s="342">
        <v>10.45303</v>
      </c>
      <c r="BQ49" s="342">
        <v>10.504989999999999</v>
      </c>
      <c r="BR49" s="342">
        <v>10.550750000000001</v>
      </c>
      <c r="BS49" s="342">
        <v>10.59337</v>
      </c>
      <c r="BT49" s="342">
        <v>10.632849999999999</v>
      </c>
      <c r="BU49" s="342">
        <v>10.6692</v>
      </c>
      <c r="BV49" s="342">
        <v>10.702400000000001</v>
      </c>
    </row>
    <row r="50" spans="1:74" s="163" customFormat="1" ht="11.15" customHeight="1" x14ac:dyDescent="0.25">
      <c r="A50" s="148" t="s">
        <v>744</v>
      </c>
      <c r="B50" s="209" t="s">
        <v>448</v>
      </c>
      <c r="C50" s="256">
        <v>27.331818607999999</v>
      </c>
      <c r="D50" s="256">
        <v>27.376737731999999</v>
      </c>
      <c r="E50" s="256">
        <v>27.425632325999999</v>
      </c>
      <c r="F50" s="256">
        <v>27.482134596000002</v>
      </c>
      <c r="G50" s="256">
        <v>27.536255975</v>
      </c>
      <c r="H50" s="256">
        <v>27.591628669999999</v>
      </c>
      <c r="I50" s="256">
        <v>27.653043071999999</v>
      </c>
      <c r="J50" s="256">
        <v>27.707325604000001</v>
      </c>
      <c r="K50" s="256">
        <v>27.759266658000001</v>
      </c>
      <c r="L50" s="256">
        <v>27.810124470000002</v>
      </c>
      <c r="M50" s="256">
        <v>27.856438891</v>
      </c>
      <c r="N50" s="256">
        <v>27.899468157000001</v>
      </c>
      <c r="O50" s="256">
        <v>27.941132001</v>
      </c>
      <c r="P50" s="256">
        <v>27.976151156</v>
      </c>
      <c r="Q50" s="256">
        <v>28.006445354</v>
      </c>
      <c r="R50" s="256">
        <v>28.025090164000002</v>
      </c>
      <c r="S50" s="256">
        <v>28.051127775000001</v>
      </c>
      <c r="T50" s="256">
        <v>28.077633754000001</v>
      </c>
      <c r="U50" s="256">
        <v>28.093489189</v>
      </c>
      <c r="V50" s="256">
        <v>28.12927109</v>
      </c>
      <c r="W50" s="256">
        <v>28.173860545</v>
      </c>
      <c r="X50" s="256">
        <v>28.239777776</v>
      </c>
      <c r="Y50" s="256">
        <v>28.292592169999999</v>
      </c>
      <c r="Z50" s="256">
        <v>28.344823948999998</v>
      </c>
      <c r="AA50" s="256">
        <v>28.396418715999999</v>
      </c>
      <c r="AB50" s="256">
        <v>28.447526065000002</v>
      </c>
      <c r="AC50" s="256">
        <v>28.498091597999998</v>
      </c>
      <c r="AD50" s="256">
        <v>28.553500241999998</v>
      </c>
      <c r="AE50" s="256">
        <v>28.598943447</v>
      </c>
      <c r="AF50" s="256">
        <v>28.639806139000001</v>
      </c>
      <c r="AG50" s="256">
        <v>28.668867160000001</v>
      </c>
      <c r="AH50" s="256">
        <v>28.705984698999998</v>
      </c>
      <c r="AI50" s="256">
        <v>28.743937593999998</v>
      </c>
      <c r="AJ50" s="256">
        <v>28.780845847999998</v>
      </c>
      <c r="AK50" s="256">
        <v>28.821879457000001</v>
      </c>
      <c r="AL50" s="256">
        <v>28.865158424000001</v>
      </c>
      <c r="AM50" s="256">
        <v>28.924628396999999</v>
      </c>
      <c r="AN50" s="256">
        <v>28.961938838999998</v>
      </c>
      <c r="AO50" s="256">
        <v>28.991035400000001</v>
      </c>
      <c r="AP50" s="256">
        <v>28.990027717</v>
      </c>
      <c r="AQ50" s="256">
        <v>29.019114288000001</v>
      </c>
      <c r="AR50" s="256">
        <v>29.056404750999999</v>
      </c>
      <c r="AS50" s="256">
        <v>29.109968261999999</v>
      </c>
      <c r="AT50" s="256">
        <v>29.157614638999998</v>
      </c>
      <c r="AU50" s="256">
        <v>29.207413039999999</v>
      </c>
      <c r="AV50" s="256">
        <v>29.271771734000001</v>
      </c>
      <c r="AW50" s="256">
        <v>29.316567977999998</v>
      </c>
      <c r="AX50" s="256">
        <v>29.354210042999998</v>
      </c>
      <c r="AY50" s="256">
        <v>29.551150428</v>
      </c>
      <c r="AZ50" s="256">
        <v>29.449644760000002</v>
      </c>
      <c r="BA50" s="256">
        <v>29.216145538999999</v>
      </c>
      <c r="BB50" s="342">
        <v>28.592490000000002</v>
      </c>
      <c r="BC50" s="342">
        <v>28.288630000000001</v>
      </c>
      <c r="BD50" s="342">
        <v>28.046389999999999</v>
      </c>
      <c r="BE50" s="342">
        <v>27.895479999999999</v>
      </c>
      <c r="BF50" s="342">
        <v>27.75421</v>
      </c>
      <c r="BG50" s="342">
        <v>27.652280000000001</v>
      </c>
      <c r="BH50" s="342">
        <v>27.564</v>
      </c>
      <c r="BI50" s="342">
        <v>27.560040000000001</v>
      </c>
      <c r="BJ50" s="342">
        <v>27.614709999999999</v>
      </c>
      <c r="BK50" s="342">
        <v>27.7882</v>
      </c>
      <c r="BL50" s="342">
        <v>27.91497</v>
      </c>
      <c r="BM50" s="342">
        <v>28.055209999999999</v>
      </c>
      <c r="BN50" s="342">
        <v>28.23076</v>
      </c>
      <c r="BO50" s="342">
        <v>28.38158</v>
      </c>
      <c r="BP50" s="342">
        <v>28.529499999999999</v>
      </c>
      <c r="BQ50" s="342">
        <v>28.683129999999998</v>
      </c>
      <c r="BR50" s="342">
        <v>28.818809999999999</v>
      </c>
      <c r="BS50" s="342">
        <v>28.945129999999999</v>
      </c>
      <c r="BT50" s="342">
        <v>29.062100000000001</v>
      </c>
      <c r="BU50" s="342">
        <v>29.169720000000002</v>
      </c>
      <c r="BV50" s="342">
        <v>29.267990000000001</v>
      </c>
    </row>
    <row r="51" spans="1:74" s="163" customFormat="1" ht="11.15" customHeight="1" x14ac:dyDescent="0.25">
      <c r="A51" s="148" t="s">
        <v>745</v>
      </c>
      <c r="B51" s="209" t="s">
        <v>449</v>
      </c>
      <c r="C51" s="256">
        <v>7.9374964829000003</v>
      </c>
      <c r="D51" s="256">
        <v>7.9479419951999999</v>
      </c>
      <c r="E51" s="256">
        <v>7.9573340430000004</v>
      </c>
      <c r="F51" s="256">
        <v>7.9620984192000002</v>
      </c>
      <c r="G51" s="256">
        <v>7.9720641934999996</v>
      </c>
      <c r="H51" s="256">
        <v>7.9836571587999998</v>
      </c>
      <c r="I51" s="256">
        <v>8.0024097941000001</v>
      </c>
      <c r="J51" s="256">
        <v>8.0131077819000005</v>
      </c>
      <c r="K51" s="256">
        <v>8.0212836014000004</v>
      </c>
      <c r="L51" s="256">
        <v>8.0215520561000009</v>
      </c>
      <c r="M51" s="256">
        <v>8.0287224362000007</v>
      </c>
      <c r="N51" s="256">
        <v>8.0374095451999992</v>
      </c>
      <c r="O51" s="256">
        <v>8.0525362653000006</v>
      </c>
      <c r="P51" s="256">
        <v>8.0605646707999998</v>
      </c>
      <c r="Q51" s="256">
        <v>8.0664176437999995</v>
      </c>
      <c r="R51" s="256">
        <v>8.0649036242999994</v>
      </c>
      <c r="S51" s="256">
        <v>8.0702994020999999</v>
      </c>
      <c r="T51" s="256">
        <v>8.0774134173000007</v>
      </c>
      <c r="U51" s="256">
        <v>8.0899628991999997</v>
      </c>
      <c r="V51" s="256">
        <v>8.0977254671000001</v>
      </c>
      <c r="W51" s="256">
        <v>8.1044183504999996</v>
      </c>
      <c r="X51" s="256">
        <v>8.1089895231</v>
      </c>
      <c r="Y51" s="256">
        <v>8.1143320568000004</v>
      </c>
      <c r="Z51" s="256">
        <v>8.1193939255000007</v>
      </c>
      <c r="AA51" s="256">
        <v>8.1202984724</v>
      </c>
      <c r="AB51" s="256">
        <v>8.1277065037000007</v>
      </c>
      <c r="AC51" s="256">
        <v>8.1377413626999999</v>
      </c>
      <c r="AD51" s="256">
        <v>8.1554413854999996</v>
      </c>
      <c r="AE51" s="256">
        <v>8.1669511475000007</v>
      </c>
      <c r="AF51" s="256">
        <v>8.1773089849999998</v>
      </c>
      <c r="AG51" s="256">
        <v>8.1840972839999999</v>
      </c>
      <c r="AH51" s="256">
        <v>8.1939644828000002</v>
      </c>
      <c r="AI51" s="256">
        <v>8.2044929676000002</v>
      </c>
      <c r="AJ51" s="256">
        <v>8.2173123358000009</v>
      </c>
      <c r="AK51" s="256">
        <v>8.2279411940999996</v>
      </c>
      <c r="AL51" s="256">
        <v>8.2380091400000008</v>
      </c>
      <c r="AM51" s="256">
        <v>8.2479032952000004</v>
      </c>
      <c r="AN51" s="256">
        <v>8.2565590753000002</v>
      </c>
      <c r="AO51" s="256">
        <v>8.2643636018999995</v>
      </c>
      <c r="AP51" s="256">
        <v>8.2672701156000006</v>
      </c>
      <c r="AQ51" s="256">
        <v>8.2764072045999999</v>
      </c>
      <c r="AR51" s="256">
        <v>8.2877281096999997</v>
      </c>
      <c r="AS51" s="256">
        <v>8.3053704285999999</v>
      </c>
      <c r="AT51" s="256">
        <v>8.3179557673000009</v>
      </c>
      <c r="AU51" s="256">
        <v>8.3296217237000008</v>
      </c>
      <c r="AV51" s="256">
        <v>8.3423571813000006</v>
      </c>
      <c r="AW51" s="256">
        <v>8.3506927102000006</v>
      </c>
      <c r="AX51" s="256">
        <v>8.3566171942</v>
      </c>
      <c r="AY51" s="256">
        <v>8.4062175986999996</v>
      </c>
      <c r="AZ51" s="256">
        <v>8.3727547683000001</v>
      </c>
      <c r="BA51" s="256">
        <v>8.3023156687000004</v>
      </c>
      <c r="BB51" s="342">
        <v>8.1215840000000004</v>
      </c>
      <c r="BC51" s="342">
        <v>8.0321800000000003</v>
      </c>
      <c r="BD51" s="342">
        <v>7.9607859999999997</v>
      </c>
      <c r="BE51" s="342">
        <v>7.9165989999999997</v>
      </c>
      <c r="BF51" s="342">
        <v>7.8743319999999999</v>
      </c>
      <c r="BG51" s="342">
        <v>7.8431800000000003</v>
      </c>
      <c r="BH51" s="342">
        <v>7.8158539999999999</v>
      </c>
      <c r="BI51" s="342">
        <v>7.8123969999999998</v>
      </c>
      <c r="BJ51" s="342">
        <v>7.8255210000000002</v>
      </c>
      <c r="BK51" s="342">
        <v>7.872458</v>
      </c>
      <c r="BL51" s="342">
        <v>7.905818</v>
      </c>
      <c r="BM51" s="342">
        <v>7.9428340000000004</v>
      </c>
      <c r="BN51" s="342">
        <v>7.989846</v>
      </c>
      <c r="BO51" s="342">
        <v>8.0294190000000008</v>
      </c>
      <c r="BP51" s="342">
        <v>8.0678909999999995</v>
      </c>
      <c r="BQ51" s="342">
        <v>8.1069580000000006</v>
      </c>
      <c r="BR51" s="342">
        <v>8.1419610000000002</v>
      </c>
      <c r="BS51" s="342">
        <v>8.1745959999999993</v>
      </c>
      <c r="BT51" s="342">
        <v>8.2048609999999993</v>
      </c>
      <c r="BU51" s="342">
        <v>8.2327560000000002</v>
      </c>
      <c r="BV51" s="342">
        <v>8.2582819999999995</v>
      </c>
    </row>
    <row r="52" spans="1:74" s="163" customFormat="1" ht="11.15" customHeight="1" x14ac:dyDescent="0.25">
      <c r="A52" s="148" t="s">
        <v>746</v>
      </c>
      <c r="B52" s="209" t="s">
        <v>450</v>
      </c>
      <c r="C52" s="256">
        <v>16.748399337999999</v>
      </c>
      <c r="D52" s="256">
        <v>16.756463474</v>
      </c>
      <c r="E52" s="256">
        <v>16.764215992</v>
      </c>
      <c r="F52" s="256">
        <v>16.765738906999999</v>
      </c>
      <c r="G52" s="256">
        <v>16.777306681999999</v>
      </c>
      <c r="H52" s="256">
        <v>16.793001329999999</v>
      </c>
      <c r="I52" s="256">
        <v>16.818882837</v>
      </c>
      <c r="J52" s="256">
        <v>16.838286241999999</v>
      </c>
      <c r="K52" s="256">
        <v>16.857271531999999</v>
      </c>
      <c r="L52" s="256">
        <v>16.872496407</v>
      </c>
      <c r="M52" s="256">
        <v>16.893152188999998</v>
      </c>
      <c r="N52" s="256">
        <v>16.915896579999998</v>
      </c>
      <c r="O52" s="256">
        <v>16.942563094</v>
      </c>
      <c r="P52" s="256">
        <v>16.968109565999999</v>
      </c>
      <c r="Q52" s="256">
        <v>16.994369509999999</v>
      </c>
      <c r="R52" s="256">
        <v>17.026892948</v>
      </c>
      <c r="S52" s="256">
        <v>17.050417322000001</v>
      </c>
      <c r="T52" s="256">
        <v>17.070492653999999</v>
      </c>
      <c r="U52" s="256">
        <v>17.077427612000001</v>
      </c>
      <c r="V52" s="256">
        <v>17.097873357000001</v>
      </c>
      <c r="W52" s="256">
        <v>17.122138559</v>
      </c>
      <c r="X52" s="256">
        <v>17.156810224000001</v>
      </c>
      <c r="Y52" s="256">
        <v>17.183774082999999</v>
      </c>
      <c r="Z52" s="256">
        <v>17.209617142999999</v>
      </c>
      <c r="AA52" s="256">
        <v>17.227668354999999</v>
      </c>
      <c r="AB52" s="256">
        <v>17.256273103000002</v>
      </c>
      <c r="AC52" s="256">
        <v>17.28876034</v>
      </c>
      <c r="AD52" s="256">
        <v>17.330986599999999</v>
      </c>
      <c r="AE52" s="256">
        <v>17.366846410000001</v>
      </c>
      <c r="AF52" s="256">
        <v>17.402196306</v>
      </c>
      <c r="AG52" s="256">
        <v>17.441263821</v>
      </c>
      <c r="AH52" s="256">
        <v>17.472423240000001</v>
      </c>
      <c r="AI52" s="256">
        <v>17.499902094999999</v>
      </c>
      <c r="AJ52" s="256">
        <v>17.522657225</v>
      </c>
      <c r="AK52" s="256">
        <v>17.543557326999998</v>
      </c>
      <c r="AL52" s="256">
        <v>17.561559236000001</v>
      </c>
      <c r="AM52" s="256">
        <v>17.565924874</v>
      </c>
      <c r="AN52" s="256">
        <v>17.586183962</v>
      </c>
      <c r="AO52" s="256">
        <v>17.61159842</v>
      </c>
      <c r="AP52" s="256">
        <v>17.647602875</v>
      </c>
      <c r="AQ52" s="256">
        <v>17.679252100999999</v>
      </c>
      <c r="AR52" s="256">
        <v>17.711980725</v>
      </c>
      <c r="AS52" s="256">
        <v>17.745830663</v>
      </c>
      <c r="AT52" s="256">
        <v>17.780686645999999</v>
      </c>
      <c r="AU52" s="256">
        <v>17.816590591000001</v>
      </c>
      <c r="AV52" s="256">
        <v>17.863155389999999</v>
      </c>
      <c r="AW52" s="256">
        <v>17.893945586000001</v>
      </c>
      <c r="AX52" s="256">
        <v>17.918574072999998</v>
      </c>
      <c r="AY52" s="256">
        <v>18.036033275000001</v>
      </c>
      <c r="AZ52" s="256">
        <v>17.974094026</v>
      </c>
      <c r="BA52" s="256">
        <v>17.831748749999999</v>
      </c>
      <c r="BB52" s="342">
        <v>17.450949999999999</v>
      </c>
      <c r="BC52" s="342">
        <v>17.26633</v>
      </c>
      <c r="BD52" s="342">
        <v>17.11984</v>
      </c>
      <c r="BE52" s="342">
        <v>17.031079999999999</v>
      </c>
      <c r="BF52" s="342">
        <v>16.946169999999999</v>
      </c>
      <c r="BG52" s="342">
        <v>16.884699999999999</v>
      </c>
      <c r="BH52" s="342">
        <v>16.83015</v>
      </c>
      <c r="BI52" s="342">
        <v>16.827940000000002</v>
      </c>
      <c r="BJ52" s="342">
        <v>16.861550000000001</v>
      </c>
      <c r="BK52" s="342">
        <v>16.967580000000002</v>
      </c>
      <c r="BL52" s="342">
        <v>17.045400000000001</v>
      </c>
      <c r="BM52" s="342">
        <v>17.131599999999999</v>
      </c>
      <c r="BN52" s="342">
        <v>17.23987</v>
      </c>
      <c r="BO52" s="342">
        <v>17.332550000000001</v>
      </c>
      <c r="BP52" s="342">
        <v>17.42333</v>
      </c>
      <c r="BQ52" s="342">
        <v>17.516739999999999</v>
      </c>
      <c r="BR52" s="342">
        <v>17.60033</v>
      </c>
      <c r="BS52" s="342">
        <v>17.678650000000001</v>
      </c>
      <c r="BT52" s="342">
        <v>17.751670000000001</v>
      </c>
      <c r="BU52" s="342">
        <v>17.819410000000001</v>
      </c>
      <c r="BV52" s="342">
        <v>17.88185</v>
      </c>
    </row>
    <row r="53" spans="1:74" s="163" customFormat="1" ht="11.15" customHeight="1" x14ac:dyDescent="0.25">
      <c r="A53" s="148" t="s">
        <v>747</v>
      </c>
      <c r="B53" s="209" t="s">
        <v>451</v>
      </c>
      <c r="C53" s="256">
        <v>10.1645982</v>
      </c>
      <c r="D53" s="256">
        <v>10.183633074999999</v>
      </c>
      <c r="E53" s="256">
        <v>10.202110228</v>
      </c>
      <c r="F53" s="256">
        <v>10.215307511000001</v>
      </c>
      <c r="G53" s="256">
        <v>10.236210828999999</v>
      </c>
      <c r="H53" s="256">
        <v>10.260098034</v>
      </c>
      <c r="I53" s="256">
        <v>10.296034167</v>
      </c>
      <c r="J53" s="256">
        <v>10.319090366999999</v>
      </c>
      <c r="K53" s="256">
        <v>10.338331674999999</v>
      </c>
      <c r="L53" s="256">
        <v>10.345941592999999</v>
      </c>
      <c r="M53" s="256">
        <v>10.363415491</v>
      </c>
      <c r="N53" s="256">
        <v>10.382936869</v>
      </c>
      <c r="O53" s="256">
        <v>10.406958916000001</v>
      </c>
      <c r="P53" s="256">
        <v>10.428735367</v>
      </c>
      <c r="Q53" s="256">
        <v>10.450719407999999</v>
      </c>
      <c r="R53" s="256">
        <v>10.472781861</v>
      </c>
      <c r="S53" s="256">
        <v>10.495277969</v>
      </c>
      <c r="T53" s="256">
        <v>10.518078551</v>
      </c>
      <c r="U53" s="256">
        <v>10.542845559</v>
      </c>
      <c r="V53" s="256">
        <v>10.565008628999999</v>
      </c>
      <c r="W53" s="256">
        <v>10.586229712</v>
      </c>
      <c r="X53" s="256">
        <v>10.602896858999999</v>
      </c>
      <c r="Y53" s="256">
        <v>10.624942928999999</v>
      </c>
      <c r="Z53" s="256">
        <v>10.648755973</v>
      </c>
      <c r="AA53" s="256">
        <v>10.676838868999999</v>
      </c>
      <c r="AB53" s="256">
        <v>10.702308703</v>
      </c>
      <c r="AC53" s="256">
        <v>10.727668353</v>
      </c>
      <c r="AD53" s="256">
        <v>10.752319809999999</v>
      </c>
      <c r="AE53" s="256">
        <v>10.777907596</v>
      </c>
      <c r="AF53" s="256">
        <v>10.803833704000001</v>
      </c>
      <c r="AG53" s="256">
        <v>10.833383285</v>
      </c>
      <c r="AH53" s="256">
        <v>10.857522169999999</v>
      </c>
      <c r="AI53" s="256">
        <v>10.879535511</v>
      </c>
      <c r="AJ53" s="256">
        <v>10.897633197999999</v>
      </c>
      <c r="AK53" s="256">
        <v>10.916738037</v>
      </c>
      <c r="AL53" s="256">
        <v>10.935059915</v>
      </c>
      <c r="AM53" s="256">
        <v>10.95063465</v>
      </c>
      <c r="AN53" s="256">
        <v>10.968863747</v>
      </c>
      <c r="AO53" s="256">
        <v>10.987783022</v>
      </c>
      <c r="AP53" s="256">
        <v>11.005758055999999</v>
      </c>
      <c r="AQ53" s="256">
        <v>11.027283502</v>
      </c>
      <c r="AR53" s="256">
        <v>11.050724939</v>
      </c>
      <c r="AS53" s="256">
        <v>11.080334636</v>
      </c>
      <c r="AT53" s="256">
        <v>11.104418858000001</v>
      </c>
      <c r="AU53" s="256">
        <v>11.127229871999999</v>
      </c>
      <c r="AV53" s="256">
        <v>11.150406462999999</v>
      </c>
      <c r="AW53" s="256">
        <v>11.169441970999999</v>
      </c>
      <c r="AX53" s="256">
        <v>11.185975181</v>
      </c>
      <c r="AY53" s="256">
        <v>11.262138187</v>
      </c>
      <c r="AZ53" s="256">
        <v>11.227067732</v>
      </c>
      <c r="BA53" s="256">
        <v>11.142895909</v>
      </c>
      <c r="BB53" s="342">
        <v>10.914859999999999</v>
      </c>
      <c r="BC53" s="342">
        <v>10.803559999999999</v>
      </c>
      <c r="BD53" s="342">
        <v>10.714230000000001</v>
      </c>
      <c r="BE53" s="342">
        <v>10.655950000000001</v>
      </c>
      <c r="BF53" s="342">
        <v>10.60375</v>
      </c>
      <c r="BG53" s="342">
        <v>10.56671</v>
      </c>
      <c r="BH53" s="342">
        <v>10.53473</v>
      </c>
      <c r="BI53" s="342">
        <v>10.53558</v>
      </c>
      <c r="BJ53" s="342">
        <v>10.55918</v>
      </c>
      <c r="BK53" s="342">
        <v>10.628629999999999</v>
      </c>
      <c r="BL53" s="342">
        <v>10.68036</v>
      </c>
      <c r="BM53" s="342">
        <v>10.737489999999999</v>
      </c>
      <c r="BN53" s="342">
        <v>10.80866</v>
      </c>
      <c r="BO53" s="342">
        <v>10.87011</v>
      </c>
      <c r="BP53" s="342">
        <v>10.93047</v>
      </c>
      <c r="BQ53" s="342">
        <v>10.993639999999999</v>
      </c>
      <c r="BR53" s="342">
        <v>11.048909999999999</v>
      </c>
      <c r="BS53" s="342">
        <v>11.10017</v>
      </c>
      <c r="BT53" s="342">
        <v>11.14743</v>
      </c>
      <c r="BU53" s="342">
        <v>11.190670000000001</v>
      </c>
      <c r="BV53" s="342">
        <v>11.22991</v>
      </c>
    </row>
    <row r="54" spans="1:74" s="163" customFormat="1" ht="11.15" customHeight="1" x14ac:dyDescent="0.25">
      <c r="A54" s="149" t="s">
        <v>748</v>
      </c>
      <c r="B54" s="210" t="s">
        <v>452</v>
      </c>
      <c r="C54" s="69">
        <v>22.196953549</v>
      </c>
      <c r="D54" s="69">
        <v>22.244410943999998</v>
      </c>
      <c r="E54" s="69">
        <v>22.293385704999999</v>
      </c>
      <c r="F54" s="69">
        <v>22.348295142000001</v>
      </c>
      <c r="G54" s="69">
        <v>22.39699165</v>
      </c>
      <c r="H54" s="69">
        <v>22.443892541</v>
      </c>
      <c r="I54" s="69">
        <v>22.487987067999999</v>
      </c>
      <c r="J54" s="69">
        <v>22.532054781999999</v>
      </c>
      <c r="K54" s="69">
        <v>22.575084937</v>
      </c>
      <c r="L54" s="69">
        <v>22.621212974999999</v>
      </c>
      <c r="M54" s="69">
        <v>22.659066429999999</v>
      </c>
      <c r="N54" s="69">
        <v>22.692780745</v>
      </c>
      <c r="O54" s="69">
        <v>22.704491124</v>
      </c>
      <c r="P54" s="69">
        <v>22.743325753000001</v>
      </c>
      <c r="Q54" s="69">
        <v>22.791419837999999</v>
      </c>
      <c r="R54" s="69">
        <v>22.867762135</v>
      </c>
      <c r="S54" s="69">
        <v>22.92013356</v>
      </c>
      <c r="T54" s="69">
        <v>22.967522872</v>
      </c>
      <c r="U54" s="69">
        <v>23.005691628000001</v>
      </c>
      <c r="V54" s="69">
        <v>23.046295543999999</v>
      </c>
      <c r="W54" s="69">
        <v>23.085096178000001</v>
      </c>
      <c r="X54" s="69">
        <v>23.116417390999999</v>
      </c>
      <c r="Y54" s="69">
        <v>23.155868564999999</v>
      </c>
      <c r="Z54" s="69">
        <v>23.197773562999998</v>
      </c>
      <c r="AA54" s="69">
        <v>23.247863881000001</v>
      </c>
      <c r="AB54" s="69">
        <v>23.290377900999999</v>
      </c>
      <c r="AC54" s="69">
        <v>23.331047120000001</v>
      </c>
      <c r="AD54" s="69">
        <v>23.372069944</v>
      </c>
      <c r="AE54" s="69">
        <v>23.407400757000001</v>
      </c>
      <c r="AF54" s="69">
        <v>23.439237964</v>
      </c>
      <c r="AG54" s="69">
        <v>23.460081529</v>
      </c>
      <c r="AH54" s="69">
        <v>23.490556554000001</v>
      </c>
      <c r="AI54" s="69">
        <v>23.523163001</v>
      </c>
      <c r="AJ54" s="69">
        <v>23.565553505</v>
      </c>
      <c r="AK54" s="69">
        <v>23.596683321</v>
      </c>
      <c r="AL54" s="69">
        <v>23.624205084</v>
      </c>
      <c r="AM54" s="69">
        <v>23.634333635000001</v>
      </c>
      <c r="AN54" s="69">
        <v>23.664978159</v>
      </c>
      <c r="AO54" s="69">
        <v>23.702353499000001</v>
      </c>
      <c r="AP54" s="69">
        <v>23.758616621000002</v>
      </c>
      <c r="AQ54" s="69">
        <v>23.800335866000001</v>
      </c>
      <c r="AR54" s="69">
        <v>23.839668198999998</v>
      </c>
      <c r="AS54" s="69">
        <v>23.872059455999999</v>
      </c>
      <c r="AT54" s="69">
        <v>23.910033593000001</v>
      </c>
      <c r="AU54" s="69">
        <v>23.949036444000001</v>
      </c>
      <c r="AV54" s="69">
        <v>23.999734425</v>
      </c>
      <c r="AW54" s="69">
        <v>24.032794891999998</v>
      </c>
      <c r="AX54" s="69">
        <v>24.058884260999999</v>
      </c>
      <c r="AY54" s="69">
        <v>24.212318223</v>
      </c>
      <c r="AZ54" s="69">
        <v>24.123728626999998</v>
      </c>
      <c r="BA54" s="69">
        <v>23.927431164000001</v>
      </c>
      <c r="BB54" s="346">
        <v>23.412289999999999</v>
      </c>
      <c r="BC54" s="346">
        <v>23.158930000000002</v>
      </c>
      <c r="BD54" s="346">
        <v>22.956209999999999</v>
      </c>
      <c r="BE54" s="346">
        <v>22.83089</v>
      </c>
      <c r="BF54" s="346">
        <v>22.709399999999999</v>
      </c>
      <c r="BG54" s="346">
        <v>22.618500000000001</v>
      </c>
      <c r="BH54" s="346">
        <v>22.534179999999999</v>
      </c>
      <c r="BI54" s="346">
        <v>22.52244</v>
      </c>
      <c r="BJ54" s="346">
        <v>22.559280000000001</v>
      </c>
      <c r="BK54" s="346">
        <v>22.69397</v>
      </c>
      <c r="BL54" s="346">
        <v>22.79101</v>
      </c>
      <c r="BM54" s="346">
        <v>22.89968</v>
      </c>
      <c r="BN54" s="346">
        <v>23.03885</v>
      </c>
      <c r="BO54" s="346">
        <v>23.156610000000001</v>
      </c>
      <c r="BP54" s="346">
        <v>23.271840000000001</v>
      </c>
      <c r="BQ54" s="346">
        <v>23.39058</v>
      </c>
      <c r="BR54" s="346">
        <v>23.496200000000002</v>
      </c>
      <c r="BS54" s="346">
        <v>23.594750000000001</v>
      </c>
      <c r="BT54" s="346">
        <v>23.686219999999999</v>
      </c>
      <c r="BU54" s="346">
        <v>23.770620000000001</v>
      </c>
      <c r="BV54" s="346">
        <v>23.847940000000001</v>
      </c>
    </row>
    <row r="55" spans="1:74" s="163" customFormat="1" ht="11.15" customHeight="1" x14ac:dyDescent="0.25">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5"/>
      <c r="BE55" s="695"/>
      <c r="BF55" s="695"/>
      <c r="BG55" s="695"/>
      <c r="BH55" s="347"/>
      <c r="BI55" s="347"/>
      <c r="BJ55" s="347"/>
      <c r="BK55" s="347"/>
      <c r="BL55" s="347"/>
      <c r="BM55" s="347"/>
      <c r="BN55" s="347"/>
      <c r="BO55" s="347"/>
      <c r="BP55" s="347"/>
      <c r="BQ55" s="347"/>
      <c r="BR55" s="347"/>
      <c r="BS55" s="347"/>
      <c r="BT55" s="347"/>
      <c r="BU55" s="347"/>
      <c r="BV55" s="347"/>
    </row>
    <row r="56" spans="1:74" s="163" customFormat="1" ht="12" customHeight="1" x14ac:dyDescent="0.25">
      <c r="A56" s="148"/>
      <c r="B56" s="781" t="s">
        <v>829</v>
      </c>
      <c r="C56" s="782"/>
      <c r="D56" s="782"/>
      <c r="E56" s="782"/>
      <c r="F56" s="782"/>
      <c r="G56" s="782"/>
      <c r="H56" s="782"/>
      <c r="I56" s="782"/>
      <c r="J56" s="782"/>
      <c r="K56" s="782"/>
      <c r="L56" s="782"/>
      <c r="M56" s="782"/>
      <c r="N56" s="782"/>
      <c r="O56" s="782"/>
      <c r="P56" s="782"/>
      <c r="Q56" s="782"/>
      <c r="AY56" s="502"/>
      <c r="AZ56" s="502"/>
      <c r="BA56" s="502"/>
      <c r="BB56" s="502"/>
      <c r="BC56" s="502"/>
      <c r="BD56" s="696"/>
      <c r="BE56" s="696"/>
      <c r="BF56" s="696"/>
      <c r="BG56" s="696"/>
      <c r="BH56" s="502"/>
      <c r="BI56" s="502"/>
      <c r="BJ56" s="502"/>
    </row>
    <row r="57" spans="1:74" s="463" customFormat="1" ht="12" customHeight="1" x14ac:dyDescent="0.25">
      <c r="A57" s="462"/>
      <c r="B57" s="803" t="s">
        <v>854</v>
      </c>
      <c r="C57" s="804"/>
      <c r="D57" s="804"/>
      <c r="E57" s="804"/>
      <c r="F57" s="804"/>
      <c r="G57" s="804"/>
      <c r="H57" s="804"/>
      <c r="I57" s="804"/>
      <c r="J57" s="804"/>
      <c r="K57" s="804"/>
      <c r="L57" s="804"/>
      <c r="M57" s="804"/>
      <c r="N57" s="804"/>
      <c r="O57" s="804"/>
      <c r="P57" s="804"/>
      <c r="Q57" s="800"/>
      <c r="AY57" s="503"/>
      <c r="AZ57" s="503"/>
      <c r="BA57" s="503"/>
      <c r="BB57" s="503"/>
      <c r="BC57" s="503"/>
      <c r="BD57" s="697"/>
      <c r="BE57" s="697"/>
      <c r="BF57" s="697"/>
      <c r="BG57" s="697"/>
      <c r="BH57" s="503"/>
      <c r="BI57" s="503"/>
      <c r="BJ57" s="503"/>
    </row>
    <row r="58" spans="1:74" s="463" customFormat="1" ht="12" customHeight="1" x14ac:dyDescent="0.25">
      <c r="A58" s="462"/>
      <c r="B58" s="798" t="s">
        <v>890</v>
      </c>
      <c r="C58" s="804"/>
      <c r="D58" s="804"/>
      <c r="E58" s="804"/>
      <c r="F58" s="804"/>
      <c r="G58" s="804"/>
      <c r="H58" s="804"/>
      <c r="I58" s="804"/>
      <c r="J58" s="804"/>
      <c r="K58" s="804"/>
      <c r="L58" s="804"/>
      <c r="M58" s="804"/>
      <c r="N58" s="804"/>
      <c r="O58" s="804"/>
      <c r="P58" s="804"/>
      <c r="Q58" s="800"/>
      <c r="AY58" s="503"/>
      <c r="AZ58" s="503"/>
      <c r="BA58" s="503"/>
      <c r="BB58" s="503"/>
      <c r="BC58" s="503"/>
      <c r="BD58" s="697"/>
      <c r="BE58" s="697"/>
      <c r="BF58" s="697"/>
      <c r="BG58" s="697"/>
      <c r="BH58" s="503"/>
      <c r="BI58" s="503"/>
      <c r="BJ58" s="503"/>
    </row>
    <row r="59" spans="1:74" s="464" customFormat="1" ht="12" customHeight="1" x14ac:dyDescent="0.25">
      <c r="A59" s="462"/>
      <c r="B59" s="834" t="s">
        <v>891</v>
      </c>
      <c r="C59" s="800"/>
      <c r="D59" s="800"/>
      <c r="E59" s="800"/>
      <c r="F59" s="800"/>
      <c r="G59" s="800"/>
      <c r="H59" s="800"/>
      <c r="I59" s="800"/>
      <c r="J59" s="800"/>
      <c r="K59" s="800"/>
      <c r="L59" s="800"/>
      <c r="M59" s="800"/>
      <c r="N59" s="800"/>
      <c r="O59" s="800"/>
      <c r="P59" s="800"/>
      <c r="Q59" s="800"/>
      <c r="AY59" s="504"/>
      <c r="AZ59" s="504"/>
      <c r="BA59" s="504"/>
      <c r="BB59" s="504"/>
      <c r="BC59" s="504"/>
      <c r="BD59" s="698"/>
      <c r="BE59" s="698"/>
      <c r="BF59" s="698"/>
      <c r="BG59" s="698"/>
      <c r="BH59" s="504"/>
      <c r="BI59" s="504"/>
      <c r="BJ59" s="504"/>
    </row>
    <row r="60" spans="1:74" s="463" customFormat="1" ht="12" customHeight="1" x14ac:dyDescent="0.25">
      <c r="A60" s="462"/>
      <c r="B60" s="803" t="s">
        <v>4</v>
      </c>
      <c r="C60" s="804"/>
      <c r="D60" s="804"/>
      <c r="E60" s="804"/>
      <c r="F60" s="804"/>
      <c r="G60" s="804"/>
      <c r="H60" s="804"/>
      <c r="I60" s="804"/>
      <c r="J60" s="804"/>
      <c r="K60" s="804"/>
      <c r="L60" s="804"/>
      <c r="M60" s="804"/>
      <c r="N60" s="804"/>
      <c r="O60" s="804"/>
      <c r="P60" s="804"/>
      <c r="Q60" s="800"/>
      <c r="AY60" s="503"/>
      <c r="AZ60" s="503"/>
      <c r="BA60" s="503"/>
      <c r="BB60" s="503"/>
      <c r="BC60" s="503"/>
      <c r="BD60" s="697"/>
      <c r="BE60" s="697"/>
      <c r="BF60" s="697"/>
      <c r="BG60" s="503"/>
      <c r="BH60" s="503"/>
      <c r="BI60" s="503"/>
      <c r="BJ60" s="503"/>
    </row>
    <row r="61" spans="1:74" s="463" customFormat="1" ht="12" customHeight="1" x14ac:dyDescent="0.25">
      <c r="A61" s="462"/>
      <c r="B61" s="798" t="s">
        <v>858</v>
      </c>
      <c r="C61" s="799"/>
      <c r="D61" s="799"/>
      <c r="E61" s="799"/>
      <c r="F61" s="799"/>
      <c r="G61" s="799"/>
      <c r="H61" s="799"/>
      <c r="I61" s="799"/>
      <c r="J61" s="799"/>
      <c r="K61" s="799"/>
      <c r="L61" s="799"/>
      <c r="M61" s="799"/>
      <c r="N61" s="799"/>
      <c r="O61" s="799"/>
      <c r="P61" s="799"/>
      <c r="Q61" s="800"/>
      <c r="AY61" s="503"/>
      <c r="AZ61" s="503"/>
      <c r="BA61" s="503"/>
      <c r="BB61" s="503"/>
      <c r="BC61" s="503"/>
      <c r="BD61" s="697"/>
      <c r="BE61" s="697"/>
      <c r="BF61" s="697"/>
      <c r="BG61" s="503"/>
      <c r="BH61" s="503"/>
      <c r="BI61" s="503"/>
      <c r="BJ61" s="503"/>
    </row>
    <row r="62" spans="1:74" s="463" customFormat="1" ht="12" customHeight="1" x14ac:dyDescent="0.25">
      <c r="A62" s="429"/>
      <c r="B62" s="812" t="s">
        <v>1145</v>
      </c>
      <c r="C62" s="800"/>
      <c r="D62" s="800"/>
      <c r="E62" s="800"/>
      <c r="F62" s="800"/>
      <c r="G62" s="800"/>
      <c r="H62" s="800"/>
      <c r="I62" s="800"/>
      <c r="J62" s="800"/>
      <c r="K62" s="800"/>
      <c r="L62" s="800"/>
      <c r="M62" s="800"/>
      <c r="N62" s="800"/>
      <c r="O62" s="800"/>
      <c r="P62" s="800"/>
      <c r="Q62" s="800"/>
      <c r="AY62" s="503"/>
      <c r="AZ62" s="503"/>
      <c r="BA62" s="503"/>
      <c r="BB62" s="503"/>
      <c r="BC62" s="503"/>
      <c r="BD62" s="697"/>
      <c r="BE62" s="697"/>
      <c r="BF62" s="697"/>
      <c r="BG62" s="503"/>
      <c r="BH62" s="503"/>
      <c r="BI62" s="503"/>
      <c r="BJ62" s="503"/>
    </row>
    <row r="63" spans="1:74" x14ac:dyDescent="0.25">
      <c r="BK63" s="348"/>
      <c r="BL63" s="348"/>
      <c r="BM63" s="348"/>
      <c r="BN63" s="348"/>
      <c r="BO63" s="348"/>
      <c r="BP63" s="348"/>
      <c r="BQ63" s="348"/>
      <c r="BR63" s="348"/>
      <c r="BS63" s="348"/>
      <c r="BT63" s="348"/>
      <c r="BU63" s="348"/>
      <c r="BV63" s="348"/>
    </row>
    <row r="64" spans="1:74" x14ac:dyDescent="0.25">
      <c r="BK64" s="348"/>
      <c r="BL64" s="348"/>
      <c r="BM64" s="348"/>
      <c r="BN64" s="348"/>
      <c r="BO64" s="348"/>
      <c r="BP64" s="348"/>
      <c r="BQ64" s="348"/>
      <c r="BR64" s="348"/>
      <c r="BS64" s="348"/>
      <c r="BT64" s="348"/>
      <c r="BU64" s="348"/>
      <c r="BV64" s="348"/>
    </row>
    <row r="65" spans="63:74" x14ac:dyDescent="0.25">
      <c r="BK65" s="348"/>
      <c r="BL65" s="348"/>
      <c r="BM65" s="348"/>
      <c r="BN65" s="348"/>
      <c r="BO65" s="348"/>
      <c r="BP65" s="348"/>
      <c r="BQ65" s="348"/>
      <c r="BR65" s="348"/>
      <c r="BS65" s="348"/>
      <c r="BT65" s="348"/>
      <c r="BU65" s="348"/>
      <c r="BV65" s="348"/>
    </row>
    <row r="66" spans="63:74" x14ac:dyDescent="0.25">
      <c r="BK66" s="348"/>
      <c r="BL66" s="348"/>
      <c r="BM66" s="348"/>
      <c r="BN66" s="348"/>
      <c r="BO66" s="348"/>
      <c r="BP66" s="348"/>
      <c r="BQ66" s="348"/>
      <c r="BR66" s="348"/>
      <c r="BS66" s="348"/>
      <c r="BT66" s="348"/>
      <c r="BU66" s="348"/>
      <c r="BV66" s="348"/>
    </row>
    <row r="67" spans="63:74" x14ac:dyDescent="0.25">
      <c r="BK67" s="348"/>
      <c r="BL67" s="348"/>
      <c r="BM67" s="348"/>
      <c r="BN67" s="348"/>
      <c r="BO67" s="348"/>
      <c r="BP67" s="348"/>
      <c r="BQ67" s="348"/>
      <c r="BR67" s="348"/>
      <c r="BS67" s="348"/>
      <c r="BT67" s="348"/>
      <c r="BU67" s="348"/>
      <c r="BV67" s="348"/>
    </row>
    <row r="68" spans="63:74" x14ac:dyDescent="0.25">
      <c r="BK68" s="348"/>
      <c r="BL68" s="348"/>
      <c r="BM68" s="348"/>
      <c r="BN68" s="348"/>
      <c r="BO68" s="348"/>
      <c r="BP68" s="348"/>
      <c r="BQ68" s="348"/>
      <c r="BR68" s="348"/>
      <c r="BS68" s="348"/>
      <c r="BT68" s="348"/>
      <c r="BU68" s="348"/>
      <c r="BV68" s="348"/>
    </row>
    <row r="69" spans="63:74" x14ac:dyDescent="0.25">
      <c r="BK69" s="348"/>
      <c r="BL69" s="348"/>
      <c r="BM69" s="348"/>
      <c r="BN69" s="348"/>
      <c r="BO69" s="348"/>
      <c r="BP69" s="348"/>
      <c r="BQ69" s="348"/>
      <c r="BR69" s="348"/>
      <c r="BS69" s="348"/>
      <c r="BT69" s="348"/>
      <c r="BU69" s="348"/>
      <c r="BV69" s="348"/>
    </row>
    <row r="70" spans="63:74" x14ac:dyDescent="0.25">
      <c r="BK70" s="348"/>
      <c r="BL70" s="348"/>
      <c r="BM70" s="348"/>
      <c r="BN70" s="348"/>
      <c r="BO70" s="348"/>
      <c r="BP70" s="348"/>
      <c r="BQ70" s="348"/>
      <c r="BR70" s="348"/>
      <c r="BS70" s="348"/>
      <c r="BT70" s="348"/>
      <c r="BU70" s="348"/>
      <c r="BV70" s="348"/>
    </row>
    <row r="71" spans="63:74" x14ac:dyDescent="0.25">
      <c r="BK71" s="348"/>
      <c r="BL71" s="348"/>
      <c r="BM71" s="348"/>
      <c r="BN71" s="348"/>
      <c r="BO71" s="348"/>
      <c r="BP71" s="348"/>
      <c r="BQ71" s="348"/>
      <c r="BR71" s="348"/>
      <c r="BS71" s="348"/>
      <c r="BT71" s="348"/>
      <c r="BU71" s="348"/>
      <c r="BV71" s="348"/>
    </row>
    <row r="72" spans="63:74" x14ac:dyDescent="0.25">
      <c r="BK72" s="348"/>
      <c r="BL72" s="348"/>
      <c r="BM72" s="348"/>
      <c r="BN72" s="348"/>
      <c r="BO72" s="348"/>
      <c r="BP72" s="348"/>
      <c r="BQ72" s="348"/>
      <c r="BR72" s="348"/>
      <c r="BS72" s="348"/>
      <c r="BT72" s="348"/>
      <c r="BU72" s="348"/>
      <c r="BV72" s="348"/>
    </row>
    <row r="73" spans="63:74" x14ac:dyDescent="0.25">
      <c r="BK73" s="348"/>
      <c r="BL73" s="348"/>
      <c r="BM73" s="348"/>
      <c r="BN73" s="348"/>
      <c r="BO73" s="348"/>
      <c r="BP73" s="348"/>
      <c r="BQ73" s="348"/>
      <c r="BR73" s="348"/>
      <c r="BS73" s="348"/>
      <c r="BT73" s="348"/>
      <c r="BU73" s="348"/>
      <c r="BV73" s="348"/>
    </row>
    <row r="74" spans="63:74" x14ac:dyDescent="0.25">
      <c r="BK74" s="348"/>
      <c r="BL74" s="348"/>
      <c r="BM74" s="348"/>
      <c r="BN74" s="348"/>
      <c r="BO74" s="348"/>
      <c r="BP74" s="348"/>
      <c r="BQ74" s="348"/>
      <c r="BR74" s="348"/>
      <c r="BS74" s="348"/>
      <c r="BT74" s="348"/>
      <c r="BU74" s="348"/>
      <c r="BV74" s="348"/>
    </row>
    <row r="75" spans="63:74" x14ac:dyDescent="0.25">
      <c r="BK75" s="348"/>
      <c r="BL75" s="348"/>
      <c r="BM75" s="348"/>
      <c r="BN75" s="348"/>
      <c r="BO75" s="348"/>
      <c r="BP75" s="348"/>
      <c r="BQ75" s="348"/>
      <c r="BR75" s="348"/>
      <c r="BS75" s="348"/>
      <c r="BT75" s="348"/>
      <c r="BU75" s="348"/>
      <c r="BV75" s="348"/>
    </row>
    <row r="76" spans="63:74" x14ac:dyDescent="0.25">
      <c r="BK76" s="348"/>
      <c r="BL76" s="348"/>
      <c r="BM76" s="348"/>
      <c r="BN76" s="348"/>
      <c r="BO76" s="348"/>
      <c r="BP76" s="348"/>
      <c r="BQ76" s="348"/>
      <c r="BR76" s="348"/>
      <c r="BS76" s="348"/>
      <c r="BT76" s="348"/>
      <c r="BU76" s="348"/>
      <c r="BV76" s="348"/>
    </row>
    <row r="77" spans="63:74" x14ac:dyDescent="0.25">
      <c r="BK77" s="348"/>
      <c r="BL77" s="348"/>
      <c r="BM77" s="348"/>
      <c r="BN77" s="348"/>
      <c r="BO77" s="348"/>
      <c r="BP77" s="348"/>
      <c r="BQ77" s="348"/>
      <c r="BR77" s="348"/>
      <c r="BS77" s="348"/>
      <c r="BT77" s="348"/>
      <c r="BU77" s="348"/>
      <c r="BV77" s="348"/>
    </row>
    <row r="78" spans="63:74" x14ac:dyDescent="0.25">
      <c r="BK78" s="348"/>
      <c r="BL78" s="348"/>
      <c r="BM78" s="348"/>
      <c r="BN78" s="348"/>
      <c r="BO78" s="348"/>
      <c r="BP78" s="348"/>
      <c r="BQ78" s="348"/>
      <c r="BR78" s="348"/>
      <c r="BS78" s="348"/>
      <c r="BT78" s="348"/>
      <c r="BU78" s="348"/>
      <c r="BV78" s="348"/>
    </row>
    <row r="79" spans="63:74" x14ac:dyDescent="0.25">
      <c r="BK79" s="348"/>
      <c r="BL79" s="348"/>
      <c r="BM79" s="348"/>
      <c r="BN79" s="348"/>
      <c r="BO79" s="348"/>
      <c r="BP79" s="348"/>
      <c r="BQ79" s="348"/>
      <c r="BR79" s="348"/>
      <c r="BS79" s="348"/>
      <c r="BT79" s="348"/>
      <c r="BU79" s="348"/>
      <c r="BV79" s="348"/>
    </row>
    <row r="80" spans="63:74" x14ac:dyDescent="0.25">
      <c r="BK80" s="348"/>
      <c r="BL80" s="348"/>
      <c r="BM80" s="348"/>
      <c r="BN80" s="348"/>
      <c r="BO80" s="348"/>
      <c r="BP80" s="348"/>
      <c r="BQ80" s="348"/>
      <c r="BR80" s="348"/>
      <c r="BS80" s="348"/>
      <c r="BT80" s="348"/>
      <c r="BU80" s="348"/>
      <c r="BV80" s="348"/>
    </row>
    <row r="81" spans="63:74" x14ac:dyDescent="0.25">
      <c r="BK81" s="348"/>
      <c r="BL81" s="348"/>
      <c r="BM81" s="348"/>
      <c r="BN81" s="348"/>
      <c r="BO81" s="348"/>
      <c r="BP81" s="348"/>
      <c r="BQ81" s="348"/>
      <c r="BR81" s="348"/>
      <c r="BS81" s="348"/>
      <c r="BT81" s="348"/>
      <c r="BU81" s="348"/>
      <c r="BV81" s="348"/>
    </row>
    <row r="82" spans="63:74" x14ac:dyDescent="0.25">
      <c r="BK82" s="348"/>
      <c r="BL82" s="348"/>
      <c r="BM82" s="348"/>
      <c r="BN82" s="348"/>
      <c r="BO82" s="348"/>
      <c r="BP82" s="348"/>
      <c r="BQ82" s="348"/>
      <c r="BR82" s="348"/>
      <c r="BS82" s="348"/>
      <c r="BT82" s="348"/>
      <c r="BU82" s="348"/>
      <c r="BV82" s="348"/>
    </row>
    <row r="83" spans="63:74" x14ac:dyDescent="0.25">
      <c r="BK83" s="348"/>
      <c r="BL83" s="348"/>
      <c r="BM83" s="348"/>
      <c r="BN83" s="348"/>
      <c r="BO83" s="348"/>
      <c r="BP83" s="348"/>
      <c r="BQ83" s="348"/>
      <c r="BR83" s="348"/>
      <c r="BS83" s="348"/>
      <c r="BT83" s="348"/>
      <c r="BU83" s="348"/>
      <c r="BV83" s="348"/>
    </row>
    <row r="84" spans="63:74" x14ac:dyDescent="0.25">
      <c r="BK84" s="348"/>
      <c r="BL84" s="348"/>
      <c r="BM84" s="348"/>
      <c r="BN84" s="348"/>
      <c r="BO84" s="348"/>
      <c r="BP84" s="348"/>
      <c r="BQ84" s="348"/>
      <c r="BR84" s="348"/>
      <c r="BS84" s="348"/>
      <c r="BT84" s="348"/>
      <c r="BU84" s="348"/>
      <c r="BV84" s="348"/>
    </row>
    <row r="85" spans="63:74" x14ac:dyDescent="0.25">
      <c r="BK85" s="348"/>
      <c r="BL85" s="348"/>
      <c r="BM85" s="348"/>
      <c r="BN85" s="348"/>
      <c r="BO85" s="348"/>
      <c r="BP85" s="348"/>
      <c r="BQ85" s="348"/>
      <c r="BR85" s="348"/>
      <c r="BS85" s="348"/>
      <c r="BT85" s="348"/>
      <c r="BU85" s="348"/>
      <c r="BV85" s="348"/>
    </row>
    <row r="86" spans="63:74" x14ac:dyDescent="0.25">
      <c r="BK86" s="348"/>
      <c r="BL86" s="348"/>
      <c r="BM86" s="348"/>
      <c r="BN86" s="348"/>
      <c r="BO86" s="348"/>
      <c r="BP86" s="348"/>
      <c r="BQ86" s="348"/>
      <c r="BR86" s="348"/>
      <c r="BS86" s="348"/>
      <c r="BT86" s="348"/>
      <c r="BU86" s="348"/>
      <c r="BV86" s="348"/>
    </row>
    <row r="87" spans="63:74" x14ac:dyDescent="0.25">
      <c r="BK87" s="348"/>
      <c r="BL87" s="348"/>
      <c r="BM87" s="348"/>
      <c r="BN87" s="348"/>
      <c r="BO87" s="348"/>
      <c r="BP87" s="348"/>
      <c r="BQ87" s="348"/>
      <c r="BR87" s="348"/>
      <c r="BS87" s="348"/>
      <c r="BT87" s="348"/>
      <c r="BU87" s="348"/>
      <c r="BV87" s="348"/>
    </row>
    <row r="88" spans="63:74" x14ac:dyDescent="0.25">
      <c r="BK88" s="348"/>
      <c r="BL88" s="348"/>
      <c r="BM88" s="348"/>
      <c r="BN88" s="348"/>
      <c r="BO88" s="348"/>
      <c r="BP88" s="348"/>
      <c r="BQ88" s="348"/>
      <c r="BR88" s="348"/>
      <c r="BS88" s="348"/>
      <c r="BT88" s="348"/>
      <c r="BU88" s="348"/>
      <c r="BV88" s="348"/>
    </row>
    <row r="89" spans="63:74" x14ac:dyDescent="0.25">
      <c r="BK89" s="348"/>
      <c r="BL89" s="348"/>
      <c r="BM89" s="348"/>
      <c r="BN89" s="348"/>
      <c r="BO89" s="348"/>
      <c r="BP89" s="348"/>
      <c r="BQ89" s="348"/>
      <c r="BR89" s="348"/>
      <c r="BS89" s="348"/>
      <c r="BT89" s="348"/>
      <c r="BU89" s="348"/>
      <c r="BV89" s="348"/>
    </row>
    <row r="90" spans="63:74" x14ac:dyDescent="0.25">
      <c r="BK90" s="348"/>
      <c r="BL90" s="348"/>
      <c r="BM90" s="348"/>
      <c r="BN90" s="348"/>
      <c r="BO90" s="348"/>
      <c r="BP90" s="348"/>
      <c r="BQ90" s="348"/>
      <c r="BR90" s="348"/>
      <c r="BS90" s="348"/>
      <c r="BT90" s="348"/>
      <c r="BU90" s="348"/>
      <c r="BV90" s="348"/>
    </row>
    <row r="91" spans="63:74" x14ac:dyDescent="0.25">
      <c r="BK91" s="348"/>
      <c r="BL91" s="348"/>
      <c r="BM91" s="348"/>
      <c r="BN91" s="348"/>
      <c r="BO91" s="348"/>
      <c r="BP91" s="348"/>
      <c r="BQ91" s="348"/>
      <c r="BR91" s="348"/>
      <c r="BS91" s="348"/>
      <c r="BT91" s="348"/>
      <c r="BU91" s="348"/>
      <c r="BV91" s="348"/>
    </row>
    <row r="92" spans="63:74" x14ac:dyDescent="0.25">
      <c r="BK92" s="348"/>
      <c r="BL92" s="348"/>
      <c r="BM92" s="348"/>
      <c r="BN92" s="348"/>
      <c r="BO92" s="348"/>
      <c r="BP92" s="348"/>
      <c r="BQ92" s="348"/>
      <c r="BR92" s="348"/>
      <c r="BS92" s="348"/>
      <c r="BT92" s="348"/>
      <c r="BU92" s="348"/>
      <c r="BV92" s="348"/>
    </row>
    <row r="93" spans="63:74" x14ac:dyDescent="0.25">
      <c r="BK93" s="348"/>
      <c r="BL93" s="348"/>
      <c r="BM93" s="348"/>
      <c r="BN93" s="348"/>
      <c r="BO93" s="348"/>
      <c r="BP93" s="348"/>
      <c r="BQ93" s="348"/>
      <c r="BR93" s="348"/>
      <c r="BS93" s="348"/>
      <c r="BT93" s="348"/>
      <c r="BU93" s="348"/>
      <c r="BV93" s="348"/>
    </row>
    <row r="94" spans="63:74" x14ac:dyDescent="0.25">
      <c r="BK94" s="348"/>
      <c r="BL94" s="348"/>
      <c r="BM94" s="348"/>
      <c r="BN94" s="348"/>
      <c r="BO94" s="348"/>
      <c r="BP94" s="348"/>
      <c r="BQ94" s="348"/>
      <c r="BR94" s="348"/>
      <c r="BS94" s="348"/>
      <c r="BT94" s="348"/>
      <c r="BU94" s="348"/>
      <c r="BV94" s="348"/>
    </row>
    <row r="95" spans="63:74" x14ac:dyDescent="0.25">
      <c r="BK95" s="348"/>
      <c r="BL95" s="348"/>
      <c r="BM95" s="348"/>
      <c r="BN95" s="348"/>
      <c r="BO95" s="348"/>
      <c r="BP95" s="348"/>
      <c r="BQ95" s="348"/>
      <c r="BR95" s="348"/>
      <c r="BS95" s="348"/>
      <c r="BT95" s="348"/>
      <c r="BU95" s="348"/>
      <c r="BV95" s="348"/>
    </row>
    <row r="96" spans="63:74" x14ac:dyDescent="0.25">
      <c r="BK96" s="348"/>
      <c r="BL96" s="348"/>
      <c r="BM96" s="348"/>
      <c r="BN96" s="348"/>
      <c r="BO96" s="348"/>
      <c r="BP96" s="348"/>
      <c r="BQ96" s="348"/>
      <c r="BR96" s="348"/>
      <c r="BS96" s="348"/>
      <c r="BT96" s="348"/>
      <c r="BU96" s="348"/>
      <c r="BV96" s="348"/>
    </row>
    <row r="97" spans="63:74" x14ac:dyDescent="0.25">
      <c r="BK97" s="348"/>
      <c r="BL97" s="348"/>
      <c r="BM97" s="348"/>
      <c r="BN97" s="348"/>
      <c r="BO97" s="348"/>
      <c r="BP97" s="348"/>
      <c r="BQ97" s="348"/>
      <c r="BR97" s="348"/>
      <c r="BS97" s="348"/>
      <c r="BT97" s="348"/>
      <c r="BU97" s="348"/>
      <c r="BV97" s="348"/>
    </row>
    <row r="98" spans="63:74" x14ac:dyDescent="0.25">
      <c r="BK98" s="348"/>
      <c r="BL98" s="348"/>
      <c r="BM98" s="348"/>
      <c r="BN98" s="348"/>
      <c r="BO98" s="348"/>
      <c r="BP98" s="348"/>
      <c r="BQ98" s="348"/>
      <c r="BR98" s="348"/>
      <c r="BS98" s="348"/>
      <c r="BT98" s="348"/>
      <c r="BU98" s="348"/>
      <c r="BV98" s="348"/>
    </row>
    <row r="99" spans="63:74" x14ac:dyDescent="0.25">
      <c r="BK99" s="348"/>
      <c r="BL99" s="348"/>
      <c r="BM99" s="348"/>
      <c r="BN99" s="348"/>
      <c r="BO99" s="348"/>
      <c r="BP99" s="348"/>
      <c r="BQ99" s="348"/>
      <c r="BR99" s="348"/>
      <c r="BS99" s="348"/>
      <c r="BT99" s="348"/>
      <c r="BU99" s="348"/>
      <c r="BV99" s="348"/>
    </row>
    <row r="100" spans="63:74" x14ac:dyDescent="0.25">
      <c r="BK100" s="348"/>
      <c r="BL100" s="348"/>
      <c r="BM100" s="348"/>
      <c r="BN100" s="348"/>
      <c r="BO100" s="348"/>
      <c r="BP100" s="348"/>
      <c r="BQ100" s="348"/>
      <c r="BR100" s="348"/>
      <c r="BS100" s="348"/>
      <c r="BT100" s="348"/>
      <c r="BU100" s="348"/>
      <c r="BV100" s="348"/>
    </row>
    <row r="101" spans="63:74" x14ac:dyDescent="0.25">
      <c r="BK101" s="348"/>
      <c r="BL101" s="348"/>
      <c r="BM101" s="348"/>
      <c r="BN101" s="348"/>
      <c r="BO101" s="348"/>
      <c r="BP101" s="348"/>
      <c r="BQ101" s="348"/>
      <c r="BR101" s="348"/>
      <c r="BS101" s="348"/>
      <c r="BT101" s="348"/>
      <c r="BU101" s="348"/>
      <c r="BV101" s="348"/>
    </row>
    <row r="102" spans="63:74" x14ac:dyDescent="0.25">
      <c r="BK102" s="348"/>
      <c r="BL102" s="348"/>
      <c r="BM102" s="348"/>
      <c r="BN102" s="348"/>
      <c r="BO102" s="348"/>
      <c r="BP102" s="348"/>
      <c r="BQ102" s="348"/>
      <c r="BR102" s="348"/>
      <c r="BS102" s="348"/>
      <c r="BT102" s="348"/>
      <c r="BU102" s="348"/>
      <c r="BV102" s="348"/>
    </row>
    <row r="103" spans="63:74" x14ac:dyDescent="0.25">
      <c r="BK103" s="348"/>
      <c r="BL103" s="348"/>
      <c r="BM103" s="348"/>
      <c r="BN103" s="348"/>
      <c r="BO103" s="348"/>
      <c r="BP103" s="348"/>
      <c r="BQ103" s="348"/>
      <c r="BR103" s="348"/>
      <c r="BS103" s="348"/>
      <c r="BT103" s="348"/>
      <c r="BU103" s="348"/>
      <c r="BV103" s="348"/>
    </row>
    <row r="104" spans="63:74" x14ac:dyDescent="0.25">
      <c r="BK104" s="348"/>
      <c r="BL104" s="348"/>
      <c r="BM104" s="348"/>
      <c r="BN104" s="348"/>
      <c r="BO104" s="348"/>
      <c r="BP104" s="348"/>
      <c r="BQ104" s="348"/>
      <c r="BR104" s="348"/>
      <c r="BS104" s="348"/>
      <c r="BT104" s="348"/>
      <c r="BU104" s="348"/>
      <c r="BV104" s="348"/>
    </row>
    <row r="105" spans="63:74" x14ac:dyDescent="0.25">
      <c r="BK105" s="348"/>
      <c r="BL105" s="348"/>
      <c r="BM105" s="348"/>
      <c r="BN105" s="348"/>
      <c r="BO105" s="348"/>
      <c r="BP105" s="348"/>
      <c r="BQ105" s="348"/>
      <c r="BR105" s="348"/>
      <c r="BS105" s="348"/>
      <c r="BT105" s="348"/>
      <c r="BU105" s="348"/>
      <c r="BV105" s="348"/>
    </row>
    <row r="106" spans="63:74" x14ac:dyDescent="0.25">
      <c r="BK106" s="348"/>
      <c r="BL106" s="348"/>
      <c r="BM106" s="348"/>
      <c r="BN106" s="348"/>
      <c r="BO106" s="348"/>
      <c r="BP106" s="348"/>
      <c r="BQ106" s="348"/>
      <c r="BR106" s="348"/>
      <c r="BS106" s="348"/>
      <c r="BT106" s="348"/>
      <c r="BU106" s="348"/>
      <c r="BV106" s="348"/>
    </row>
    <row r="107" spans="63:74" x14ac:dyDescent="0.25">
      <c r="BK107" s="348"/>
      <c r="BL107" s="348"/>
      <c r="BM107" s="348"/>
      <c r="BN107" s="348"/>
      <c r="BO107" s="348"/>
      <c r="BP107" s="348"/>
      <c r="BQ107" s="348"/>
      <c r="BR107" s="348"/>
      <c r="BS107" s="348"/>
      <c r="BT107" s="348"/>
      <c r="BU107" s="348"/>
      <c r="BV107" s="348"/>
    </row>
    <row r="108" spans="63:74" x14ac:dyDescent="0.25">
      <c r="BK108" s="348"/>
      <c r="BL108" s="348"/>
      <c r="BM108" s="348"/>
      <c r="BN108" s="348"/>
      <c r="BO108" s="348"/>
      <c r="BP108" s="348"/>
      <c r="BQ108" s="348"/>
      <c r="BR108" s="348"/>
      <c r="BS108" s="348"/>
      <c r="BT108" s="348"/>
      <c r="BU108" s="348"/>
      <c r="BV108" s="348"/>
    </row>
    <row r="109" spans="63:74" x14ac:dyDescent="0.25">
      <c r="BK109" s="348"/>
      <c r="BL109" s="348"/>
      <c r="BM109" s="348"/>
      <c r="BN109" s="348"/>
      <c r="BO109" s="348"/>
      <c r="BP109" s="348"/>
      <c r="BQ109" s="348"/>
      <c r="BR109" s="348"/>
      <c r="BS109" s="348"/>
      <c r="BT109" s="348"/>
      <c r="BU109" s="348"/>
      <c r="BV109" s="348"/>
    </row>
    <row r="110" spans="63:74" x14ac:dyDescent="0.25">
      <c r="BK110" s="348"/>
      <c r="BL110" s="348"/>
      <c r="BM110" s="348"/>
      <c r="BN110" s="348"/>
      <c r="BO110" s="348"/>
      <c r="BP110" s="348"/>
      <c r="BQ110" s="348"/>
      <c r="BR110" s="348"/>
      <c r="BS110" s="348"/>
      <c r="BT110" s="348"/>
      <c r="BU110" s="348"/>
      <c r="BV110" s="348"/>
    </row>
    <row r="111" spans="63:74" x14ac:dyDescent="0.25">
      <c r="BK111" s="348"/>
      <c r="BL111" s="348"/>
      <c r="BM111" s="348"/>
      <c r="BN111" s="348"/>
      <c r="BO111" s="348"/>
      <c r="BP111" s="348"/>
      <c r="BQ111" s="348"/>
      <c r="BR111" s="348"/>
      <c r="BS111" s="348"/>
      <c r="BT111" s="348"/>
      <c r="BU111" s="348"/>
      <c r="BV111" s="348"/>
    </row>
    <row r="112" spans="63:74" x14ac:dyDescent="0.25">
      <c r="BK112" s="348"/>
      <c r="BL112" s="348"/>
      <c r="BM112" s="348"/>
      <c r="BN112" s="348"/>
      <c r="BO112" s="348"/>
      <c r="BP112" s="348"/>
      <c r="BQ112" s="348"/>
      <c r="BR112" s="348"/>
      <c r="BS112" s="348"/>
      <c r="BT112" s="348"/>
      <c r="BU112" s="348"/>
      <c r="BV112" s="348"/>
    </row>
    <row r="113" spans="63:74" x14ac:dyDescent="0.25">
      <c r="BK113" s="348"/>
      <c r="BL113" s="348"/>
      <c r="BM113" s="348"/>
      <c r="BN113" s="348"/>
      <c r="BO113" s="348"/>
      <c r="BP113" s="348"/>
      <c r="BQ113" s="348"/>
      <c r="BR113" s="348"/>
      <c r="BS113" s="348"/>
      <c r="BT113" s="348"/>
      <c r="BU113" s="348"/>
      <c r="BV113" s="348"/>
    </row>
    <row r="114" spans="63:74" x14ac:dyDescent="0.25">
      <c r="BK114" s="348"/>
      <c r="BL114" s="348"/>
      <c r="BM114" s="348"/>
      <c r="BN114" s="348"/>
      <c r="BO114" s="348"/>
      <c r="BP114" s="348"/>
      <c r="BQ114" s="348"/>
      <c r="BR114" s="348"/>
      <c r="BS114" s="348"/>
      <c r="BT114" s="348"/>
      <c r="BU114" s="348"/>
      <c r="BV114" s="348"/>
    </row>
    <row r="115" spans="63:74" x14ac:dyDescent="0.25">
      <c r="BK115" s="348"/>
      <c r="BL115" s="348"/>
      <c r="BM115" s="348"/>
      <c r="BN115" s="348"/>
      <c r="BO115" s="348"/>
      <c r="BP115" s="348"/>
      <c r="BQ115" s="348"/>
      <c r="BR115" s="348"/>
      <c r="BS115" s="348"/>
      <c r="BT115" s="348"/>
      <c r="BU115" s="348"/>
      <c r="BV115" s="348"/>
    </row>
    <row r="116" spans="63:74" x14ac:dyDescent="0.25">
      <c r="BK116" s="348"/>
      <c r="BL116" s="348"/>
      <c r="BM116" s="348"/>
      <c r="BN116" s="348"/>
      <c r="BO116" s="348"/>
      <c r="BP116" s="348"/>
      <c r="BQ116" s="348"/>
      <c r="BR116" s="348"/>
      <c r="BS116" s="348"/>
      <c r="BT116" s="348"/>
      <c r="BU116" s="348"/>
      <c r="BV116" s="348"/>
    </row>
    <row r="117" spans="63:74" x14ac:dyDescent="0.25">
      <c r="BK117" s="348"/>
      <c r="BL117" s="348"/>
      <c r="BM117" s="348"/>
      <c r="BN117" s="348"/>
      <c r="BO117" s="348"/>
      <c r="BP117" s="348"/>
      <c r="BQ117" s="348"/>
      <c r="BR117" s="348"/>
      <c r="BS117" s="348"/>
      <c r="BT117" s="348"/>
      <c r="BU117" s="348"/>
      <c r="BV117" s="348"/>
    </row>
    <row r="118" spans="63:74" x14ac:dyDescent="0.25">
      <c r="BK118" s="348"/>
      <c r="BL118" s="348"/>
      <c r="BM118" s="348"/>
      <c r="BN118" s="348"/>
      <c r="BO118" s="348"/>
      <c r="BP118" s="348"/>
      <c r="BQ118" s="348"/>
      <c r="BR118" s="348"/>
      <c r="BS118" s="348"/>
      <c r="BT118" s="348"/>
      <c r="BU118" s="348"/>
      <c r="BV118" s="348"/>
    </row>
    <row r="119" spans="63:74" x14ac:dyDescent="0.25">
      <c r="BK119" s="348"/>
      <c r="BL119" s="348"/>
      <c r="BM119" s="348"/>
      <c r="BN119" s="348"/>
      <c r="BO119" s="348"/>
      <c r="BP119" s="348"/>
      <c r="BQ119" s="348"/>
      <c r="BR119" s="348"/>
      <c r="BS119" s="348"/>
      <c r="BT119" s="348"/>
      <c r="BU119" s="348"/>
      <c r="BV119" s="348"/>
    </row>
    <row r="120" spans="63:74" x14ac:dyDescent="0.25">
      <c r="BK120" s="348"/>
      <c r="BL120" s="348"/>
      <c r="BM120" s="348"/>
      <c r="BN120" s="348"/>
      <c r="BO120" s="348"/>
      <c r="BP120" s="348"/>
      <c r="BQ120" s="348"/>
      <c r="BR120" s="348"/>
      <c r="BS120" s="348"/>
      <c r="BT120" s="348"/>
      <c r="BU120" s="348"/>
      <c r="BV120" s="348"/>
    </row>
    <row r="121" spans="63:74" x14ac:dyDescent="0.25">
      <c r="BK121" s="348"/>
      <c r="BL121" s="348"/>
      <c r="BM121" s="348"/>
      <c r="BN121" s="348"/>
      <c r="BO121" s="348"/>
      <c r="BP121" s="348"/>
      <c r="BQ121" s="348"/>
      <c r="BR121" s="348"/>
      <c r="BS121" s="348"/>
      <c r="BT121" s="348"/>
      <c r="BU121" s="348"/>
      <c r="BV121" s="348"/>
    </row>
    <row r="122" spans="63:74" x14ac:dyDescent="0.25">
      <c r="BK122" s="348"/>
      <c r="BL122" s="348"/>
      <c r="BM122" s="348"/>
      <c r="BN122" s="348"/>
      <c r="BO122" s="348"/>
      <c r="BP122" s="348"/>
      <c r="BQ122" s="348"/>
      <c r="BR122" s="348"/>
      <c r="BS122" s="348"/>
      <c r="BT122" s="348"/>
      <c r="BU122" s="348"/>
      <c r="BV122" s="348"/>
    </row>
    <row r="123" spans="63:74" x14ac:dyDescent="0.25">
      <c r="BK123" s="348"/>
      <c r="BL123" s="348"/>
      <c r="BM123" s="348"/>
      <c r="BN123" s="348"/>
      <c r="BO123" s="348"/>
      <c r="BP123" s="348"/>
      <c r="BQ123" s="348"/>
      <c r="BR123" s="348"/>
      <c r="BS123" s="348"/>
      <c r="BT123" s="348"/>
      <c r="BU123" s="348"/>
      <c r="BV123" s="348"/>
    </row>
    <row r="124" spans="63:74" x14ac:dyDescent="0.25">
      <c r="BK124" s="348"/>
      <c r="BL124" s="348"/>
      <c r="BM124" s="348"/>
      <c r="BN124" s="348"/>
      <c r="BO124" s="348"/>
      <c r="BP124" s="348"/>
      <c r="BQ124" s="348"/>
      <c r="BR124" s="348"/>
      <c r="BS124" s="348"/>
      <c r="BT124" s="348"/>
      <c r="BU124" s="348"/>
      <c r="BV124" s="348"/>
    </row>
    <row r="125" spans="63:74" x14ac:dyDescent="0.25">
      <c r="BK125" s="348"/>
      <c r="BL125" s="348"/>
      <c r="BM125" s="348"/>
      <c r="BN125" s="348"/>
      <c r="BO125" s="348"/>
      <c r="BP125" s="348"/>
      <c r="BQ125" s="348"/>
      <c r="BR125" s="348"/>
      <c r="BS125" s="348"/>
      <c r="BT125" s="348"/>
      <c r="BU125" s="348"/>
      <c r="BV125" s="348"/>
    </row>
    <row r="126" spans="63:74" x14ac:dyDescent="0.25">
      <c r="BK126" s="348"/>
      <c r="BL126" s="348"/>
      <c r="BM126" s="348"/>
      <c r="BN126" s="348"/>
      <c r="BO126" s="348"/>
      <c r="BP126" s="348"/>
      <c r="BQ126" s="348"/>
      <c r="BR126" s="348"/>
      <c r="BS126" s="348"/>
      <c r="BT126" s="348"/>
      <c r="BU126" s="348"/>
      <c r="BV126" s="348"/>
    </row>
    <row r="127" spans="63:74" x14ac:dyDescent="0.25">
      <c r="BK127" s="348"/>
      <c r="BL127" s="348"/>
      <c r="BM127" s="348"/>
      <c r="BN127" s="348"/>
      <c r="BO127" s="348"/>
      <c r="BP127" s="348"/>
      <c r="BQ127" s="348"/>
      <c r="BR127" s="348"/>
      <c r="BS127" s="348"/>
      <c r="BT127" s="348"/>
      <c r="BU127" s="348"/>
      <c r="BV127" s="348"/>
    </row>
    <row r="128" spans="63:74" x14ac:dyDescent="0.25">
      <c r="BK128" s="348"/>
      <c r="BL128" s="348"/>
      <c r="BM128" s="348"/>
      <c r="BN128" s="348"/>
      <c r="BO128" s="348"/>
      <c r="BP128" s="348"/>
      <c r="BQ128" s="348"/>
      <c r="BR128" s="348"/>
      <c r="BS128" s="348"/>
      <c r="BT128" s="348"/>
      <c r="BU128" s="348"/>
      <c r="BV128" s="348"/>
    </row>
    <row r="129" spans="63:74" x14ac:dyDescent="0.25">
      <c r="BK129" s="348"/>
      <c r="BL129" s="348"/>
      <c r="BM129" s="348"/>
      <c r="BN129" s="348"/>
      <c r="BO129" s="348"/>
      <c r="BP129" s="348"/>
      <c r="BQ129" s="348"/>
      <c r="BR129" s="348"/>
      <c r="BS129" s="348"/>
      <c r="BT129" s="348"/>
      <c r="BU129" s="348"/>
      <c r="BV129" s="348"/>
    </row>
    <row r="130" spans="63:74" x14ac:dyDescent="0.25">
      <c r="BK130" s="348"/>
      <c r="BL130" s="348"/>
      <c r="BM130" s="348"/>
      <c r="BN130" s="348"/>
      <c r="BO130" s="348"/>
      <c r="BP130" s="348"/>
      <c r="BQ130" s="348"/>
      <c r="BR130" s="348"/>
      <c r="BS130" s="348"/>
      <c r="BT130" s="348"/>
      <c r="BU130" s="348"/>
      <c r="BV130" s="348"/>
    </row>
    <row r="131" spans="63:74" x14ac:dyDescent="0.25">
      <c r="BK131" s="348"/>
      <c r="BL131" s="348"/>
      <c r="BM131" s="348"/>
      <c r="BN131" s="348"/>
      <c r="BO131" s="348"/>
      <c r="BP131" s="348"/>
      <c r="BQ131" s="348"/>
      <c r="BR131" s="348"/>
      <c r="BS131" s="348"/>
      <c r="BT131" s="348"/>
      <c r="BU131" s="348"/>
      <c r="BV131" s="348"/>
    </row>
    <row r="132" spans="63:74" x14ac:dyDescent="0.25">
      <c r="BK132" s="348"/>
      <c r="BL132" s="348"/>
      <c r="BM132" s="348"/>
      <c r="BN132" s="348"/>
      <c r="BO132" s="348"/>
      <c r="BP132" s="348"/>
      <c r="BQ132" s="348"/>
      <c r="BR132" s="348"/>
      <c r="BS132" s="348"/>
      <c r="BT132" s="348"/>
      <c r="BU132" s="348"/>
      <c r="BV132" s="348"/>
    </row>
    <row r="133" spans="63:74" x14ac:dyDescent="0.25">
      <c r="BK133" s="348"/>
      <c r="BL133" s="348"/>
      <c r="BM133" s="348"/>
      <c r="BN133" s="348"/>
      <c r="BO133" s="348"/>
      <c r="BP133" s="348"/>
      <c r="BQ133" s="348"/>
      <c r="BR133" s="348"/>
      <c r="BS133" s="348"/>
      <c r="BT133" s="348"/>
      <c r="BU133" s="348"/>
      <c r="BV133" s="348"/>
    </row>
    <row r="134" spans="63:74" x14ac:dyDescent="0.25">
      <c r="BK134" s="348"/>
      <c r="BL134" s="348"/>
      <c r="BM134" s="348"/>
      <c r="BN134" s="348"/>
      <c r="BO134" s="348"/>
      <c r="BP134" s="348"/>
      <c r="BQ134" s="348"/>
      <c r="BR134" s="348"/>
      <c r="BS134" s="348"/>
      <c r="BT134" s="348"/>
      <c r="BU134" s="348"/>
      <c r="BV134" s="348"/>
    </row>
    <row r="135" spans="63:74" x14ac:dyDescent="0.25">
      <c r="BK135" s="348"/>
      <c r="BL135" s="348"/>
      <c r="BM135" s="348"/>
      <c r="BN135" s="348"/>
      <c r="BO135" s="348"/>
      <c r="BP135" s="348"/>
      <c r="BQ135" s="348"/>
      <c r="BR135" s="348"/>
      <c r="BS135" s="348"/>
      <c r="BT135" s="348"/>
      <c r="BU135" s="348"/>
      <c r="BV135" s="348"/>
    </row>
    <row r="136" spans="63:74" x14ac:dyDescent="0.25">
      <c r="BK136" s="348"/>
      <c r="BL136" s="348"/>
      <c r="BM136" s="348"/>
      <c r="BN136" s="348"/>
      <c r="BO136" s="348"/>
      <c r="BP136" s="348"/>
      <c r="BQ136" s="348"/>
      <c r="BR136" s="348"/>
      <c r="BS136" s="348"/>
      <c r="BT136" s="348"/>
      <c r="BU136" s="348"/>
      <c r="BV136" s="348"/>
    </row>
    <row r="137" spans="63:74" x14ac:dyDescent="0.25">
      <c r="BK137" s="348"/>
      <c r="BL137" s="348"/>
      <c r="BM137" s="348"/>
      <c r="BN137" s="348"/>
      <c r="BO137" s="348"/>
      <c r="BP137" s="348"/>
      <c r="BQ137" s="348"/>
      <c r="BR137" s="348"/>
      <c r="BS137" s="348"/>
      <c r="BT137" s="348"/>
      <c r="BU137" s="348"/>
      <c r="BV137" s="348"/>
    </row>
    <row r="138" spans="63:74" x14ac:dyDescent="0.25">
      <c r="BK138" s="348"/>
      <c r="BL138" s="348"/>
      <c r="BM138" s="348"/>
      <c r="BN138" s="348"/>
      <c r="BO138" s="348"/>
      <c r="BP138" s="348"/>
      <c r="BQ138" s="348"/>
      <c r="BR138" s="348"/>
      <c r="BS138" s="348"/>
      <c r="BT138" s="348"/>
      <c r="BU138" s="348"/>
      <c r="BV138" s="348"/>
    </row>
    <row r="139" spans="63:74" x14ac:dyDescent="0.25">
      <c r="BK139" s="348"/>
      <c r="BL139" s="348"/>
      <c r="BM139" s="348"/>
      <c r="BN139" s="348"/>
      <c r="BO139" s="348"/>
      <c r="BP139" s="348"/>
      <c r="BQ139" s="348"/>
      <c r="BR139" s="348"/>
      <c r="BS139" s="348"/>
      <c r="BT139" s="348"/>
      <c r="BU139" s="348"/>
      <c r="BV139" s="348"/>
    </row>
    <row r="140" spans="63:74" x14ac:dyDescent="0.25">
      <c r="BK140" s="348"/>
      <c r="BL140" s="348"/>
      <c r="BM140" s="348"/>
      <c r="BN140" s="348"/>
      <c r="BO140" s="348"/>
      <c r="BP140" s="348"/>
      <c r="BQ140" s="348"/>
      <c r="BR140" s="348"/>
      <c r="BS140" s="348"/>
      <c r="BT140" s="348"/>
      <c r="BU140" s="348"/>
      <c r="BV140" s="348"/>
    </row>
    <row r="141" spans="63:74" x14ac:dyDescent="0.25">
      <c r="BK141" s="348"/>
      <c r="BL141" s="348"/>
      <c r="BM141" s="348"/>
      <c r="BN141" s="348"/>
      <c r="BO141" s="348"/>
      <c r="BP141" s="348"/>
      <c r="BQ141" s="348"/>
      <c r="BR141" s="348"/>
      <c r="BS141" s="348"/>
      <c r="BT141" s="348"/>
      <c r="BU141" s="348"/>
      <c r="BV141" s="348"/>
    </row>
    <row r="142" spans="63:74" x14ac:dyDescent="0.25">
      <c r="BK142" s="348"/>
      <c r="BL142" s="348"/>
      <c r="BM142" s="348"/>
      <c r="BN142" s="348"/>
      <c r="BO142" s="348"/>
      <c r="BP142" s="348"/>
      <c r="BQ142" s="348"/>
      <c r="BR142" s="348"/>
      <c r="BS142" s="348"/>
      <c r="BT142" s="348"/>
      <c r="BU142" s="348"/>
      <c r="BV142" s="348"/>
    </row>
    <row r="143" spans="63:74" x14ac:dyDescent="0.25">
      <c r="BK143" s="348"/>
      <c r="BL143" s="348"/>
      <c r="BM143" s="348"/>
      <c r="BN143" s="348"/>
      <c r="BO143" s="348"/>
      <c r="BP143" s="348"/>
      <c r="BQ143" s="348"/>
      <c r="BR143" s="348"/>
      <c r="BS143" s="348"/>
      <c r="BT143" s="348"/>
      <c r="BU143" s="348"/>
      <c r="BV143" s="348"/>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U5" activePane="bottomRight" state="frozen"/>
      <selection activeCell="BI18" sqref="BI18"/>
      <selection pane="topRight" activeCell="BI18" sqref="BI18"/>
      <selection pane="bottomLeft" activeCell="BI18" sqref="BI18"/>
      <selection pane="bottomRight" activeCell="BA6" sqref="BA6:BA48"/>
    </sheetView>
  </sheetViews>
  <sheetFormatPr defaultColWidth="9.54296875" defaultRowHeight="10" x14ac:dyDescent="0.2"/>
  <cols>
    <col min="1" max="1" width="13.453125" style="191" customWidth="1"/>
    <col min="2" max="2" width="36.453125" style="191" customWidth="1"/>
    <col min="3" max="50" width="6.54296875" style="191" customWidth="1"/>
    <col min="51" max="55" width="6.54296875" style="340" customWidth="1"/>
    <col min="56" max="58" width="6.54296875" style="700" customWidth="1"/>
    <col min="59" max="62" width="6.54296875" style="340" customWidth="1"/>
    <col min="63" max="74" width="6.54296875" style="191" customWidth="1"/>
    <col min="75" max="16384" width="9.54296875" style="191"/>
  </cols>
  <sheetData>
    <row r="1" spans="1:74" ht="13.4" customHeight="1" x14ac:dyDescent="0.3">
      <c r="A1" s="791" t="s">
        <v>812</v>
      </c>
      <c r="B1" s="871" t="s">
        <v>246</v>
      </c>
      <c r="C1" s="872"/>
      <c r="D1" s="872"/>
      <c r="E1" s="872"/>
      <c r="F1" s="872"/>
      <c r="G1" s="872"/>
      <c r="H1" s="872"/>
      <c r="I1" s="872"/>
      <c r="J1" s="872"/>
      <c r="K1" s="872"/>
      <c r="L1" s="872"/>
      <c r="M1" s="872"/>
      <c r="N1" s="872"/>
      <c r="O1" s="872"/>
      <c r="P1" s="872"/>
      <c r="Q1" s="872"/>
      <c r="R1" s="872"/>
      <c r="S1" s="872"/>
      <c r="T1" s="872"/>
      <c r="U1" s="872"/>
      <c r="V1" s="872"/>
      <c r="W1" s="872"/>
      <c r="X1" s="872"/>
      <c r="Y1" s="872"/>
      <c r="Z1" s="872"/>
      <c r="AA1" s="872"/>
      <c r="AB1" s="872"/>
      <c r="AC1" s="872"/>
      <c r="AD1" s="872"/>
      <c r="AE1" s="872"/>
      <c r="AF1" s="872"/>
      <c r="AG1" s="872"/>
      <c r="AH1" s="872"/>
      <c r="AI1" s="872"/>
      <c r="AJ1" s="872"/>
      <c r="AK1" s="872"/>
      <c r="AL1" s="872"/>
      <c r="AM1" s="197"/>
    </row>
    <row r="2" spans="1:74" s="192" customFormat="1" ht="13.4" customHeight="1" x14ac:dyDescent="0.25">
      <c r="A2" s="792"/>
      <c r="B2" s="747" t="str">
        <f>"U.S. Energy Information Administration  |  Short-Term Energy Outlook  - "&amp;Dates!D1</f>
        <v>U.S. Energy Information Administration  |  Short-Term Energy Outlook  - April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c r="AM2" s="296"/>
      <c r="AY2" s="497"/>
      <c r="AZ2" s="497"/>
      <c r="BA2" s="497"/>
      <c r="BB2" s="497"/>
      <c r="BC2" s="497"/>
      <c r="BD2" s="701"/>
      <c r="BE2" s="701"/>
      <c r="BF2" s="701"/>
      <c r="BG2" s="497"/>
      <c r="BH2" s="497"/>
      <c r="BI2" s="497"/>
      <c r="BJ2" s="497"/>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ht="10.5"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8"/>
      <c r="B5" s="193" t="s">
        <v>160</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699"/>
      <c r="BC5" s="493"/>
      <c r="BD5" s="194"/>
      <c r="BE5" s="194"/>
      <c r="BF5" s="194"/>
      <c r="BG5" s="194"/>
      <c r="BH5" s="194"/>
      <c r="BI5" s="194"/>
      <c r="BJ5" s="493"/>
      <c r="BK5" s="411"/>
      <c r="BL5" s="411"/>
      <c r="BM5" s="411"/>
      <c r="BN5" s="411"/>
      <c r="BO5" s="411"/>
      <c r="BP5" s="411"/>
      <c r="BQ5" s="411"/>
      <c r="BR5" s="411"/>
      <c r="BS5" s="411"/>
      <c r="BT5" s="411"/>
      <c r="BU5" s="411"/>
      <c r="BV5" s="411"/>
    </row>
    <row r="6" spans="1:74" ht="11.15" customHeight="1" x14ac:dyDescent="0.25">
      <c r="A6" s="9" t="s">
        <v>68</v>
      </c>
      <c r="B6" s="211" t="s">
        <v>445</v>
      </c>
      <c r="C6" s="273">
        <v>1127.2976292999999</v>
      </c>
      <c r="D6" s="273">
        <v>956.97687638000002</v>
      </c>
      <c r="E6" s="273">
        <v>754.35315756</v>
      </c>
      <c r="F6" s="273">
        <v>604.90380193999999</v>
      </c>
      <c r="G6" s="273">
        <v>251.30765584</v>
      </c>
      <c r="H6" s="273">
        <v>44.573177733999998</v>
      </c>
      <c r="I6" s="273">
        <v>3.5545147235000001</v>
      </c>
      <c r="J6" s="273">
        <v>4.9864141383999998</v>
      </c>
      <c r="K6" s="273">
        <v>67.134750479999994</v>
      </c>
      <c r="L6" s="273">
        <v>388.50780072999999</v>
      </c>
      <c r="M6" s="273">
        <v>672.28301798999996</v>
      </c>
      <c r="N6" s="273">
        <v>1053.6140558</v>
      </c>
      <c r="O6" s="273">
        <v>1038.1473851000001</v>
      </c>
      <c r="P6" s="273">
        <v>905.58998119</v>
      </c>
      <c r="Q6" s="273">
        <v>1036.510129</v>
      </c>
      <c r="R6" s="273">
        <v>450.72762646000001</v>
      </c>
      <c r="S6" s="273">
        <v>302.87411710999999</v>
      </c>
      <c r="T6" s="273">
        <v>44.952610571000001</v>
      </c>
      <c r="U6" s="273">
        <v>9.0508460967000008</v>
      </c>
      <c r="V6" s="273">
        <v>26.360549907999999</v>
      </c>
      <c r="W6" s="273">
        <v>57.363930447999998</v>
      </c>
      <c r="X6" s="273">
        <v>237.11339118000001</v>
      </c>
      <c r="Y6" s="273">
        <v>742.59451635999994</v>
      </c>
      <c r="Z6" s="273">
        <v>1186.4761917000001</v>
      </c>
      <c r="AA6" s="273">
        <v>1257.251651</v>
      </c>
      <c r="AB6" s="273">
        <v>868.79101378999997</v>
      </c>
      <c r="AC6" s="273">
        <v>925.79754163999996</v>
      </c>
      <c r="AD6" s="273">
        <v>674.12229289000004</v>
      </c>
      <c r="AE6" s="273">
        <v>167.91563400000001</v>
      </c>
      <c r="AF6" s="273">
        <v>61.279761471</v>
      </c>
      <c r="AG6" s="273">
        <v>1.5972992102000001</v>
      </c>
      <c r="AH6" s="273">
        <v>3.4257769479000002</v>
      </c>
      <c r="AI6" s="273">
        <v>64.544838342999995</v>
      </c>
      <c r="AJ6" s="273">
        <v>456.77417994000001</v>
      </c>
      <c r="AK6" s="273">
        <v>818.37127708000003</v>
      </c>
      <c r="AL6" s="273">
        <v>1026.4531089</v>
      </c>
      <c r="AM6" s="273">
        <v>1221.3436713000001</v>
      </c>
      <c r="AN6" s="273">
        <v>1029.6609985</v>
      </c>
      <c r="AO6" s="273">
        <v>976.69461302000002</v>
      </c>
      <c r="AP6" s="273">
        <v>527.43658018999997</v>
      </c>
      <c r="AQ6" s="273">
        <v>314.00781884000003</v>
      </c>
      <c r="AR6" s="273">
        <v>55.139363905000003</v>
      </c>
      <c r="AS6" s="273">
        <v>1.7746460251</v>
      </c>
      <c r="AT6" s="273">
        <v>15.942852662</v>
      </c>
      <c r="AU6" s="273">
        <v>117.87791289</v>
      </c>
      <c r="AV6" s="273">
        <v>389.58685809000002</v>
      </c>
      <c r="AW6" s="273">
        <v>830.46145510999997</v>
      </c>
      <c r="AX6" s="273">
        <v>1061.5718331999999</v>
      </c>
      <c r="AY6" s="273">
        <v>1033.4870238999999</v>
      </c>
      <c r="AZ6" s="273">
        <v>916.83006193000006</v>
      </c>
      <c r="BA6" s="273">
        <v>745.69916649000004</v>
      </c>
      <c r="BB6" s="334">
        <v>522.94809591000001</v>
      </c>
      <c r="BC6" s="334">
        <v>237.14242342</v>
      </c>
      <c r="BD6" s="334">
        <v>39.242427751000001</v>
      </c>
      <c r="BE6" s="334">
        <v>5.9734882833</v>
      </c>
      <c r="BF6" s="334">
        <v>15.252315935</v>
      </c>
      <c r="BG6" s="334">
        <v>103.82435975</v>
      </c>
      <c r="BH6" s="334">
        <v>421.95153581</v>
      </c>
      <c r="BI6" s="334">
        <v>692.06466736000004</v>
      </c>
      <c r="BJ6" s="334">
        <v>1036.4356984000001</v>
      </c>
      <c r="BK6" s="334">
        <v>1219.1371549</v>
      </c>
      <c r="BL6" s="334">
        <v>1031.8133478</v>
      </c>
      <c r="BM6" s="334">
        <v>919.85609395999995</v>
      </c>
      <c r="BN6" s="334">
        <v>564.61526260000005</v>
      </c>
      <c r="BO6" s="334">
        <v>272.80664091</v>
      </c>
      <c r="BP6" s="334">
        <v>51.246229290000002</v>
      </c>
      <c r="BQ6" s="334">
        <v>5.9797227121000001</v>
      </c>
      <c r="BR6" s="334">
        <v>15.261709779</v>
      </c>
      <c r="BS6" s="334">
        <v>103.8613038</v>
      </c>
      <c r="BT6" s="334">
        <v>422.00383436999999</v>
      </c>
      <c r="BU6" s="334">
        <v>692.11868320999997</v>
      </c>
      <c r="BV6" s="334">
        <v>1036.4988694000001</v>
      </c>
    </row>
    <row r="7" spans="1:74" ht="11.15" customHeight="1" x14ac:dyDescent="0.25">
      <c r="A7" s="9" t="s">
        <v>70</v>
      </c>
      <c r="B7" s="211" t="s">
        <v>478</v>
      </c>
      <c r="C7" s="273">
        <v>1118.8773461000001</v>
      </c>
      <c r="D7" s="273">
        <v>901.18439934000003</v>
      </c>
      <c r="E7" s="273">
        <v>643.78678146000004</v>
      </c>
      <c r="F7" s="273">
        <v>514.94648930999995</v>
      </c>
      <c r="G7" s="273">
        <v>212.96860602999999</v>
      </c>
      <c r="H7" s="273">
        <v>21.91237392</v>
      </c>
      <c r="I7" s="273">
        <v>0.78505994628999998</v>
      </c>
      <c r="J7" s="273">
        <v>1.2603636378</v>
      </c>
      <c r="K7" s="273">
        <v>37.617954890999997</v>
      </c>
      <c r="L7" s="273">
        <v>316.02671916000003</v>
      </c>
      <c r="M7" s="273">
        <v>608.93148421000001</v>
      </c>
      <c r="N7" s="273">
        <v>974.72888126999999</v>
      </c>
      <c r="O7" s="273">
        <v>971.34307178999995</v>
      </c>
      <c r="P7" s="273">
        <v>779.59307798999998</v>
      </c>
      <c r="Q7" s="273">
        <v>908.48783369</v>
      </c>
      <c r="R7" s="273">
        <v>341.19451953999999</v>
      </c>
      <c r="S7" s="273">
        <v>233.02246468000001</v>
      </c>
      <c r="T7" s="273">
        <v>24.920794062999999</v>
      </c>
      <c r="U7" s="273">
        <v>3.3030548725000002</v>
      </c>
      <c r="V7" s="273">
        <v>17.699183133999998</v>
      </c>
      <c r="W7" s="273">
        <v>52.543884339999998</v>
      </c>
      <c r="X7" s="273">
        <v>214.99861722</v>
      </c>
      <c r="Y7" s="273">
        <v>698.89112102000001</v>
      </c>
      <c r="Z7" s="273">
        <v>1086.5318235</v>
      </c>
      <c r="AA7" s="273">
        <v>1216.1390744</v>
      </c>
      <c r="AB7" s="273">
        <v>812.55652271999998</v>
      </c>
      <c r="AC7" s="273">
        <v>913.40172476999999</v>
      </c>
      <c r="AD7" s="273">
        <v>617.79715569999996</v>
      </c>
      <c r="AE7" s="273">
        <v>108.0399583</v>
      </c>
      <c r="AF7" s="273">
        <v>28.751602341000002</v>
      </c>
      <c r="AG7" s="273">
        <v>0.78435643221999996</v>
      </c>
      <c r="AH7" s="273">
        <v>2.3529884592000001</v>
      </c>
      <c r="AI7" s="273">
        <v>33.662503653000002</v>
      </c>
      <c r="AJ7" s="273">
        <v>354.89705765000002</v>
      </c>
      <c r="AK7" s="273">
        <v>766.12538586000005</v>
      </c>
      <c r="AL7" s="273">
        <v>929.36532339999997</v>
      </c>
      <c r="AM7" s="273">
        <v>1152.5382411999999</v>
      </c>
      <c r="AN7" s="273">
        <v>943.35847613999999</v>
      </c>
      <c r="AO7" s="273">
        <v>889.16461946000004</v>
      </c>
      <c r="AP7" s="273">
        <v>413.78416865999998</v>
      </c>
      <c r="AQ7" s="273">
        <v>187.73796472999999</v>
      </c>
      <c r="AR7" s="273">
        <v>32.168017528</v>
      </c>
      <c r="AS7" s="273">
        <v>0.78403219196999996</v>
      </c>
      <c r="AT7" s="273">
        <v>9.7306489086999992</v>
      </c>
      <c r="AU7" s="273">
        <v>57.219518540999999</v>
      </c>
      <c r="AV7" s="273">
        <v>300.64386081999999</v>
      </c>
      <c r="AW7" s="273">
        <v>787.23212225999998</v>
      </c>
      <c r="AX7" s="273">
        <v>970.53983719999997</v>
      </c>
      <c r="AY7" s="273">
        <v>954.05216300999996</v>
      </c>
      <c r="AZ7" s="273">
        <v>838.81742612000005</v>
      </c>
      <c r="BA7" s="273">
        <v>633.31539948</v>
      </c>
      <c r="BB7" s="334">
        <v>438.57834629000001</v>
      </c>
      <c r="BC7" s="334">
        <v>171.89500683</v>
      </c>
      <c r="BD7" s="334">
        <v>15.317089664999999</v>
      </c>
      <c r="BE7" s="334">
        <v>3.8228077564</v>
      </c>
      <c r="BF7" s="334">
        <v>4.0956133587999997</v>
      </c>
      <c r="BG7" s="334">
        <v>67.139691103000004</v>
      </c>
      <c r="BH7" s="334">
        <v>355.96493551999998</v>
      </c>
      <c r="BI7" s="334">
        <v>635.67725014999996</v>
      </c>
      <c r="BJ7" s="334">
        <v>977.68211115999998</v>
      </c>
      <c r="BK7" s="334">
        <v>1138.1598174000001</v>
      </c>
      <c r="BL7" s="334">
        <v>964.87157052999999</v>
      </c>
      <c r="BM7" s="334">
        <v>835.91019962999997</v>
      </c>
      <c r="BN7" s="334">
        <v>478.27456230000001</v>
      </c>
      <c r="BO7" s="334">
        <v>209.03616271000001</v>
      </c>
      <c r="BP7" s="334">
        <v>26.457438244999999</v>
      </c>
      <c r="BQ7" s="334">
        <v>3.8204341680999998</v>
      </c>
      <c r="BR7" s="334">
        <v>4.0957510860999999</v>
      </c>
      <c r="BS7" s="334">
        <v>67.122572188000007</v>
      </c>
      <c r="BT7" s="334">
        <v>355.92884657000002</v>
      </c>
      <c r="BU7" s="334">
        <v>635.63409042000001</v>
      </c>
      <c r="BV7" s="334">
        <v>977.62736098000005</v>
      </c>
    </row>
    <row r="8" spans="1:74" ht="11.15" customHeight="1" x14ac:dyDescent="0.25">
      <c r="A8" s="9" t="s">
        <v>71</v>
      </c>
      <c r="B8" s="211" t="s">
        <v>446</v>
      </c>
      <c r="C8" s="273">
        <v>1241.2723954999999</v>
      </c>
      <c r="D8" s="273">
        <v>956.82015648000004</v>
      </c>
      <c r="E8" s="273">
        <v>669.56991037</v>
      </c>
      <c r="F8" s="273">
        <v>506.15814947000001</v>
      </c>
      <c r="G8" s="273">
        <v>221.31432658</v>
      </c>
      <c r="H8" s="273">
        <v>25.174953256999999</v>
      </c>
      <c r="I8" s="273">
        <v>2.4540529661999999</v>
      </c>
      <c r="J8" s="273">
        <v>5.0062573167000002</v>
      </c>
      <c r="K8" s="273">
        <v>40.428576997</v>
      </c>
      <c r="L8" s="273">
        <v>285.05176394</v>
      </c>
      <c r="M8" s="273">
        <v>581.85484626000004</v>
      </c>
      <c r="N8" s="273">
        <v>1165.6552515000001</v>
      </c>
      <c r="O8" s="273">
        <v>1081.5605419000001</v>
      </c>
      <c r="P8" s="273">
        <v>775.54421665999996</v>
      </c>
      <c r="Q8" s="273">
        <v>833.70936053000003</v>
      </c>
      <c r="R8" s="273">
        <v>349.25666423000001</v>
      </c>
      <c r="S8" s="273">
        <v>249.3579637</v>
      </c>
      <c r="T8" s="273">
        <v>27.283299362000001</v>
      </c>
      <c r="U8" s="273">
        <v>6.4603954760000004</v>
      </c>
      <c r="V8" s="273">
        <v>34.049286223999999</v>
      </c>
      <c r="W8" s="273">
        <v>64.340142123000007</v>
      </c>
      <c r="X8" s="273">
        <v>291.13508632000003</v>
      </c>
      <c r="Y8" s="273">
        <v>773.39836926999999</v>
      </c>
      <c r="Z8" s="273">
        <v>1197.4783783</v>
      </c>
      <c r="AA8" s="273">
        <v>1307.5342588000001</v>
      </c>
      <c r="AB8" s="273">
        <v>980.39861587999997</v>
      </c>
      <c r="AC8" s="273">
        <v>922.36564792000001</v>
      </c>
      <c r="AD8" s="273">
        <v>703.22762197999998</v>
      </c>
      <c r="AE8" s="273">
        <v>99.074602440000007</v>
      </c>
      <c r="AF8" s="273">
        <v>23.939604519</v>
      </c>
      <c r="AG8" s="273">
        <v>4.0808698784999997</v>
      </c>
      <c r="AH8" s="273">
        <v>8.0720201446999997</v>
      </c>
      <c r="AI8" s="273">
        <v>48.168066248999999</v>
      </c>
      <c r="AJ8" s="273">
        <v>419.98130429999998</v>
      </c>
      <c r="AK8" s="273">
        <v>913.16551948999995</v>
      </c>
      <c r="AL8" s="273">
        <v>1003.3081782</v>
      </c>
      <c r="AM8" s="273">
        <v>1303.2828135</v>
      </c>
      <c r="AN8" s="273">
        <v>1063.9569461999999</v>
      </c>
      <c r="AO8" s="273">
        <v>961.04101890000004</v>
      </c>
      <c r="AP8" s="273">
        <v>477.23984017999999</v>
      </c>
      <c r="AQ8" s="273">
        <v>237.59072054999999</v>
      </c>
      <c r="AR8" s="273">
        <v>49.160982775999997</v>
      </c>
      <c r="AS8" s="273">
        <v>1.3838836954</v>
      </c>
      <c r="AT8" s="273">
        <v>20.851632417000001</v>
      </c>
      <c r="AU8" s="273">
        <v>42.731175202000003</v>
      </c>
      <c r="AV8" s="273">
        <v>390.10541768000002</v>
      </c>
      <c r="AW8" s="273">
        <v>913.07715341999995</v>
      </c>
      <c r="AX8" s="273">
        <v>976.09173186999999</v>
      </c>
      <c r="AY8" s="273">
        <v>1053.2699643999999</v>
      </c>
      <c r="AZ8" s="273">
        <v>999.01316541000006</v>
      </c>
      <c r="BA8" s="273">
        <v>704.64516280999999</v>
      </c>
      <c r="BB8" s="334">
        <v>449.32142327000003</v>
      </c>
      <c r="BC8" s="334">
        <v>202.54865072000001</v>
      </c>
      <c r="BD8" s="334">
        <v>32.294212121000001</v>
      </c>
      <c r="BE8" s="334">
        <v>5.8254741571000004</v>
      </c>
      <c r="BF8" s="334">
        <v>17.061132046000001</v>
      </c>
      <c r="BG8" s="334">
        <v>93.292340206000006</v>
      </c>
      <c r="BH8" s="334">
        <v>387.04509566000002</v>
      </c>
      <c r="BI8" s="334">
        <v>716.71030496000003</v>
      </c>
      <c r="BJ8" s="334">
        <v>1120.7375643</v>
      </c>
      <c r="BK8" s="334">
        <v>1257.1461380999999</v>
      </c>
      <c r="BL8" s="334">
        <v>1041.5533131</v>
      </c>
      <c r="BM8" s="334">
        <v>853.14569272999995</v>
      </c>
      <c r="BN8" s="334">
        <v>474.99998321999999</v>
      </c>
      <c r="BO8" s="334">
        <v>222.64354986000001</v>
      </c>
      <c r="BP8" s="334">
        <v>37.970271425</v>
      </c>
      <c r="BQ8" s="334">
        <v>5.8275162876</v>
      </c>
      <c r="BR8" s="334">
        <v>17.063532290000001</v>
      </c>
      <c r="BS8" s="334">
        <v>93.302991543999994</v>
      </c>
      <c r="BT8" s="334">
        <v>387.05197003000001</v>
      </c>
      <c r="BU8" s="334">
        <v>716.70603401999995</v>
      </c>
      <c r="BV8" s="334">
        <v>1120.7195236</v>
      </c>
    </row>
    <row r="9" spans="1:74" ht="11.15" customHeight="1" x14ac:dyDescent="0.25">
      <c r="A9" s="9" t="s">
        <v>72</v>
      </c>
      <c r="B9" s="211" t="s">
        <v>447</v>
      </c>
      <c r="C9" s="273">
        <v>1303.4490172000001</v>
      </c>
      <c r="D9" s="273">
        <v>937.01250091999998</v>
      </c>
      <c r="E9" s="273">
        <v>653.41255163999995</v>
      </c>
      <c r="F9" s="273">
        <v>424.31199147000001</v>
      </c>
      <c r="G9" s="273">
        <v>207.20453157</v>
      </c>
      <c r="H9" s="273">
        <v>27.430310747</v>
      </c>
      <c r="I9" s="273">
        <v>10.999588761</v>
      </c>
      <c r="J9" s="273">
        <v>16.838577209</v>
      </c>
      <c r="K9" s="273">
        <v>75.234467656999996</v>
      </c>
      <c r="L9" s="273">
        <v>304.17025694</v>
      </c>
      <c r="M9" s="273">
        <v>568.85221958</v>
      </c>
      <c r="N9" s="273">
        <v>1257.3646297</v>
      </c>
      <c r="O9" s="273">
        <v>1211.9327424000001</v>
      </c>
      <c r="P9" s="273">
        <v>817.66385219999995</v>
      </c>
      <c r="Q9" s="273">
        <v>782.60446640999999</v>
      </c>
      <c r="R9" s="273">
        <v>400.58756664999999</v>
      </c>
      <c r="S9" s="273">
        <v>224.22554269</v>
      </c>
      <c r="T9" s="273">
        <v>36.813575634000003</v>
      </c>
      <c r="U9" s="273">
        <v>10.01395499</v>
      </c>
      <c r="V9" s="273">
        <v>49.564362637999999</v>
      </c>
      <c r="W9" s="273">
        <v>77.671587062</v>
      </c>
      <c r="X9" s="273">
        <v>362.66167301000002</v>
      </c>
      <c r="Y9" s="273">
        <v>805.30791592000003</v>
      </c>
      <c r="Z9" s="273">
        <v>1218.2183954</v>
      </c>
      <c r="AA9" s="273">
        <v>1373.4251185999999</v>
      </c>
      <c r="AB9" s="273">
        <v>1177.9486942000001</v>
      </c>
      <c r="AC9" s="273">
        <v>868.54553793000002</v>
      </c>
      <c r="AD9" s="273">
        <v>715.70880475000001</v>
      </c>
      <c r="AE9" s="273">
        <v>88.763918239999995</v>
      </c>
      <c r="AF9" s="273">
        <v>23.149335439000001</v>
      </c>
      <c r="AG9" s="273">
        <v>10.950556937</v>
      </c>
      <c r="AH9" s="273">
        <v>19.504757684000001</v>
      </c>
      <c r="AI9" s="273">
        <v>90.337468826999995</v>
      </c>
      <c r="AJ9" s="273">
        <v>493.79838976000002</v>
      </c>
      <c r="AK9" s="273">
        <v>1002.8242863</v>
      </c>
      <c r="AL9" s="273">
        <v>1103.3064895</v>
      </c>
      <c r="AM9" s="273">
        <v>1359.3433755000001</v>
      </c>
      <c r="AN9" s="273">
        <v>1284.2326470999999</v>
      </c>
      <c r="AO9" s="273">
        <v>1000.8680464</v>
      </c>
      <c r="AP9" s="273">
        <v>454.11906132000001</v>
      </c>
      <c r="AQ9" s="273">
        <v>272.99610734999999</v>
      </c>
      <c r="AR9" s="273">
        <v>45.883064808</v>
      </c>
      <c r="AS9" s="273">
        <v>8.1009607327000008</v>
      </c>
      <c r="AT9" s="273">
        <v>32.145753818999999</v>
      </c>
      <c r="AU9" s="273">
        <v>66.806591088999994</v>
      </c>
      <c r="AV9" s="273">
        <v>525.21820057000002</v>
      </c>
      <c r="AW9" s="273">
        <v>924.39671516999999</v>
      </c>
      <c r="AX9" s="273">
        <v>1096.6991648000001</v>
      </c>
      <c r="AY9" s="273">
        <v>1223.4566477000001</v>
      </c>
      <c r="AZ9" s="273">
        <v>1068.1531961999999</v>
      </c>
      <c r="BA9" s="273">
        <v>728.41410173999998</v>
      </c>
      <c r="BB9" s="334">
        <v>449.32477725000001</v>
      </c>
      <c r="BC9" s="334">
        <v>199.04728857000001</v>
      </c>
      <c r="BD9" s="334">
        <v>45.136680912000003</v>
      </c>
      <c r="BE9" s="334">
        <v>14.433764024</v>
      </c>
      <c r="BF9" s="334">
        <v>24.545455685</v>
      </c>
      <c r="BG9" s="334">
        <v>119.37769093</v>
      </c>
      <c r="BH9" s="334">
        <v>407.25312917999997</v>
      </c>
      <c r="BI9" s="334">
        <v>789.78999009999995</v>
      </c>
      <c r="BJ9" s="334">
        <v>1222.4332399</v>
      </c>
      <c r="BK9" s="334">
        <v>1325.0067681</v>
      </c>
      <c r="BL9" s="334">
        <v>1068.1979275000001</v>
      </c>
      <c r="BM9" s="334">
        <v>845.21836920999999</v>
      </c>
      <c r="BN9" s="334">
        <v>455.61821033000001</v>
      </c>
      <c r="BO9" s="334">
        <v>201.87272161999999</v>
      </c>
      <c r="BP9" s="334">
        <v>45.710097212000001</v>
      </c>
      <c r="BQ9" s="334">
        <v>14.451956698</v>
      </c>
      <c r="BR9" s="334">
        <v>24.568613344999999</v>
      </c>
      <c r="BS9" s="334">
        <v>119.46402182</v>
      </c>
      <c r="BT9" s="334">
        <v>407.42393657999997</v>
      </c>
      <c r="BU9" s="334">
        <v>790.01420517999998</v>
      </c>
      <c r="BV9" s="334">
        <v>1222.6913400000001</v>
      </c>
    </row>
    <row r="10" spans="1:74" ht="11.15" customHeight="1" x14ac:dyDescent="0.25">
      <c r="A10" s="9" t="s">
        <v>340</v>
      </c>
      <c r="B10" s="211" t="s">
        <v>479</v>
      </c>
      <c r="C10" s="273">
        <v>659.02179864000004</v>
      </c>
      <c r="D10" s="273">
        <v>482.97447385999999</v>
      </c>
      <c r="E10" s="273">
        <v>239.65543162</v>
      </c>
      <c r="F10" s="273">
        <v>151.90104625999999</v>
      </c>
      <c r="G10" s="273">
        <v>58.186096462999998</v>
      </c>
      <c r="H10" s="273">
        <v>0.97355256309000004</v>
      </c>
      <c r="I10" s="273">
        <v>2.8561609500000001E-2</v>
      </c>
      <c r="J10" s="273">
        <v>0</v>
      </c>
      <c r="K10" s="273">
        <v>2.4392304449000002</v>
      </c>
      <c r="L10" s="273">
        <v>91.285859060999996</v>
      </c>
      <c r="M10" s="273">
        <v>290.48172703</v>
      </c>
      <c r="N10" s="273">
        <v>479.36286927999998</v>
      </c>
      <c r="O10" s="273">
        <v>476.50792818000002</v>
      </c>
      <c r="P10" s="273">
        <v>322.72287540999997</v>
      </c>
      <c r="Q10" s="273">
        <v>346.31594589000002</v>
      </c>
      <c r="R10" s="273">
        <v>76.038120672999995</v>
      </c>
      <c r="S10" s="273">
        <v>46.724509945999998</v>
      </c>
      <c r="T10" s="273">
        <v>2.3717221893999998</v>
      </c>
      <c r="U10" s="273">
        <v>5.6083089847000001E-2</v>
      </c>
      <c r="V10" s="273">
        <v>0.55989778706000004</v>
      </c>
      <c r="W10" s="273">
        <v>14.235034897</v>
      </c>
      <c r="X10" s="273">
        <v>89.022103865000005</v>
      </c>
      <c r="Y10" s="273">
        <v>321.86901093</v>
      </c>
      <c r="Z10" s="273">
        <v>535.28706363000003</v>
      </c>
      <c r="AA10" s="273">
        <v>699.96758231000001</v>
      </c>
      <c r="AB10" s="273">
        <v>306.98268985999999</v>
      </c>
      <c r="AC10" s="273">
        <v>434.57475317000001</v>
      </c>
      <c r="AD10" s="273">
        <v>204.88115194</v>
      </c>
      <c r="AE10" s="273">
        <v>11.911802927</v>
      </c>
      <c r="AF10" s="273">
        <v>0.96437988977</v>
      </c>
      <c r="AG10" s="273">
        <v>5.5180879070000001E-2</v>
      </c>
      <c r="AH10" s="273">
        <v>5.5110860503999999E-2</v>
      </c>
      <c r="AI10" s="273">
        <v>1.9619319851000001</v>
      </c>
      <c r="AJ10" s="273">
        <v>98.734211125000002</v>
      </c>
      <c r="AK10" s="273">
        <v>379.51181043000003</v>
      </c>
      <c r="AL10" s="273">
        <v>487.93203099999999</v>
      </c>
      <c r="AM10" s="273">
        <v>582.12053142000002</v>
      </c>
      <c r="AN10" s="273">
        <v>376.80566672999998</v>
      </c>
      <c r="AO10" s="273">
        <v>376.32038070999999</v>
      </c>
      <c r="AP10" s="273">
        <v>110.19858557000001</v>
      </c>
      <c r="AQ10" s="273">
        <v>15.591748784</v>
      </c>
      <c r="AR10" s="273">
        <v>2.1374695546</v>
      </c>
      <c r="AS10" s="273">
        <v>0</v>
      </c>
      <c r="AT10" s="273">
        <v>5.4286620711000003E-2</v>
      </c>
      <c r="AU10" s="273">
        <v>1.9071954384000001</v>
      </c>
      <c r="AV10" s="273">
        <v>77.092333979000003</v>
      </c>
      <c r="AW10" s="273">
        <v>392.28687088999999</v>
      </c>
      <c r="AX10" s="273">
        <v>449.87044236000003</v>
      </c>
      <c r="AY10" s="273">
        <v>479.20244846000003</v>
      </c>
      <c r="AZ10" s="273">
        <v>394.23563610999997</v>
      </c>
      <c r="BA10" s="273">
        <v>227.8984438</v>
      </c>
      <c r="BB10" s="334">
        <v>133.92612560000001</v>
      </c>
      <c r="BC10" s="334">
        <v>38.661023333999999</v>
      </c>
      <c r="BD10" s="334">
        <v>1.3099548248999999</v>
      </c>
      <c r="BE10" s="334">
        <v>8.0413418633E-2</v>
      </c>
      <c r="BF10" s="334">
        <v>0.30056019028999997</v>
      </c>
      <c r="BG10" s="334">
        <v>10.225728424</v>
      </c>
      <c r="BH10" s="334">
        <v>123.79160666</v>
      </c>
      <c r="BI10" s="334">
        <v>302.00827237999999</v>
      </c>
      <c r="BJ10" s="334">
        <v>525.50367514000004</v>
      </c>
      <c r="BK10" s="334">
        <v>604.00781432999997</v>
      </c>
      <c r="BL10" s="334">
        <v>467.41495216999999</v>
      </c>
      <c r="BM10" s="334">
        <v>347.45899285000002</v>
      </c>
      <c r="BN10" s="334">
        <v>147.39234343000001</v>
      </c>
      <c r="BO10" s="334">
        <v>42.747348873</v>
      </c>
      <c r="BP10" s="334">
        <v>1.3418957708000001</v>
      </c>
      <c r="BQ10" s="334">
        <v>7.9454656685E-2</v>
      </c>
      <c r="BR10" s="334">
        <v>0.29858281685999999</v>
      </c>
      <c r="BS10" s="334">
        <v>10.182783736999999</v>
      </c>
      <c r="BT10" s="334">
        <v>123.48782374</v>
      </c>
      <c r="BU10" s="334">
        <v>301.46179952</v>
      </c>
      <c r="BV10" s="334">
        <v>524.72528127999999</v>
      </c>
    </row>
    <row r="11" spans="1:74" ht="11.15" customHeight="1" x14ac:dyDescent="0.25">
      <c r="A11" s="9" t="s">
        <v>73</v>
      </c>
      <c r="B11" s="211" t="s">
        <v>449</v>
      </c>
      <c r="C11" s="273">
        <v>857.15185666000002</v>
      </c>
      <c r="D11" s="273">
        <v>573.49387727999999</v>
      </c>
      <c r="E11" s="273">
        <v>324.01819741999998</v>
      </c>
      <c r="F11" s="273">
        <v>162.23139927</v>
      </c>
      <c r="G11" s="273">
        <v>71.285197027999999</v>
      </c>
      <c r="H11" s="273">
        <v>0.23435432567</v>
      </c>
      <c r="I11" s="273">
        <v>0</v>
      </c>
      <c r="J11" s="273">
        <v>0</v>
      </c>
      <c r="K11" s="273">
        <v>5.0374033578999997</v>
      </c>
      <c r="L11" s="273">
        <v>89.047287062999999</v>
      </c>
      <c r="M11" s="273">
        <v>339.21074340000001</v>
      </c>
      <c r="N11" s="273">
        <v>671.92157781000003</v>
      </c>
      <c r="O11" s="273">
        <v>578.97377268000002</v>
      </c>
      <c r="P11" s="273">
        <v>408.68600500999997</v>
      </c>
      <c r="Q11" s="273">
        <v>387.20266769</v>
      </c>
      <c r="R11" s="273">
        <v>93.680431131000006</v>
      </c>
      <c r="S11" s="273">
        <v>56.856188111999998</v>
      </c>
      <c r="T11" s="273">
        <v>3.3983698545999999</v>
      </c>
      <c r="U11" s="273">
        <v>0</v>
      </c>
      <c r="V11" s="273">
        <v>0.70173681001999999</v>
      </c>
      <c r="W11" s="273">
        <v>23.919809988000001</v>
      </c>
      <c r="X11" s="273">
        <v>145.70462325</v>
      </c>
      <c r="Y11" s="273">
        <v>407.23652497</v>
      </c>
      <c r="Z11" s="273">
        <v>729.02547229000004</v>
      </c>
      <c r="AA11" s="273">
        <v>928.77936345000001</v>
      </c>
      <c r="AB11" s="273">
        <v>410.36937827000003</v>
      </c>
      <c r="AC11" s="273">
        <v>474.28955723000001</v>
      </c>
      <c r="AD11" s="273">
        <v>311.80788475000003</v>
      </c>
      <c r="AE11" s="273">
        <v>13.067346391999999</v>
      </c>
      <c r="AF11" s="273">
        <v>0</v>
      </c>
      <c r="AG11" s="273">
        <v>0</v>
      </c>
      <c r="AH11" s="273">
        <v>0</v>
      </c>
      <c r="AI11" s="273">
        <v>2.5669562277</v>
      </c>
      <c r="AJ11" s="273">
        <v>138.19347943</v>
      </c>
      <c r="AK11" s="273">
        <v>565.70205281000005</v>
      </c>
      <c r="AL11" s="273">
        <v>633.91127434999999</v>
      </c>
      <c r="AM11" s="273">
        <v>748.87843338000005</v>
      </c>
      <c r="AN11" s="273">
        <v>460.59044994999999</v>
      </c>
      <c r="AO11" s="273">
        <v>505.23830899000001</v>
      </c>
      <c r="AP11" s="273">
        <v>166.15508767</v>
      </c>
      <c r="AQ11" s="273">
        <v>25.397070616000001</v>
      </c>
      <c r="AR11" s="273">
        <v>3.1651899873999998</v>
      </c>
      <c r="AS11" s="273">
        <v>0</v>
      </c>
      <c r="AT11" s="273">
        <v>0</v>
      </c>
      <c r="AU11" s="273">
        <v>1.3968374823</v>
      </c>
      <c r="AV11" s="273">
        <v>129.77624854999999</v>
      </c>
      <c r="AW11" s="273">
        <v>573.24373574000003</v>
      </c>
      <c r="AX11" s="273">
        <v>573.13223919999996</v>
      </c>
      <c r="AY11" s="273">
        <v>636.66477826000005</v>
      </c>
      <c r="AZ11" s="273">
        <v>556.48321874999999</v>
      </c>
      <c r="BA11" s="273">
        <v>278.09734938999998</v>
      </c>
      <c r="BB11" s="334">
        <v>178.42104784</v>
      </c>
      <c r="BC11" s="334">
        <v>53.591483214</v>
      </c>
      <c r="BD11" s="334">
        <v>1.8777500416999999</v>
      </c>
      <c r="BE11" s="334">
        <v>0</v>
      </c>
      <c r="BF11" s="334">
        <v>0</v>
      </c>
      <c r="BG11" s="334">
        <v>17.291825742</v>
      </c>
      <c r="BH11" s="334">
        <v>170.86208155</v>
      </c>
      <c r="BI11" s="334">
        <v>413.35068594000001</v>
      </c>
      <c r="BJ11" s="334">
        <v>702.68924473000004</v>
      </c>
      <c r="BK11" s="334">
        <v>786.25234539999997</v>
      </c>
      <c r="BL11" s="334">
        <v>600.34083809000003</v>
      </c>
      <c r="BM11" s="334">
        <v>434.45136860999997</v>
      </c>
      <c r="BN11" s="334">
        <v>184.65720476999999</v>
      </c>
      <c r="BO11" s="334">
        <v>53.075266759000002</v>
      </c>
      <c r="BP11" s="334">
        <v>1.287667203</v>
      </c>
      <c r="BQ11" s="334">
        <v>0</v>
      </c>
      <c r="BR11" s="334">
        <v>0</v>
      </c>
      <c r="BS11" s="334">
        <v>17.304018846000002</v>
      </c>
      <c r="BT11" s="334">
        <v>170.93962759999999</v>
      </c>
      <c r="BU11" s="334">
        <v>413.46938367000001</v>
      </c>
      <c r="BV11" s="334">
        <v>702.84733274999996</v>
      </c>
    </row>
    <row r="12" spans="1:74" ht="11.15" customHeight="1" x14ac:dyDescent="0.25">
      <c r="A12" s="9" t="s">
        <v>74</v>
      </c>
      <c r="B12" s="211" t="s">
        <v>450</v>
      </c>
      <c r="C12" s="273">
        <v>564.74573150000003</v>
      </c>
      <c r="D12" s="273">
        <v>310.12731805999999</v>
      </c>
      <c r="E12" s="273">
        <v>178.71055111999999</v>
      </c>
      <c r="F12" s="273">
        <v>60.826541161999998</v>
      </c>
      <c r="G12" s="273">
        <v>17.079898733</v>
      </c>
      <c r="H12" s="273">
        <v>0</v>
      </c>
      <c r="I12" s="273">
        <v>0</v>
      </c>
      <c r="J12" s="273">
        <v>7.5563253083999998E-2</v>
      </c>
      <c r="K12" s="273">
        <v>1.2694810026000001</v>
      </c>
      <c r="L12" s="273">
        <v>21.885948874</v>
      </c>
      <c r="M12" s="273">
        <v>153.88334266999999</v>
      </c>
      <c r="N12" s="273">
        <v>443.63661243000001</v>
      </c>
      <c r="O12" s="273">
        <v>417.51136093000002</v>
      </c>
      <c r="P12" s="273">
        <v>208.47539789000001</v>
      </c>
      <c r="Q12" s="273">
        <v>147.25308649999999</v>
      </c>
      <c r="R12" s="273">
        <v>51.558325224000001</v>
      </c>
      <c r="S12" s="273">
        <v>13.928009173</v>
      </c>
      <c r="T12" s="273">
        <v>0.15037602265</v>
      </c>
      <c r="U12" s="273">
        <v>0</v>
      </c>
      <c r="V12" s="273">
        <v>0.49722719660999998</v>
      </c>
      <c r="W12" s="273">
        <v>3.2592624326999999</v>
      </c>
      <c r="X12" s="273">
        <v>58.748846409000002</v>
      </c>
      <c r="Y12" s="273">
        <v>179.72523824000001</v>
      </c>
      <c r="Z12" s="273">
        <v>500.85110863</v>
      </c>
      <c r="AA12" s="273">
        <v>659.90259048999997</v>
      </c>
      <c r="AB12" s="273">
        <v>347.78928781000002</v>
      </c>
      <c r="AC12" s="273">
        <v>185.98015362999999</v>
      </c>
      <c r="AD12" s="273">
        <v>141.65106055000001</v>
      </c>
      <c r="AE12" s="273">
        <v>0.49503697690999998</v>
      </c>
      <c r="AF12" s="273">
        <v>0</v>
      </c>
      <c r="AG12" s="273">
        <v>0</v>
      </c>
      <c r="AH12" s="273">
        <v>7.4671002323000002E-2</v>
      </c>
      <c r="AI12" s="273">
        <v>2.5800840090000001</v>
      </c>
      <c r="AJ12" s="273">
        <v>69.582716855000001</v>
      </c>
      <c r="AK12" s="273">
        <v>372.42741605999998</v>
      </c>
      <c r="AL12" s="273">
        <v>471.55515868999998</v>
      </c>
      <c r="AM12" s="273">
        <v>546.47853442999997</v>
      </c>
      <c r="AN12" s="273">
        <v>357.02927571999999</v>
      </c>
      <c r="AO12" s="273">
        <v>304.55561625000001</v>
      </c>
      <c r="AP12" s="273">
        <v>78.308209392999998</v>
      </c>
      <c r="AQ12" s="273">
        <v>11.409679693999999</v>
      </c>
      <c r="AR12" s="273">
        <v>0.24587944348999999</v>
      </c>
      <c r="AS12" s="273">
        <v>0</v>
      </c>
      <c r="AT12" s="273">
        <v>7.4169227976999999E-2</v>
      </c>
      <c r="AU12" s="273">
        <v>7.4127341592000004E-2</v>
      </c>
      <c r="AV12" s="273">
        <v>84.947574752999998</v>
      </c>
      <c r="AW12" s="273">
        <v>347.80210778999998</v>
      </c>
      <c r="AX12" s="273">
        <v>420.50700804000002</v>
      </c>
      <c r="AY12" s="273">
        <v>432.58811349000001</v>
      </c>
      <c r="AZ12" s="273">
        <v>402.58916865999998</v>
      </c>
      <c r="BA12" s="273">
        <v>129.22446051</v>
      </c>
      <c r="BB12" s="334">
        <v>65.535340476000002</v>
      </c>
      <c r="BC12" s="334">
        <v>7.7414765581999996</v>
      </c>
      <c r="BD12" s="334">
        <v>0.24437287872999999</v>
      </c>
      <c r="BE12" s="334">
        <v>0</v>
      </c>
      <c r="BF12" s="334">
        <v>0.24412241371000001</v>
      </c>
      <c r="BG12" s="334">
        <v>3.8066489245000001</v>
      </c>
      <c r="BH12" s="334">
        <v>58.685654384000003</v>
      </c>
      <c r="BI12" s="334">
        <v>236.10967152000001</v>
      </c>
      <c r="BJ12" s="334">
        <v>481.60209566999998</v>
      </c>
      <c r="BK12" s="334">
        <v>523.90844974000004</v>
      </c>
      <c r="BL12" s="334">
        <v>378.87628396999997</v>
      </c>
      <c r="BM12" s="334">
        <v>238.47904364999999</v>
      </c>
      <c r="BN12" s="334">
        <v>71.573963094000007</v>
      </c>
      <c r="BO12" s="334">
        <v>8.3532433541</v>
      </c>
      <c r="BP12" s="334">
        <v>0.24288575668000001</v>
      </c>
      <c r="BQ12" s="334">
        <v>0</v>
      </c>
      <c r="BR12" s="334">
        <v>0.24264147508</v>
      </c>
      <c r="BS12" s="334">
        <v>3.7909644442000001</v>
      </c>
      <c r="BT12" s="334">
        <v>58.577456380000001</v>
      </c>
      <c r="BU12" s="334">
        <v>235.91014956999999</v>
      </c>
      <c r="BV12" s="334">
        <v>481.33736612000001</v>
      </c>
    </row>
    <row r="13" spans="1:74" ht="11.15" customHeight="1" x14ac:dyDescent="0.25">
      <c r="A13" s="9" t="s">
        <v>75</v>
      </c>
      <c r="B13" s="211" t="s">
        <v>451</v>
      </c>
      <c r="C13" s="273">
        <v>917.57563984000001</v>
      </c>
      <c r="D13" s="273">
        <v>618.37476586000002</v>
      </c>
      <c r="E13" s="273">
        <v>542.52005266000003</v>
      </c>
      <c r="F13" s="273">
        <v>380.96957878000001</v>
      </c>
      <c r="G13" s="273">
        <v>253.94066090000001</v>
      </c>
      <c r="H13" s="273">
        <v>42.173525103000003</v>
      </c>
      <c r="I13" s="273">
        <v>14.638733521000001</v>
      </c>
      <c r="J13" s="273">
        <v>30.715203503000001</v>
      </c>
      <c r="K13" s="273">
        <v>114.81660521000001</v>
      </c>
      <c r="L13" s="273">
        <v>265.04180787000001</v>
      </c>
      <c r="M13" s="273">
        <v>512.36882290999995</v>
      </c>
      <c r="N13" s="273">
        <v>926.22256715000003</v>
      </c>
      <c r="O13" s="273">
        <v>961.66528626000002</v>
      </c>
      <c r="P13" s="273">
        <v>627.31967542999996</v>
      </c>
      <c r="Q13" s="273">
        <v>466.97187867000002</v>
      </c>
      <c r="R13" s="273">
        <v>403.69432354000003</v>
      </c>
      <c r="S13" s="273">
        <v>234.82239582</v>
      </c>
      <c r="T13" s="273">
        <v>58.517155956000003</v>
      </c>
      <c r="U13" s="273">
        <v>6.4148412555999998</v>
      </c>
      <c r="V13" s="273">
        <v>26.52535898</v>
      </c>
      <c r="W13" s="273">
        <v>119.86486519</v>
      </c>
      <c r="X13" s="273">
        <v>358.19391531000002</v>
      </c>
      <c r="Y13" s="273">
        <v>488.91467015000001</v>
      </c>
      <c r="Z13" s="273">
        <v>815.00117</v>
      </c>
      <c r="AA13" s="273">
        <v>770.48422281000001</v>
      </c>
      <c r="AB13" s="273">
        <v>747.46825139999999</v>
      </c>
      <c r="AC13" s="273">
        <v>603.67251364000003</v>
      </c>
      <c r="AD13" s="273">
        <v>379.80213572000002</v>
      </c>
      <c r="AE13" s="273">
        <v>162.95469990999999</v>
      </c>
      <c r="AF13" s="273">
        <v>56.424373834999997</v>
      </c>
      <c r="AG13" s="273">
        <v>9.0379644913000003</v>
      </c>
      <c r="AH13" s="273">
        <v>24.703463442</v>
      </c>
      <c r="AI13" s="273">
        <v>89.151316186000003</v>
      </c>
      <c r="AJ13" s="273">
        <v>383.81004548999999</v>
      </c>
      <c r="AK13" s="273">
        <v>678.40020290999996</v>
      </c>
      <c r="AL13" s="273">
        <v>897.26145057999997</v>
      </c>
      <c r="AM13" s="273">
        <v>895.64960065000002</v>
      </c>
      <c r="AN13" s="273">
        <v>867.61156351</v>
      </c>
      <c r="AO13" s="273">
        <v>669.55452427</v>
      </c>
      <c r="AP13" s="273">
        <v>375.09161392999999</v>
      </c>
      <c r="AQ13" s="273">
        <v>314.48141286999999</v>
      </c>
      <c r="AR13" s="273">
        <v>97.436393593000005</v>
      </c>
      <c r="AS13" s="273">
        <v>14.745441425999999</v>
      </c>
      <c r="AT13" s="273">
        <v>16.712440384000001</v>
      </c>
      <c r="AU13" s="273">
        <v>94.822474643999996</v>
      </c>
      <c r="AV13" s="273">
        <v>477.92832370000002</v>
      </c>
      <c r="AW13" s="273">
        <v>617.13702705000003</v>
      </c>
      <c r="AX13" s="273">
        <v>871.99546577000001</v>
      </c>
      <c r="AY13" s="273">
        <v>850.39598867999996</v>
      </c>
      <c r="AZ13" s="273">
        <v>764.87527010999997</v>
      </c>
      <c r="BA13" s="273">
        <v>580.88112183999999</v>
      </c>
      <c r="BB13" s="334">
        <v>387.19176793000003</v>
      </c>
      <c r="BC13" s="334">
        <v>200.70414703</v>
      </c>
      <c r="BD13" s="334">
        <v>73.438487472000006</v>
      </c>
      <c r="BE13" s="334">
        <v>13.786727598000001</v>
      </c>
      <c r="BF13" s="334">
        <v>19.674160583999999</v>
      </c>
      <c r="BG13" s="334">
        <v>108.84899959000001</v>
      </c>
      <c r="BH13" s="334">
        <v>320.05317908000001</v>
      </c>
      <c r="BI13" s="334">
        <v>603.80771247999996</v>
      </c>
      <c r="BJ13" s="334">
        <v>884.13649519000001</v>
      </c>
      <c r="BK13" s="334">
        <v>874.39455382999995</v>
      </c>
      <c r="BL13" s="334">
        <v>716.23158048000005</v>
      </c>
      <c r="BM13" s="334">
        <v>600.26477092000005</v>
      </c>
      <c r="BN13" s="334">
        <v>402.14913227</v>
      </c>
      <c r="BO13" s="334">
        <v>214.70692384</v>
      </c>
      <c r="BP13" s="334">
        <v>80.029331847999998</v>
      </c>
      <c r="BQ13" s="334">
        <v>13.752761187999999</v>
      </c>
      <c r="BR13" s="334">
        <v>19.634166048000001</v>
      </c>
      <c r="BS13" s="334">
        <v>108.71975404</v>
      </c>
      <c r="BT13" s="334">
        <v>319.77453216999999</v>
      </c>
      <c r="BU13" s="334">
        <v>603.46176080999999</v>
      </c>
      <c r="BV13" s="334">
        <v>883.77284440000005</v>
      </c>
    </row>
    <row r="14" spans="1:74" ht="11.15" customHeight="1" x14ac:dyDescent="0.25">
      <c r="A14" s="9" t="s">
        <v>76</v>
      </c>
      <c r="B14" s="211" t="s">
        <v>452</v>
      </c>
      <c r="C14" s="273">
        <v>569.31470005999995</v>
      </c>
      <c r="D14" s="273">
        <v>341.68670033000001</v>
      </c>
      <c r="E14" s="273">
        <v>395.66879509</v>
      </c>
      <c r="F14" s="273">
        <v>242.24228282000001</v>
      </c>
      <c r="G14" s="273">
        <v>181.06948285999999</v>
      </c>
      <c r="H14" s="273">
        <v>44.117897202000002</v>
      </c>
      <c r="I14" s="273">
        <v>19.836437089</v>
      </c>
      <c r="J14" s="273">
        <v>11.676666583999999</v>
      </c>
      <c r="K14" s="273">
        <v>66.066488621999994</v>
      </c>
      <c r="L14" s="273">
        <v>200.70131273999999</v>
      </c>
      <c r="M14" s="273">
        <v>331.65192516000002</v>
      </c>
      <c r="N14" s="273">
        <v>627.48681154999997</v>
      </c>
      <c r="O14" s="273">
        <v>666.00039862000006</v>
      </c>
      <c r="P14" s="273">
        <v>496.05466387000001</v>
      </c>
      <c r="Q14" s="273">
        <v>392.35370346000002</v>
      </c>
      <c r="R14" s="273">
        <v>308.79871888000002</v>
      </c>
      <c r="S14" s="273">
        <v>170.93827254000001</v>
      </c>
      <c r="T14" s="273">
        <v>49.809727666000001</v>
      </c>
      <c r="U14" s="273">
        <v>14.145355630999999</v>
      </c>
      <c r="V14" s="273">
        <v>8.4963578229000003</v>
      </c>
      <c r="W14" s="273">
        <v>44.857918437000002</v>
      </c>
      <c r="X14" s="273">
        <v>177.92507143</v>
      </c>
      <c r="Y14" s="273">
        <v>351.13327942000001</v>
      </c>
      <c r="Z14" s="273">
        <v>506.58713353000002</v>
      </c>
      <c r="AA14" s="273">
        <v>458.15583535000002</v>
      </c>
      <c r="AB14" s="273">
        <v>495.72556897999999</v>
      </c>
      <c r="AC14" s="273">
        <v>486.60709337999998</v>
      </c>
      <c r="AD14" s="273">
        <v>299.17767372999998</v>
      </c>
      <c r="AE14" s="273">
        <v>175.58612216</v>
      </c>
      <c r="AF14" s="273">
        <v>65.002409813</v>
      </c>
      <c r="AG14" s="273">
        <v>8.4785474616999998</v>
      </c>
      <c r="AH14" s="273">
        <v>13.513501622</v>
      </c>
      <c r="AI14" s="273">
        <v>62.115487731999998</v>
      </c>
      <c r="AJ14" s="273">
        <v>186.87098645</v>
      </c>
      <c r="AK14" s="273">
        <v>354.24385229000001</v>
      </c>
      <c r="AL14" s="273">
        <v>564.24074585999995</v>
      </c>
      <c r="AM14" s="273">
        <v>542.12041435000003</v>
      </c>
      <c r="AN14" s="273">
        <v>654.14263113000004</v>
      </c>
      <c r="AO14" s="273">
        <v>489.88030658000002</v>
      </c>
      <c r="AP14" s="273">
        <v>274.27366339999998</v>
      </c>
      <c r="AQ14" s="273">
        <v>241.33603904</v>
      </c>
      <c r="AR14" s="273">
        <v>59.633630762999999</v>
      </c>
      <c r="AS14" s="273">
        <v>19.507956864000001</v>
      </c>
      <c r="AT14" s="273">
        <v>12.047236751</v>
      </c>
      <c r="AU14" s="273">
        <v>63.400673243999996</v>
      </c>
      <c r="AV14" s="273">
        <v>237.22343695000001</v>
      </c>
      <c r="AW14" s="273">
        <v>370.69386185000002</v>
      </c>
      <c r="AX14" s="273">
        <v>574.29108754000004</v>
      </c>
      <c r="AY14" s="273">
        <v>561.95614544</v>
      </c>
      <c r="AZ14" s="273">
        <v>446.15371033999998</v>
      </c>
      <c r="BA14" s="273">
        <v>465.44959272</v>
      </c>
      <c r="BB14" s="334">
        <v>300.44992339999999</v>
      </c>
      <c r="BC14" s="334">
        <v>158.77793423</v>
      </c>
      <c r="BD14" s="334">
        <v>57.568905555000001</v>
      </c>
      <c r="BE14" s="334">
        <v>19.340600471999998</v>
      </c>
      <c r="BF14" s="334">
        <v>18.04067556</v>
      </c>
      <c r="BG14" s="334">
        <v>44.850743448999999</v>
      </c>
      <c r="BH14" s="334">
        <v>185.74487772000001</v>
      </c>
      <c r="BI14" s="334">
        <v>397.60822813999999</v>
      </c>
      <c r="BJ14" s="334">
        <v>581.08465668999997</v>
      </c>
      <c r="BK14" s="334">
        <v>570.37489035999999</v>
      </c>
      <c r="BL14" s="334">
        <v>480.94453916999998</v>
      </c>
      <c r="BM14" s="334">
        <v>445.42404556999998</v>
      </c>
      <c r="BN14" s="334">
        <v>328.34134732000001</v>
      </c>
      <c r="BO14" s="334">
        <v>185.82590149999999</v>
      </c>
      <c r="BP14" s="334">
        <v>73.087720951999998</v>
      </c>
      <c r="BQ14" s="334">
        <v>19.372016667</v>
      </c>
      <c r="BR14" s="334">
        <v>18.054222587000002</v>
      </c>
      <c r="BS14" s="334">
        <v>44.926718880999999</v>
      </c>
      <c r="BT14" s="334">
        <v>185.95417086</v>
      </c>
      <c r="BU14" s="334">
        <v>397.84583225</v>
      </c>
      <c r="BV14" s="334">
        <v>581.34324421999997</v>
      </c>
    </row>
    <row r="15" spans="1:74" ht="11.15" customHeight="1" x14ac:dyDescent="0.25">
      <c r="A15" s="9" t="s">
        <v>575</v>
      </c>
      <c r="B15" s="211" t="s">
        <v>480</v>
      </c>
      <c r="C15" s="273">
        <v>870.78703095000003</v>
      </c>
      <c r="D15" s="273">
        <v>627.93085418999999</v>
      </c>
      <c r="E15" s="273">
        <v>449.74364516000003</v>
      </c>
      <c r="F15" s="273">
        <v>309.40539027</v>
      </c>
      <c r="G15" s="273">
        <v>150.46576902999999</v>
      </c>
      <c r="H15" s="273">
        <v>20.805959799</v>
      </c>
      <c r="I15" s="273">
        <v>5.6652801715000001</v>
      </c>
      <c r="J15" s="273">
        <v>6.4041284983000004</v>
      </c>
      <c r="K15" s="273">
        <v>38.860550064000002</v>
      </c>
      <c r="L15" s="273">
        <v>197.567927</v>
      </c>
      <c r="M15" s="273">
        <v>418.10447042999999</v>
      </c>
      <c r="N15" s="273">
        <v>782.97252229000003</v>
      </c>
      <c r="O15" s="273">
        <v>766.34243131000005</v>
      </c>
      <c r="P15" s="273">
        <v>547.11643475999995</v>
      </c>
      <c r="Q15" s="273">
        <v>542.56870105999997</v>
      </c>
      <c r="R15" s="273">
        <v>247.84273077</v>
      </c>
      <c r="S15" s="273">
        <v>153.72009127000001</v>
      </c>
      <c r="T15" s="273">
        <v>24.730240924</v>
      </c>
      <c r="U15" s="273">
        <v>5.2161611694000003</v>
      </c>
      <c r="V15" s="273">
        <v>15.1675065</v>
      </c>
      <c r="W15" s="273">
        <v>44.510979347000003</v>
      </c>
      <c r="X15" s="273">
        <v>192.89713144000001</v>
      </c>
      <c r="Y15" s="273">
        <v>490.05555229999999</v>
      </c>
      <c r="Z15" s="273">
        <v>797.81618117999994</v>
      </c>
      <c r="AA15" s="273">
        <v>896.16604040000004</v>
      </c>
      <c r="AB15" s="273">
        <v>624.95230395999999</v>
      </c>
      <c r="AC15" s="273">
        <v>608.67252014999997</v>
      </c>
      <c r="AD15" s="273">
        <v>410.22449158000001</v>
      </c>
      <c r="AE15" s="273">
        <v>85.363732217999996</v>
      </c>
      <c r="AF15" s="273">
        <v>26.391929106999999</v>
      </c>
      <c r="AG15" s="273">
        <v>3.5458233948000002</v>
      </c>
      <c r="AH15" s="273">
        <v>6.9661846958</v>
      </c>
      <c r="AI15" s="273">
        <v>37.672173913000002</v>
      </c>
      <c r="AJ15" s="273">
        <v>253.57587427999999</v>
      </c>
      <c r="AK15" s="273">
        <v>593.56126648999998</v>
      </c>
      <c r="AL15" s="273">
        <v>731.59986294999999</v>
      </c>
      <c r="AM15" s="273">
        <v>859.15541746999997</v>
      </c>
      <c r="AN15" s="273">
        <v>719.77593768999998</v>
      </c>
      <c r="AO15" s="273">
        <v>631.56483605000005</v>
      </c>
      <c r="AP15" s="273">
        <v>288.1719319</v>
      </c>
      <c r="AQ15" s="273">
        <v>158.66387333</v>
      </c>
      <c r="AR15" s="273">
        <v>34.283827105</v>
      </c>
      <c r="AS15" s="273">
        <v>5.2013357335999997</v>
      </c>
      <c r="AT15" s="273">
        <v>10.262862511</v>
      </c>
      <c r="AU15" s="273">
        <v>40.938390181999999</v>
      </c>
      <c r="AV15" s="273">
        <v>253.6191067</v>
      </c>
      <c r="AW15" s="273">
        <v>588.99141529999997</v>
      </c>
      <c r="AX15" s="273">
        <v>715.60196941000004</v>
      </c>
      <c r="AY15" s="273">
        <v>738.92843887000004</v>
      </c>
      <c r="AZ15" s="273">
        <v>650.52392638000003</v>
      </c>
      <c r="BA15" s="273">
        <v>458.54672799000002</v>
      </c>
      <c r="BB15" s="334">
        <v>295.39033577999999</v>
      </c>
      <c r="BC15" s="334">
        <v>126.91821414</v>
      </c>
      <c r="BD15" s="334">
        <v>26.596953493000001</v>
      </c>
      <c r="BE15" s="334">
        <v>6.7328681179999998</v>
      </c>
      <c r="BF15" s="334">
        <v>9.7533908046000004</v>
      </c>
      <c r="BG15" s="334">
        <v>53.218234930999998</v>
      </c>
      <c r="BH15" s="334">
        <v>241.62494353</v>
      </c>
      <c r="BI15" s="334">
        <v>488.55797868000002</v>
      </c>
      <c r="BJ15" s="334">
        <v>775.79663886000003</v>
      </c>
      <c r="BK15" s="334">
        <v>853.33697583000003</v>
      </c>
      <c r="BL15" s="334">
        <v>692.90841761000001</v>
      </c>
      <c r="BM15" s="334">
        <v>564.54463335000003</v>
      </c>
      <c r="BN15" s="334">
        <v>315.29301826</v>
      </c>
      <c r="BO15" s="334">
        <v>142.30286859</v>
      </c>
      <c r="BP15" s="334">
        <v>32.359169102000003</v>
      </c>
      <c r="BQ15" s="334">
        <v>6.7361336230999997</v>
      </c>
      <c r="BR15" s="334">
        <v>9.7473525091000006</v>
      </c>
      <c r="BS15" s="334">
        <v>53.141268302</v>
      </c>
      <c r="BT15" s="334">
        <v>241.20750681999999</v>
      </c>
      <c r="BU15" s="334">
        <v>487.92226347000002</v>
      </c>
      <c r="BV15" s="334">
        <v>774.89408724999998</v>
      </c>
    </row>
    <row r="16" spans="1:74" ht="11.15" customHeight="1" x14ac:dyDescent="0.25">
      <c r="A16" s="9"/>
      <c r="B16" s="193" t="s">
        <v>161</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335"/>
      <c r="BC16" s="335"/>
      <c r="BD16" s="335"/>
      <c r="BE16" s="335"/>
      <c r="BF16" s="335"/>
      <c r="BG16" s="335"/>
      <c r="BH16" s="335"/>
      <c r="BI16" s="335"/>
      <c r="BJ16" s="335"/>
      <c r="BK16" s="335"/>
      <c r="BL16" s="335"/>
      <c r="BM16" s="335"/>
      <c r="BN16" s="335"/>
      <c r="BO16" s="335"/>
      <c r="BP16" s="335"/>
      <c r="BQ16" s="335"/>
      <c r="BR16" s="335"/>
      <c r="BS16" s="335"/>
      <c r="BT16" s="335"/>
      <c r="BU16" s="335"/>
      <c r="BV16" s="335"/>
    </row>
    <row r="17" spans="1:74" ht="11.15" customHeight="1" x14ac:dyDescent="0.25">
      <c r="A17" s="9" t="s">
        <v>140</v>
      </c>
      <c r="B17" s="211" t="s">
        <v>445</v>
      </c>
      <c r="C17" s="273">
        <v>1206.8648164000001</v>
      </c>
      <c r="D17" s="273">
        <v>1084.9764368000001</v>
      </c>
      <c r="E17" s="273">
        <v>920.67198148</v>
      </c>
      <c r="F17" s="273">
        <v>538.77732294999998</v>
      </c>
      <c r="G17" s="273">
        <v>232.72396795</v>
      </c>
      <c r="H17" s="273">
        <v>52.646018222999999</v>
      </c>
      <c r="I17" s="273">
        <v>6.2318169485999997</v>
      </c>
      <c r="J17" s="273">
        <v>19.473639691999999</v>
      </c>
      <c r="K17" s="273">
        <v>107.04452548</v>
      </c>
      <c r="L17" s="273">
        <v>411.92753554000001</v>
      </c>
      <c r="M17" s="273">
        <v>698.95286616999999</v>
      </c>
      <c r="N17" s="273">
        <v>994.44143890999999</v>
      </c>
      <c r="O17" s="273">
        <v>1219.2980545999999</v>
      </c>
      <c r="P17" s="273">
        <v>1077.3592779000001</v>
      </c>
      <c r="Q17" s="273">
        <v>904.22675761000005</v>
      </c>
      <c r="R17" s="273">
        <v>547.23338520000004</v>
      </c>
      <c r="S17" s="273">
        <v>230.19670468000001</v>
      </c>
      <c r="T17" s="273">
        <v>53.299832983000002</v>
      </c>
      <c r="U17" s="273">
        <v>6.4371840085000001</v>
      </c>
      <c r="V17" s="273">
        <v>17.182302886999999</v>
      </c>
      <c r="W17" s="273">
        <v>98.701693300000002</v>
      </c>
      <c r="X17" s="273">
        <v>404.59374371000001</v>
      </c>
      <c r="Y17" s="273">
        <v>707.90036866000003</v>
      </c>
      <c r="Z17" s="273">
        <v>1012.6270050000001</v>
      </c>
      <c r="AA17" s="273">
        <v>1212.3471777</v>
      </c>
      <c r="AB17" s="273">
        <v>1047.6783304999999</v>
      </c>
      <c r="AC17" s="273">
        <v>911.51617339999996</v>
      </c>
      <c r="AD17" s="273">
        <v>527.14604457999997</v>
      </c>
      <c r="AE17" s="273">
        <v>237.44134921</v>
      </c>
      <c r="AF17" s="273">
        <v>52.865377785</v>
      </c>
      <c r="AG17" s="273">
        <v>6.2399809608999997</v>
      </c>
      <c r="AH17" s="273">
        <v>17.910064505000001</v>
      </c>
      <c r="AI17" s="273">
        <v>95.125684211999996</v>
      </c>
      <c r="AJ17" s="273">
        <v>399.78518401999997</v>
      </c>
      <c r="AK17" s="273">
        <v>703.46498847999999</v>
      </c>
      <c r="AL17" s="273">
        <v>1017.3801451</v>
      </c>
      <c r="AM17" s="273">
        <v>1224.1752558999999</v>
      </c>
      <c r="AN17" s="273">
        <v>1032.2117178999999</v>
      </c>
      <c r="AO17" s="273">
        <v>909.20089680000001</v>
      </c>
      <c r="AP17" s="273">
        <v>542.74324879000005</v>
      </c>
      <c r="AQ17" s="273">
        <v>220.96553322</v>
      </c>
      <c r="AR17" s="273">
        <v>55.878789482000002</v>
      </c>
      <c r="AS17" s="273">
        <v>6.0467867244000004</v>
      </c>
      <c r="AT17" s="273">
        <v>14.668522586</v>
      </c>
      <c r="AU17" s="273">
        <v>90.318540748000004</v>
      </c>
      <c r="AV17" s="273">
        <v>396.68162590999998</v>
      </c>
      <c r="AW17" s="273">
        <v>709.98548403999996</v>
      </c>
      <c r="AX17" s="273">
        <v>1015.0934755</v>
      </c>
      <c r="AY17" s="273">
        <v>1205.5828828000001</v>
      </c>
      <c r="AZ17" s="273">
        <v>1033.0235465000001</v>
      </c>
      <c r="BA17" s="273">
        <v>913.99731423000003</v>
      </c>
      <c r="BB17" s="334">
        <v>544.7731</v>
      </c>
      <c r="BC17" s="334">
        <v>226.1431</v>
      </c>
      <c r="BD17" s="334">
        <v>51.648789999999998</v>
      </c>
      <c r="BE17" s="334">
        <v>3.5627399999999998</v>
      </c>
      <c r="BF17" s="334">
        <v>15.338789999999999</v>
      </c>
      <c r="BG17" s="334">
        <v>85.713099999999997</v>
      </c>
      <c r="BH17" s="334">
        <v>384.09440000000001</v>
      </c>
      <c r="BI17" s="334">
        <v>733.52290000000005</v>
      </c>
      <c r="BJ17" s="334">
        <v>1010.193</v>
      </c>
      <c r="BK17" s="334">
        <v>1188.5</v>
      </c>
      <c r="BL17" s="334">
        <v>1025.3240000000001</v>
      </c>
      <c r="BM17" s="334">
        <v>915.66859999999997</v>
      </c>
      <c r="BN17" s="334">
        <v>553.75559999999996</v>
      </c>
      <c r="BO17" s="334">
        <v>232.22460000000001</v>
      </c>
      <c r="BP17" s="334">
        <v>52.416379999999997</v>
      </c>
      <c r="BQ17" s="334">
        <v>4.0161309999999997</v>
      </c>
      <c r="BR17" s="334">
        <v>15.4368</v>
      </c>
      <c r="BS17" s="334">
        <v>88.831460000000007</v>
      </c>
      <c r="BT17" s="334">
        <v>384.35140000000001</v>
      </c>
      <c r="BU17" s="334">
        <v>730.94929999999999</v>
      </c>
      <c r="BV17" s="334">
        <v>999.62929999999994</v>
      </c>
    </row>
    <row r="18" spans="1:74" ht="11.15" customHeight="1" x14ac:dyDescent="0.25">
      <c r="A18" s="9" t="s">
        <v>141</v>
      </c>
      <c r="B18" s="211" t="s">
        <v>478</v>
      </c>
      <c r="C18" s="273">
        <v>1129.0689721000001</v>
      </c>
      <c r="D18" s="273">
        <v>1023.3414708</v>
      </c>
      <c r="E18" s="273">
        <v>831.06524626999999</v>
      </c>
      <c r="F18" s="273">
        <v>454.63600878</v>
      </c>
      <c r="G18" s="273">
        <v>173.20364042</v>
      </c>
      <c r="H18" s="273">
        <v>23.341839500999999</v>
      </c>
      <c r="I18" s="273">
        <v>4.2947247560999999</v>
      </c>
      <c r="J18" s="273">
        <v>11.162566173</v>
      </c>
      <c r="K18" s="273">
        <v>74.367052306999994</v>
      </c>
      <c r="L18" s="273">
        <v>355.62603177</v>
      </c>
      <c r="M18" s="273">
        <v>652.27219165999998</v>
      </c>
      <c r="N18" s="273">
        <v>919.37840140000003</v>
      </c>
      <c r="O18" s="273">
        <v>1150.9697087</v>
      </c>
      <c r="P18" s="273">
        <v>1018.5864127</v>
      </c>
      <c r="Q18" s="273">
        <v>813.35505365999995</v>
      </c>
      <c r="R18" s="273">
        <v>463.94271866000003</v>
      </c>
      <c r="S18" s="273">
        <v>174.06296678000001</v>
      </c>
      <c r="T18" s="273">
        <v>22.865547882000001</v>
      </c>
      <c r="U18" s="273">
        <v>4.2947340322000001</v>
      </c>
      <c r="V18" s="273">
        <v>10.407167588</v>
      </c>
      <c r="W18" s="273">
        <v>66.286829272000006</v>
      </c>
      <c r="X18" s="273">
        <v>345.10705876999998</v>
      </c>
      <c r="Y18" s="273">
        <v>658.77307875999998</v>
      </c>
      <c r="Z18" s="273">
        <v>937.12223272000006</v>
      </c>
      <c r="AA18" s="273">
        <v>1148.4198167</v>
      </c>
      <c r="AB18" s="273">
        <v>979.90445041999999</v>
      </c>
      <c r="AC18" s="273">
        <v>818.93179158999999</v>
      </c>
      <c r="AD18" s="273">
        <v>441.32443112999999</v>
      </c>
      <c r="AE18" s="273">
        <v>180.85170897</v>
      </c>
      <c r="AF18" s="273">
        <v>23.562346825999999</v>
      </c>
      <c r="AG18" s="273">
        <v>3.7614628158999999</v>
      </c>
      <c r="AH18" s="273">
        <v>11.452005066</v>
      </c>
      <c r="AI18" s="273">
        <v>66.061638119999998</v>
      </c>
      <c r="AJ18" s="273">
        <v>346.97146715000002</v>
      </c>
      <c r="AK18" s="273">
        <v>656.84162570000001</v>
      </c>
      <c r="AL18" s="273">
        <v>945.24203089000002</v>
      </c>
      <c r="AM18" s="273">
        <v>1165.692552</v>
      </c>
      <c r="AN18" s="273">
        <v>965.25190630999998</v>
      </c>
      <c r="AO18" s="273">
        <v>825.45382039000003</v>
      </c>
      <c r="AP18" s="273">
        <v>462.72857009000001</v>
      </c>
      <c r="AQ18" s="273">
        <v>162.13045554999999</v>
      </c>
      <c r="AR18" s="273">
        <v>25.416877727999999</v>
      </c>
      <c r="AS18" s="273">
        <v>3.5258626461999998</v>
      </c>
      <c r="AT18" s="273">
        <v>9.4008491598999999</v>
      </c>
      <c r="AU18" s="273">
        <v>62.783850202000004</v>
      </c>
      <c r="AV18" s="273">
        <v>338.95458110999999</v>
      </c>
      <c r="AW18" s="273">
        <v>662.37952851</v>
      </c>
      <c r="AX18" s="273">
        <v>939.59026598000003</v>
      </c>
      <c r="AY18" s="273">
        <v>1150.3880031000001</v>
      </c>
      <c r="AZ18" s="273">
        <v>965.87430524000001</v>
      </c>
      <c r="BA18" s="273">
        <v>832.20732836000002</v>
      </c>
      <c r="BB18" s="334">
        <v>459.72859999999997</v>
      </c>
      <c r="BC18" s="334">
        <v>160.50280000000001</v>
      </c>
      <c r="BD18" s="334">
        <v>23.665859999999999</v>
      </c>
      <c r="BE18" s="334">
        <v>1.91717</v>
      </c>
      <c r="BF18" s="334">
        <v>9.6985200000000003</v>
      </c>
      <c r="BG18" s="334">
        <v>57.6569</v>
      </c>
      <c r="BH18" s="334">
        <v>324.93099999999998</v>
      </c>
      <c r="BI18" s="334">
        <v>686.44439999999997</v>
      </c>
      <c r="BJ18" s="334">
        <v>932.33929999999998</v>
      </c>
      <c r="BK18" s="334">
        <v>1130.94</v>
      </c>
      <c r="BL18" s="334">
        <v>948.38559999999995</v>
      </c>
      <c r="BM18" s="334">
        <v>829.02260000000001</v>
      </c>
      <c r="BN18" s="334">
        <v>468.55090000000001</v>
      </c>
      <c r="BO18" s="334">
        <v>163.8792</v>
      </c>
      <c r="BP18" s="334">
        <v>23.859919999999999</v>
      </c>
      <c r="BQ18" s="334">
        <v>2.2209569999999998</v>
      </c>
      <c r="BR18" s="334">
        <v>9.5422449999999994</v>
      </c>
      <c r="BS18" s="334">
        <v>58.724890000000002</v>
      </c>
      <c r="BT18" s="334">
        <v>324.529</v>
      </c>
      <c r="BU18" s="334">
        <v>683.3501</v>
      </c>
      <c r="BV18" s="334">
        <v>916.47749999999996</v>
      </c>
    </row>
    <row r="19" spans="1:74" ht="11.15" customHeight="1" x14ac:dyDescent="0.25">
      <c r="A19" s="9" t="s">
        <v>142</v>
      </c>
      <c r="B19" s="211" t="s">
        <v>446</v>
      </c>
      <c r="C19" s="273">
        <v>1258.4081748999999</v>
      </c>
      <c r="D19" s="273">
        <v>1143.2475432000001</v>
      </c>
      <c r="E19" s="273">
        <v>845.16784058999997</v>
      </c>
      <c r="F19" s="273">
        <v>462.98833925000002</v>
      </c>
      <c r="G19" s="273">
        <v>193.29375949000001</v>
      </c>
      <c r="H19" s="273">
        <v>33.245339555999998</v>
      </c>
      <c r="I19" s="273">
        <v>10.882674872000001</v>
      </c>
      <c r="J19" s="273">
        <v>17.594460181999999</v>
      </c>
      <c r="K19" s="273">
        <v>96.773658251000001</v>
      </c>
      <c r="L19" s="273">
        <v>404.52357524000001</v>
      </c>
      <c r="M19" s="273">
        <v>734.01858996999999</v>
      </c>
      <c r="N19" s="273">
        <v>1067.3689635999999</v>
      </c>
      <c r="O19" s="273">
        <v>1291.3265567999999</v>
      </c>
      <c r="P19" s="273">
        <v>1136.2122165000001</v>
      </c>
      <c r="Q19" s="273">
        <v>827.05162634999999</v>
      </c>
      <c r="R19" s="273">
        <v>476.63913852000002</v>
      </c>
      <c r="S19" s="273">
        <v>193.023607</v>
      </c>
      <c r="T19" s="273">
        <v>31.188999333000002</v>
      </c>
      <c r="U19" s="273">
        <v>11.023989429</v>
      </c>
      <c r="V19" s="273">
        <v>16.817957660000001</v>
      </c>
      <c r="W19" s="273">
        <v>86.099880503999998</v>
      </c>
      <c r="X19" s="273">
        <v>382.70242342</v>
      </c>
      <c r="Y19" s="273">
        <v>724.67597966000005</v>
      </c>
      <c r="Z19" s="273">
        <v>1090.2158035</v>
      </c>
      <c r="AA19" s="273">
        <v>1287.6532245000001</v>
      </c>
      <c r="AB19" s="273">
        <v>1081.912045</v>
      </c>
      <c r="AC19" s="273">
        <v>839.16018225000005</v>
      </c>
      <c r="AD19" s="273">
        <v>457.34328160000001</v>
      </c>
      <c r="AE19" s="273">
        <v>203.32338025000001</v>
      </c>
      <c r="AF19" s="273">
        <v>31.58549687</v>
      </c>
      <c r="AG19" s="273">
        <v>10.511847363999999</v>
      </c>
      <c r="AH19" s="273">
        <v>19.36760108</v>
      </c>
      <c r="AI19" s="273">
        <v>86.530813089999995</v>
      </c>
      <c r="AJ19" s="273">
        <v>388.51566327</v>
      </c>
      <c r="AK19" s="273">
        <v>725.40855700999998</v>
      </c>
      <c r="AL19" s="273">
        <v>1096.5274059000001</v>
      </c>
      <c r="AM19" s="273">
        <v>1295.6056868000001</v>
      </c>
      <c r="AN19" s="273">
        <v>1064.2218709000001</v>
      </c>
      <c r="AO19" s="273">
        <v>835.96854321000001</v>
      </c>
      <c r="AP19" s="273">
        <v>483.34529678000001</v>
      </c>
      <c r="AQ19" s="273">
        <v>182.83696682999999</v>
      </c>
      <c r="AR19" s="273">
        <v>31.134151634999998</v>
      </c>
      <c r="AS19" s="273">
        <v>10.173518576999999</v>
      </c>
      <c r="AT19" s="273">
        <v>17.814702048000001</v>
      </c>
      <c r="AU19" s="273">
        <v>83.810071273000005</v>
      </c>
      <c r="AV19" s="273">
        <v>386.92673273000003</v>
      </c>
      <c r="AW19" s="273">
        <v>738.03909705000001</v>
      </c>
      <c r="AX19" s="273">
        <v>1073.4094907000001</v>
      </c>
      <c r="AY19" s="273">
        <v>1277.0112145999999</v>
      </c>
      <c r="AZ19" s="273">
        <v>1068.7978637000001</v>
      </c>
      <c r="BA19" s="273">
        <v>852.04964972000005</v>
      </c>
      <c r="BB19" s="334">
        <v>481.6764</v>
      </c>
      <c r="BC19" s="334">
        <v>184.94489999999999</v>
      </c>
      <c r="BD19" s="334">
        <v>31.479559999999999</v>
      </c>
      <c r="BE19" s="334">
        <v>6.581658</v>
      </c>
      <c r="BF19" s="334">
        <v>16.92944</v>
      </c>
      <c r="BG19" s="334">
        <v>78.630709999999993</v>
      </c>
      <c r="BH19" s="334">
        <v>374.3974</v>
      </c>
      <c r="BI19" s="334">
        <v>768.40710000000001</v>
      </c>
      <c r="BJ19" s="334">
        <v>1054.748</v>
      </c>
      <c r="BK19" s="334">
        <v>1249.146</v>
      </c>
      <c r="BL19" s="334">
        <v>1056.5060000000001</v>
      </c>
      <c r="BM19" s="334">
        <v>848.3252</v>
      </c>
      <c r="BN19" s="334">
        <v>493.91660000000002</v>
      </c>
      <c r="BO19" s="334">
        <v>188.56540000000001</v>
      </c>
      <c r="BP19" s="334">
        <v>32.404800000000002</v>
      </c>
      <c r="BQ19" s="334">
        <v>7.0481389999999999</v>
      </c>
      <c r="BR19" s="334">
        <v>18.185210000000001</v>
      </c>
      <c r="BS19" s="334">
        <v>78.403400000000005</v>
      </c>
      <c r="BT19" s="334">
        <v>378.21319999999997</v>
      </c>
      <c r="BU19" s="334">
        <v>768.18039999999996</v>
      </c>
      <c r="BV19" s="334">
        <v>1036.194</v>
      </c>
    </row>
    <row r="20" spans="1:74" ht="11.15" customHeight="1" x14ac:dyDescent="0.25">
      <c r="A20" s="9" t="s">
        <v>143</v>
      </c>
      <c r="B20" s="211" t="s">
        <v>447</v>
      </c>
      <c r="C20" s="273">
        <v>1313.2213204</v>
      </c>
      <c r="D20" s="273">
        <v>1160.598941</v>
      </c>
      <c r="E20" s="273">
        <v>824.36444073999996</v>
      </c>
      <c r="F20" s="273">
        <v>455.21103188000001</v>
      </c>
      <c r="G20" s="273">
        <v>197.36895103000001</v>
      </c>
      <c r="H20" s="273">
        <v>40.483398805999997</v>
      </c>
      <c r="I20" s="273">
        <v>13.518300155</v>
      </c>
      <c r="J20" s="273">
        <v>22.058507857999999</v>
      </c>
      <c r="K20" s="273">
        <v>114.64878220999999</v>
      </c>
      <c r="L20" s="273">
        <v>416.63820017</v>
      </c>
      <c r="M20" s="273">
        <v>774.98039962999997</v>
      </c>
      <c r="N20" s="273">
        <v>1201.4085388999999</v>
      </c>
      <c r="O20" s="273">
        <v>1348.6687741999999</v>
      </c>
      <c r="P20" s="273">
        <v>1145.8223974</v>
      </c>
      <c r="Q20" s="273">
        <v>807.96328109000001</v>
      </c>
      <c r="R20" s="273">
        <v>466.61708641000001</v>
      </c>
      <c r="S20" s="273">
        <v>200.45926245000001</v>
      </c>
      <c r="T20" s="273">
        <v>39.866203456000001</v>
      </c>
      <c r="U20" s="273">
        <v>14.335762732999999</v>
      </c>
      <c r="V20" s="273">
        <v>22.208346039999999</v>
      </c>
      <c r="W20" s="273">
        <v>105.17250285</v>
      </c>
      <c r="X20" s="273">
        <v>397.35278764999998</v>
      </c>
      <c r="Y20" s="273">
        <v>757.46154765000006</v>
      </c>
      <c r="Z20" s="273">
        <v>1224.9496935</v>
      </c>
      <c r="AA20" s="273">
        <v>1342.0161429</v>
      </c>
      <c r="AB20" s="273">
        <v>1101.537253</v>
      </c>
      <c r="AC20" s="273">
        <v>820.39343584999995</v>
      </c>
      <c r="AD20" s="273">
        <v>454.64872821</v>
      </c>
      <c r="AE20" s="273">
        <v>209.88637722000001</v>
      </c>
      <c r="AF20" s="273">
        <v>40.615227290999997</v>
      </c>
      <c r="AG20" s="273">
        <v>14.504690977999999</v>
      </c>
      <c r="AH20" s="273">
        <v>25.401387677999999</v>
      </c>
      <c r="AI20" s="273">
        <v>103.70658424</v>
      </c>
      <c r="AJ20" s="273">
        <v>402.80392656999999</v>
      </c>
      <c r="AK20" s="273">
        <v>759.67490848</v>
      </c>
      <c r="AL20" s="273">
        <v>1216.9130782</v>
      </c>
      <c r="AM20" s="273">
        <v>1342.3709369999999</v>
      </c>
      <c r="AN20" s="273">
        <v>1098.1878936999999</v>
      </c>
      <c r="AO20" s="273">
        <v>814.32429002000003</v>
      </c>
      <c r="AP20" s="273">
        <v>471.34445923999999</v>
      </c>
      <c r="AQ20" s="273">
        <v>193.13981738000001</v>
      </c>
      <c r="AR20" s="273">
        <v>37.862884299999997</v>
      </c>
      <c r="AS20" s="273">
        <v>14.321136792000001</v>
      </c>
      <c r="AT20" s="273">
        <v>24.717245675000001</v>
      </c>
      <c r="AU20" s="273">
        <v>100.65084865</v>
      </c>
      <c r="AV20" s="273">
        <v>409.94259044</v>
      </c>
      <c r="AW20" s="273">
        <v>780.54926207000005</v>
      </c>
      <c r="AX20" s="273">
        <v>1189.5002334000001</v>
      </c>
      <c r="AY20" s="273">
        <v>1331.4157800999999</v>
      </c>
      <c r="AZ20" s="273">
        <v>1125.8012848000001</v>
      </c>
      <c r="BA20" s="273">
        <v>829.58228107000002</v>
      </c>
      <c r="BB20" s="334">
        <v>466.25099999999998</v>
      </c>
      <c r="BC20" s="334">
        <v>199.24260000000001</v>
      </c>
      <c r="BD20" s="334">
        <v>37.040050000000001</v>
      </c>
      <c r="BE20" s="334">
        <v>10.84937</v>
      </c>
      <c r="BF20" s="334">
        <v>23.5778</v>
      </c>
      <c r="BG20" s="334">
        <v>97.04616</v>
      </c>
      <c r="BH20" s="334">
        <v>402.63780000000003</v>
      </c>
      <c r="BI20" s="334">
        <v>811.20820000000003</v>
      </c>
      <c r="BJ20" s="334">
        <v>1165.1300000000001</v>
      </c>
      <c r="BK20" s="334">
        <v>1307.7750000000001</v>
      </c>
      <c r="BL20" s="334">
        <v>1110.502</v>
      </c>
      <c r="BM20" s="334">
        <v>826.68510000000003</v>
      </c>
      <c r="BN20" s="334">
        <v>480.96100000000001</v>
      </c>
      <c r="BO20" s="334">
        <v>198.91079999999999</v>
      </c>
      <c r="BP20" s="334">
        <v>37.69014</v>
      </c>
      <c r="BQ20" s="334">
        <v>11.49826</v>
      </c>
      <c r="BR20" s="334">
        <v>25.221209999999999</v>
      </c>
      <c r="BS20" s="334">
        <v>95.43074</v>
      </c>
      <c r="BT20" s="334">
        <v>409.9178</v>
      </c>
      <c r="BU20" s="334">
        <v>812.90049999999997</v>
      </c>
      <c r="BV20" s="334">
        <v>1154.848</v>
      </c>
    </row>
    <row r="21" spans="1:74" ht="11.15" customHeight="1" x14ac:dyDescent="0.25">
      <c r="A21" s="9" t="s">
        <v>144</v>
      </c>
      <c r="B21" s="211" t="s">
        <v>479</v>
      </c>
      <c r="C21" s="273">
        <v>614.81037782999999</v>
      </c>
      <c r="D21" s="273">
        <v>521.65162881000003</v>
      </c>
      <c r="E21" s="273">
        <v>362.31061849000002</v>
      </c>
      <c r="F21" s="273">
        <v>141.12837633000001</v>
      </c>
      <c r="G21" s="273">
        <v>41.574585161999998</v>
      </c>
      <c r="H21" s="273">
        <v>1.4053240704000001</v>
      </c>
      <c r="I21" s="273">
        <v>0.30398711283000002</v>
      </c>
      <c r="J21" s="273">
        <v>0.43541109469</v>
      </c>
      <c r="K21" s="273">
        <v>13.41507056</v>
      </c>
      <c r="L21" s="273">
        <v>139.87069192999999</v>
      </c>
      <c r="M21" s="273">
        <v>347.29309028</v>
      </c>
      <c r="N21" s="273">
        <v>484.97932777</v>
      </c>
      <c r="O21" s="273">
        <v>633.67740895999998</v>
      </c>
      <c r="P21" s="273">
        <v>518.15628692999996</v>
      </c>
      <c r="Q21" s="273">
        <v>350.39207427999997</v>
      </c>
      <c r="R21" s="273">
        <v>145.82722053000001</v>
      </c>
      <c r="S21" s="273">
        <v>40.969054886000002</v>
      </c>
      <c r="T21" s="273">
        <v>1.2274547280999999</v>
      </c>
      <c r="U21" s="273">
        <v>0.30045860739000002</v>
      </c>
      <c r="V21" s="273">
        <v>0.43222161561</v>
      </c>
      <c r="W21" s="273">
        <v>10.925615143</v>
      </c>
      <c r="X21" s="273">
        <v>131.30816639</v>
      </c>
      <c r="Y21" s="273">
        <v>344.49339319000001</v>
      </c>
      <c r="Z21" s="273">
        <v>490.09595689999998</v>
      </c>
      <c r="AA21" s="273">
        <v>629.75709553000002</v>
      </c>
      <c r="AB21" s="273">
        <v>490.95627647999999</v>
      </c>
      <c r="AC21" s="273">
        <v>355.51685399000002</v>
      </c>
      <c r="AD21" s="273">
        <v>133.73819650999999</v>
      </c>
      <c r="AE21" s="273">
        <v>41.545084160000002</v>
      </c>
      <c r="AF21" s="273">
        <v>1.3397530981000001</v>
      </c>
      <c r="AG21" s="273">
        <v>0.24535418795</v>
      </c>
      <c r="AH21" s="273">
        <v>0.48821139430999999</v>
      </c>
      <c r="AI21" s="273">
        <v>11.705049654</v>
      </c>
      <c r="AJ21" s="273">
        <v>133.46487977000001</v>
      </c>
      <c r="AK21" s="273">
        <v>341.71162543000003</v>
      </c>
      <c r="AL21" s="273">
        <v>498.61104504999997</v>
      </c>
      <c r="AM21" s="273">
        <v>638.66804773000001</v>
      </c>
      <c r="AN21" s="273">
        <v>477.73484465000001</v>
      </c>
      <c r="AO21" s="273">
        <v>363.51906951000001</v>
      </c>
      <c r="AP21" s="273">
        <v>139.15266134000001</v>
      </c>
      <c r="AQ21" s="273">
        <v>35.922924559999998</v>
      </c>
      <c r="AR21" s="273">
        <v>1.3466263956</v>
      </c>
      <c r="AS21" s="273">
        <v>0.22186172538000001</v>
      </c>
      <c r="AT21" s="273">
        <v>0.40412062107000002</v>
      </c>
      <c r="AU21" s="273">
        <v>10.804070496</v>
      </c>
      <c r="AV21" s="273">
        <v>126.04941608</v>
      </c>
      <c r="AW21" s="273">
        <v>338.61051957000001</v>
      </c>
      <c r="AX21" s="273">
        <v>498.98251463000003</v>
      </c>
      <c r="AY21" s="273">
        <v>630.01006322000001</v>
      </c>
      <c r="AZ21" s="273">
        <v>464.99062170000002</v>
      </c>
      <c r="BA21" s="273">
        <v>364.11899120999999</v>
      </c>
      <c r="BB21" s="334">
        <v>134.22540000000001</v>
      </c>
      <c r="BC21" s="334">
        <v>33.239170000000001</v>
      </c>
      <c r="BD21" s="334">
        <v>1.343642</v>
      </c>
      <c r="BE21" s="334">
        <v>8.7681999999999996E-2</v>
      </c>
      <c r="BF21" s="334">
        <v>0.40021790000000002</v>
      </c>
      <c r="BG21" s="334">
        <v>9.2359469999999995</v>
      </c>
      <c r="BH21" s="334">
        <v>117.4987</v>
      </c>
      <c r="BI21" s="334">
        <v>348.98489999999998</v>
      </c>
      <c r="BJ21" s="334">
        <v>485.15429999999998</v>
      </c>
      <c r="BK21" s="334">
        <v>605.62819999999999</v>
      </c>
      <c r="BL21" s="334">
        <v>439.10199999999998</v>
      </c>
      <c r="BM21" s="334">
        <v>347.63139999999999</v>
      </c>
      <c r="BN21" s="334">
        <v>136.65610000000001</v>
      </c>
      <c r="BO21" s="334">
        <v>34.436439999999997</v>
      </c>
      <c r="BP21" s="334">
        <v>1.4591799999999999</v>
      </c>
      <c r="BQ21" s="334">
        <v>9.2634099999999997E-2</v>
      </c>
      <c r="BR21" s="334">
        <v>0.42718679999999998</v>
      </c>
      <c r="BS21" s="334">
        <v>9.6526200000000006</v>
      </c>
      <c r="BT21" s="334">
        <v>117.4666</v>
      </c>
      <c r="BU21" s="334">
        <v>345.15780000000001</v>
      </c>
      <c r="BV21" s="334">
        <v>459.22280000000001</v>
      </c>
    </row>
    <row r="22" spans="1:74" ht="11.15" customHeight="1" x14ac:dyDescent="0.25">
      <c r="A22" s="9" t="s">
        <v>145</v>
      </c>
      <c r="B22" s="211" t="s">
        <v>449</v>
      </c>
      <c r="C22" s="273">
        <v>795.96262094999997</v>
      </c>
      <c r="D22" s="273">
        <v>669.02580359000001</v>
      </c>
      <c r="E22" s="273">
        <v>433.76347304000001</v>
      </c>
      <c r="F22" s="273">
        <v>172.73964853000001</v>
      </c>
      <c r="G22" s="273">
        <v>51.391999462000001</v>
      </c>
      <c r="H22" s="273">
        <v>1.1849783202999999</v>
      </c>
      <c r="I22" s="273">
        <v>0.23525100661000001</v>
      </c>
      <c r="J22" s="273">
        <v>0.16438956037999999</v>
      </c>
      <c r="K22" s="273">
        <v>19.038520385999998</v>
      </c>
      <c r="L22" s="273">
        <v>193.76439273</v>
      </c>
      <c r="M22" s="273">
        <v>464.85041395000002</v>
      </c>
      <c r="N22" s="273">
        <v>649.32970689000001</v>
      </c>
      <c r="O22" s="273">
        <v>824.17818167999997</v>
      </c>
      <c r="P22" s="273">
        <v>659.00728135999998</v>
      </c>
      <c r="Q22" s="273">
        <v>422.51563091999998</v>
      </c>
      <c r="R22" s="273">
        <v>179.05505631</v>
      </c>
      <c r="S22" s="273">
        <v>51.225516190999997</v>
      </c>
      <c r="T22" s="273">
        <v>0.82227160989000003</v>
      </c>
      <c r="U22" s="273">
        <v>0.23525100661000001</v>
      </c>
      <c r="V22" s="273">
        <v>0.16438956037999999</v>
      </c>
      <c r="W22" s="273">
        <v>15.399791243999999</v>
      </c>
      <c r="X22" s="273">
        <v>178.43520215999999</v>
      </c>
      <c r="Y22" s="273">
        <v>453.54825579999999</v>
      </c>
      <c r="Z22" s="273">
        <v>655.00628496000002</v>
      </c>
      <c r="AA22" s="273">
        <v>810.77386317000003</v>
      </c>
      <c r="AB22" s="273">
        <v>624.67425320999996</v>
      </c>
      <c r="AC22" s="273">
        <v>432.66560443999998</v>
      </c>
      <c r="AD22" s="273">
        <v>162.74620666999999</v>
      </c>
      <c r="AE22" s="273">
        <v>53.446847744999999</v>
      </c>
      <c r="AF22" s="273">
        <v>1.0913062764000001</v>
      </c>
      <c r="AG22" s="273">
        <v>0.23525100661000001</v>
      </c>
      <c r="AH22" s="273">
        <v>0.23456324138000001</v>
      </c>
      <c r="AI22" s="273">
        <v>17.137819776000001</v>
      </c>
      <c r="AJ22" s="273">
        <v>182.13982268000001</v>
      </c>
      <c r="AK22" s="273">
        <v>449.21691521999998</v>
      </c>
      <c r="AL22" s="273">
        <v>670.00652056000001</v>
      </c>
      <c r="AM22" s="273">
        <v>820.89168998000002</v>
      </c>
      <c r="AN22" s="273">
        <v>606.53371857000002</v>
      </c>
      <c r="AO22" s="273">
        <v>434.06614350000001</v>
      </c>
      <c r="AP22" s="273">
        <v>173.62924430000001</v>
      </c>
      <c r="AQ22" s="273">
        <v>46.873769369999998</v>
      </c>
      <c r="AR22" s="273">
        <v>1.0206147577</v>
      </c>
      <c r="AS22" s="273">
        <v>0.23525100661000001</v>
      </c>
      <c r="AT22" s="273">
        <v>0.23456324138000001</v>
      </c>
      <c r="AU22" s="273">
        <v>16.263395818999999</v>
      </c>
      <c r="AV22" s="273">
        <v>175.2024404</v>
      </c>
      <c r="AW22" s="273">
        <v>452.26101491999998</v>
      </c>
      <c r="AX22" s="273">
        <v>664.89385001000005</v>
      </c>
      <c r="AY22" s="273">
        <v>811.65738153999996</v>
      </c>
      <c r="AZ22" s="273">
        <v>594.03740502999995</v>
      </c>
      <c r="BA22" s="273">
        <v>444.07206522000001</v>
      </c>
      <c r="BB22" s="334">
        <v>169.3877</v>
      </c>
      <c r="BC22" s="334">
        <v>43.91028</v>
      </c>
      <c r="BD22" s="334">
        <v>1.266519</v>
      </c>
      <c r="BE22" s="334">
        <v>7.0474400000000006E-2</v>
      </c>
      <c r="BF22" s="334">
        <v>0.18748409999999999</v>
      </c>
      <c r="BG22" s="334">
        <v>14.789540000000001</v>
      </c>
      <c r="BH22" s="334">
        <v>163.96289999999999</v>
      </c>
      <c r="BI22" s="334">
        <v>468.89550000000003</v>
      </c>
      <c r="BJ22" s="334">
        <v>644.81259999999997</v>
      </c>
      <c r="BK22" s="334">
        <v>782.28240000000005</v>
      </c>
      <c r="BL22" s="334">
        <v>567.60260000000005</v>
      </c>
      <c r="BM22" s="334">
        <v>420.79230000000001</v>
      </c>
      <c r="BN22" s="334">
        <v>173.82210000000001</v>
      </c>
      <c r="BO22" s="334">
        <v>46.083919999999999</v>
      </c>
      <c r="BP22" s="334">
        <v>1.454294</v>
      </c>
      <c r="BQ22" s="334">
        <v>7.0474400000000006E-2</v>
      </c>
      <c r="BR22" s="334">
        <v>0.18748409999999999</v>
      </c>
      <c r="BS22" s="334">
        <v>15.39279</v>
      </c>
      <c r="BT22" s="334">
        <v>163.76990000000001</v>
      </c>
      <c r="BU22" s="334">
        <v>468.84300000000002</v>
      </c>
      <c r="BV22" s="334">
        <v>622.69970000000001</v>
      </c>
    </row>
    <row r="23" spans="1:74" ht="11.15" customHeight="1" x14ac:dyDescent="0.25">
      <c r="A23" s="9" t="s">
        <v>146</v>
      </c>
      <c r="B23" s="211" t="s">
        <v>450</v>
      </c>
      <c r="C23" s="273">
        <v>558.21930744999997</v>
      </c>
      <c r="D23" s="273">
        <v>423.04128806</v>
      </c>
      <c r="E23" s="273">
        <v>239.87918081999999</v>
      </c>
      <c r="F23" s="273">
        <v>73.161590904999997</v>
      </c>
      <c r="G23" s="273">
        <v>9.8134640318000006</v>
      </c>
      <c r="H23" s="273">
        <v>6.7084325614999996E-2</v>
      </c>
      <c r="I23" s="273">
        <v>7.7023930851000001E-3</v>
      </c>
      <c r="J23" s="273">
        <v>0.1352503155</v>
      </c>
      <c r="K23" s="273">
        <v>4.7625677640999999</v>
      </c>
      <c r="L23" s="273">
        <v>66.883575116000003</v>
      </c>
      <c r="M23" s="273">
        <v>262.72241365999997</v>
      </c>
      <c r="N23" s="273">
        <v>485.29971527999999</v>
      </c>
      <c r="O23" s="273">
        <v>577.57124623000004</v>
      </c>
      <c r="P23" s="273">
        <v>411.39502643999998</v>
      </c>
      <c r="Q23" s="273">
        <v>238.63629682999999</v>
      </c>
      <c r="R23" s="273">
        <v>76.850308705000003</v>
      </c>
      <c r="S23" s="273">
        <v>11.108016597000001</v>
      </c>
      <c r="T23" s="273">
        <v>5.0529561927999997E-2</v>
      </c>
      <c r="U23" s="273">
        <v>7.7023930851000001E-3</v>
      </c>
      <c r="V23" s="273">
        <v>0.14280664081</v>
      </c>
      <c r="W23" s="273">
        <v>3.8909566594</v>
      </c>
      <c r="X23" s="273">
        <v>62.172738791</v>
      </c>
      <c r="Y23" s="273">
        <v>254.14140173000001</v>
      </c>
      <c r="Z23" s="273">
        <v>483.01042582999997</v>
      </c>
      <c r="AA23" s="273">
        <v>555.70312376000004</v>
      </c>
      <c r="AB23" s="273">
        <v>387.52169257999998</v>
      </c>
      <c r="AC23" s="273">
        <v>238.07159540000001</v>
      </c>
      <c r="AD23" s="273">
        <v>68.638105421000006</v>
      </c>
      <c r="AE23" s="273">
        <v>11.575094354999999</v>
      </c>
      <c r="AF23" s="273">
        <v>3.8684930550000003E-2</v>
      </c>
      <c r="AG23" s="273">
        <v>7.7023930851000001E-3</v>
      </c>
      <c r="AH23" s="273">
        <v>0.19252936046999999</v>
      </c>
      <c r="AI23" s="273">
        <v>3.9991415560000001</v>
      </c>
      <c r="AJ23" s="273">
        <v>63.614492732999999</v>
      </c>
      <c r="AK23" s="273">
        <v>249.31449185</v>
      </c>
      <c r="AL23" s="273">
        <v>487.81086864000002</v>
      </c>
      <c r="AM23" s="273">
        <v>564.33267603000002</v>
      </c>
      <c r="AN23" s="273">
        <v>386.94378958999999</v>
      </c>
      <c r="AO23" s="273">
        <v>232.01272121</v>
      </c>
      <c r="AP23" s="273">
        <v>74.018540873999996</v>
      </c>
      <c r="AQ23" s="273">
        <v>10.748290541999999</v>
      </c>
      <c r="AR23" s="273">
        <v>3.0545064608000001E-2</v>
      </c>
      <c r="AS23" s="273">
        <v>7.7023930851000001E-3</v>
      </c>
      <c r="AT23" s="273">
        <v>0.18374433542999999</v>
      </c>
      <c r="AU23" s="273">
        <v>3.3253678746999999</v>
      </c>
      <c r="AV23" s="273">
        <v>62.277579881999998</v>
      </c>
      <c r="AW23" s="273">
        <v>260.51728351999998</v>
      </c>
      <c r="AX23" s="273">
        <v>484.71343794000001</v>
      </c>
      <c r="AY23" s="273">
        <v>565.19670470000005</v>
      </c>
      <c r="AZ23" s="273">
        <v>393.65057953000002</v>
      </c>
      <c r="BA23" s="273">
        <v>240.04511735</v>
      </c>
      <c r="BB23" s="334">
        <v>72.754199999999997</v>
      </c>
      <c r="BC23" s="334">
        <v>10.443519999999999</v>
      </c>
      <c r="BD23" s="334">
        <v>5.5133000000000001E-2</v>
      </c>
      <c r="BE23" s="334">
        <v>7.7023899999999999E-3</v>
      </c>
      <c r="BF23" s="334">
        <v>0.13826659999999999</v>
      </c>
      <c r="BG23" s="334">
        <v>2.4771519999999998</v>
      </c>
      <c r="BH23" s="334">
        <v>59.067480000000003</v>
      </c>
      <c r="BI23" s="334">
        <v>272.4375</v>
      </c>
      <c r="BJ23" s="334">
        <v>462.61950000000002</v>
      </c>
      <c r="BK23" s="334">
        <v>544.35540000000003</v>
      </c>
      <c r="BL23" s="334">
        <v>374.51229999999998</v>
      </c>
      <c r="BM23" s="334">
        <v>220.3253</v>
      </c>
      <c r="BN23" s="334">
        <v>72.614829999999998</v>
      </c>
      <c r="BO23" s="334">
        <v>10.454560000000001</v>
      </c>
      <c r="BP23" s="334">
        <v>7.9570299999999997E-2</v>
      </c>
      <c r="BQ23" s="334">
        <v>7.7023899999999999E-3</v>
      </c>
      <c r="BR23" s="334">
        <v>0.16267889999999999</v>
      </c>
      <c r="BS23" s="334">
        <v>2.6646770000000002</v>
      </c>
      <c r="BT23" s="334">
        <v>59.027009999999997</v>
      </c>
      <c r="BU23" s="334">
        <v>271.36779999999999</v>
      </c>
      <c r="BV23" s="334">
        <v>460.16849999999999</v>
      </c>
    </row>
    <row r="24" spans="1:74" ht="11.15" customHeight="1" x14ac:dyDescent="0.25">
      <c r="A24" s="9" t="s">
        <v>147</v>
      </c>
      <c r="B24" s="211" t="s">
        <v>451</v>
      </c>
      <c r="C24" s="273">
        <v>903.09299077000003</v>
      </c>
      <c r="D24" s="273">
        <v>738.84273972999995</v>
      </c>
      <c r="E24" s="273">
        <v>589.26558681999995</v>
      </c>
      <c r="F24" s="273">
        <v>415.92993962000003</v>
      </c>
      <c r="G24" s="273">
        <v>235.26718245000001</v>
      </c>
      <c r="H24" s="273">
        <v>73.494864586999995</v>
      </c>
      <c r="I24" s="273">
        <v>13.370629012</v>
      </c>
      <c r="J24" s="273">
        <v>23.669272375999999</v>
      </c>
      <c r="K24" s="273">
        <v>109.77208594</v>
      </c>
      <c r="L24" s="273">
        <v>341.54274756000001</v>
      </c>
      <c r="M24" s="273">
        <v>610.40265539999996</v>
      </c>
      <c r="N24" s="273">
        <v>928.40665347000004</v>
      </c>
      <c r="O24" s="273">
        <v>913.75216467999996</v>
      </c>
      <c r="P24" s="273">
        <v>727.14786329000003</v>
      </c>
      <c r="Q24" s="273">
        <v>574.95543968000004</v>
      </c>
      <c r="R24" s="273">
        <v>417.80280854</v>
      </c>
      <c r="S24" s="273">
        <v>242.95700775</v>
      </c>
      <c r="T24" s="273">
        <v>72.861417509000006</v>
      </c>
      <c r="U24" s="273">
        <v>14.185491481</v>
      </c>
      <c r="V24" s="273">
        <v>23.883133351000001</v>
      </c>
      <c r="W24" s="273">
        <v>104.04601618</v>
      </c>
      <c r="X24" s="273">
        <v>329.35297672000002</v>
      </c>
      <c r="Y24" s="273">
        <v>602.39769386</v>
      </c>
      <c r="Z24" s="273">
        <v>930.05236867999997</v>
      </c>
      <c r="AA24" s="273">
        <v>905.22854869000003</v>
      </c>
      <c r="AB24" s="273">
        <v>717.93186681999998</v>
      </c>
      <c r="AC24" s="273">
        <v>570.99229259000003</v>
      </c>
      <c r="AD24" s="273">
        <v>418.07965711000003</v>
      </c>
      <c r="AE24" s="273">
        <v>246.52637578</v>
      </c>
      <c r="AF24" s="273">
        <v>72.214772382000007</v>
      </c>
      <c r="AG24" s="273">
        <v>14.400138562</v>
      </c>
      <c r="AH24" s="273">
        <v>24.971698370999999</v>
      </c>
      <c r="AI24" s="273">
        <v>104.68937741000001</v>
      </c>
      <c r="AJ24" s="273">
        <v>332.18840805000002</v>
      </c>
      <c r="AK24" s="273">
        <v>596.26725821000002</v>
      </c>
      <c r="AL24" s="273">
        <v>912.63829090000002</v>
      </c>
      <c r="AM24" s="273">
        <v>880.70086259000004</v>
      </c>
      <c r="AN24" s="273">
        <v>717.54707871000005</v>
      </c>
      <c r="AO24" s="273">
        <v>565.98562600000002</v>
      </c>
      <c r="AP24" s="273">
        <v>408.88583946</v>
      </c>
      <c r="AQ24" s="273">
        <v>236.78645338000001</v>
      </c>
      <c r="AR24" s="273">
        <v>68.656110208000001</v>
      </c>
      <c r="AS24" s="273">
        <v>14.067472757000001</v>
      </c>
      <c r="AT24" s="273">
        <v>24.832725045</v>
      </c>
      <c r="AU24" s="273">
        <v>100.11167965999999</v>
      </c>
      <c r="AV24" s="273">
        <v>337.13453370000002</v>
      </c>
      <c r="AW24" s="273">
        <v>609.85095951000005</v>
      </c>
      <c r="AX24" s="273">
        <v>908.54699251</v>
      </c>
      <c r="AY24" s="273">
        <v>886.27517078999995</v>
      </c>
      <c r="AZ24" s="273">
        <v>735.13955980000003</v>
      </c>
      <c r="BA24" s="273">
        <v>571.33223303</v>
      </c>
      <c r="BB24" s="334">
        <v>401.83780000000002</v>
      </c>
      <c r="BC24" s="334">
        <v>249.00280000000001</v>
      </c>
      <c r="BD24" s="334">
        <v>67.392709999999994</v>
      </c>
      <c r="BE24" s="334">
        <v>13.3018</v>
      </c>
      <c r="BF24" s="334">
        <v>22.917280000000002</v>
      </c>
      <c r="BG24" s="334">
        <v>99.124340000000004</v>
      </c>
      <c r="BH24" s="334">
        <v>339.00670000000002</v>
      </c>
      <c r="BI24" s="334">
        <v>614.08550000000002</v>
      </c>
      <c r="BJ24" s="334">
        <v>890.99540000000002</v>
      </c>
      <c r="BK24" s="334">
        <v>882.23069999999996</v>
      </c>
      <c r="BL24" s="334">
        <v>733.59529999999995</v>
      </c>
      <c r="BM24" s="334">
        <v>564.58330000000001</v>
      </c>
      <c r="BN24" s="334">
        <v>395.96960000000001</v>
      </c>
      <c r="BO24" s="334">
        <v>237.84790000000001</v>
      </c>
      <c r="BP24" s="334">
        <v>66.430520000000001</v>
      </c>
      <c r="BQ24" s="334">
        <v>12.8575</v>
      </c>
      <c r="BR24" s="334">
        <v>22.045380000000002</v>
      </c>
      <c r="BS24" s="334">
        <v>100.3291</v>
      </c>
      <c r="BT24" s="334">
        <v>341.4726</v>
      </c>
      <c r="BU24" s="334">
        <v>605.52470000000005</v>
      </c>
      <c r="BV24" s="334">
        <v>899.93589999999995</v>
      </c>
    </row>
    <row r="25" spans="1:74" ht="11.15" customHeight="1" x14ac:dyDescent="0.25">
      <c r="A25" s="9" t="s">
        <v>148</v>
      </c>
      <c r="B25" s="211" t="s">
        <v>452</v>
      </c>
      <c r="C25" s="273">
        <v>563.84108880999997</v>
      </c>
      <c r="D25" s="273">
        <v>484.61698251000001</v>
      </c>
      <c r="E25" s="273">
        <v>447.57310056</v>
      </c>
      <c r="F25" s="273">
        <v>341.30210058</v>
      </c>
      <c r="G25" s="273">
        <v>195.02229073999999</v>
      </c>
      <c r="H25" s="273">
        <v>74.023116833000003</v>
      </c>
      <c r="I25" s="273">
        <v>16.942659238000001</v>
      </c>
      <c r="J25" s="273">
        <v>18.948591599</v>
      </c>
      <c r="K25" s="273">
        <v>52.506357023</v>
      </c>
      <c r="L25" s="273">
        <v>196.80409736999999</v>
      </c>
      <c r="M25" s="273">
        <v>404.01476467999998</v>
      </c>
      <c r="N25" s="273">
        <v>611.73381085000005</v>
      </c>
      <c r="O25" s="273">
        <v>564.18715226999996</v>
      </c>
      <c r="P25" s="273">
        <v>471.69770298999998</v>
      </c>
      <c r="Q25" s="273">
        <v>426.57058841000003</v>
      </c>
      <c r="R25" s="273">
        <v>327.07496988999998</v>
      </c>
      <c r="S25" s="273">
        <v>196.65661992</v>
      </c>
      <c r="T25" s="273">
        <v>73.974347459000001</v>
      </c>
      <c r="U25" s="273">
        <v>17.684837009999999</v>
      </c>
      <c r="V25" s="273">
        <v>17.609009018999998</v>
      </c>
      <c r="W25" s="273">
        <v>53.400239251000002</v>
      </c>
      <c r="X25" s="273">
        <v>192.86821143</v>
      </c>
      <c r="Y25" s="273">
        <v>397.35059605999999</v>
      </c>
      <c r="Z25" s="273">
        <v>615.57932381000001</v>
      </c>
      <c r="AA25" s="273">
        <v>563.52840237999999</v>
      </c>
      <c r="AB25" s="273">
        <v>472.54221694</v>
      </c>
      <c r="AC25" s="273">
        <v>428.57456569999999</v>
      </c>
      <c r="AD25" s="273">
        <v>325.47692146999998</v>
      </c>
      <c r="AE25" s="273">
        <v>195.75394080000001</v>
      </c>
      <c r="AF25" s="273">
        <v>71.226617998999998</v>
      </c>
      <c r="AG25" s="273">
        <v>17.796971245999998</v>
      </c>
      <c r="AH25" s="273">
        <v>16.276610708</v>
      </c>
      <c r="AI25" s="273">
        <v>49.646167366</v>
      </c>
      <c r="AJ25" s="273">
        <v>186.55691895000001</v>
      </c>
      <c r="AK25" s="273">
        <v>395.03356817000002</v>
      </c>
      <c r="AL25" s="273">
        <v>600.28520920000005</v>
      </c>
      <c r="AM25" s="273">
        <v>541.96565980000003</v>
      </c>
      <c r="AN25" s="273">
        <v>471.31501765000002</v>
      </c>
      <c r="AO25" s="273">
        <v>430.71928086000003</v>
      </c>
      <c r="AP25" s="273">
        <v>318.92688484000001</v>
      </c>
      <c r="AQ25" s="273">
        <v>192.77583920000001</v>
      </c>
      <c r="AR25" s="273">
        <v>69.881059426999997</v>
      </c>
      <c r="AS25" s="273">
        <v>16.449569755999999</v>
      </c>
      <c r="AT25" s="273">
        <v>15.578614997000001</v>
      </c>
      <c r="AU25" s="273">
        <v>50.535093420999999</v>
      </c>
      <c r="AV25" s="273">
        <v>186.75238608999999</v>
      </c>
      <c r="AW25" s="273">
        <v>397.72992126999998</v>
      </c>
      <c r="AX25" s="273">
        <v>590.29715017000001</v>
      </c>
      <c r="AY25" s="273">
        <v>542.77585852000004</v>
      </c>
      <c r="AZ25" s="273">
        <v>483.91389435000002</v>
      </c>
      <c r="BA25" s="273">
        <v>429.21160191000001</v>
      </c>
      <c r="BB25" s="334">
        <v>310.56900000000002</v>
      </c>
      <c r="BC25" s="334">
        <v>202.39240000000001</v>
      </c>
      <c r="BD25" s="334">
        <v>67.228859999999997</v>
      </c>
      <c r="BE25" s="334">
        <v>17.52599</v>
      </c>
      <c r="BF25" s="334">
        <v>14.782999999999999</v>
      </c>
      <c r="BG25" s="334">
        <v>52.875680000000003</v>
      </c>
      <c r="BH25" s="334">
        <v>185.8158</v>
      </c>
      <c r="BI25" s="334">
        <v>394.05290000000002</v>
      </c>
      <c r="BJ25" s="334">
        <v>581.78110000000004</v>
      </c>
      <c r="BK25" s="334">
        <v>545.18780000000004</v>
      </c>
      <c r="BL25" s="334">
        <v>481.2876</v>
      </c>
      <c r="BM25" s="334">
        <v>428.97179999999997</v>
      </c>
      <c r="BN25" s="334">
        <v>298.84899999999999</v>
      </c>
      <c r="BO25" s="334">
        <v>189.67519999999999</v>
      </c>
      <c r="BP25" s="334">
        <v>63.127580000000002</v>
      </c>
      <c r="BQ25" s="334">
        <v>16.91581</v>
      </c>
      <c r="BR25" s="334">
        <v>13.80678</v>
      </c>
      <c r="BS25" s="334">
        <v>51.400979999999997</v>
      </c>
      <c r="BT25" s="334">
        <v>183.7354</v>
      </c>
      <c r="BU25" s="334">
        <v>387.10860000000002</v>
      </c>
      <c r="BV25" s="334">
        <v>584.08939999999996</v>
      </c>
    </row>
    <row r="26" spans="1:74" ht="11.15" customHeight="1" x14ac:dyDescent="0.25">
      <c r="A26" s="9" t="s">
        <v>149</v>
      </c>
      <c r="B26" s="211" t="s">
        <v>480</v>
      </c>
      <c r="C26" s="273">
        <v>869.62215856</v>
      </c>
      <c r="D26" s="273">
        <v>756.50125961000003</v>
      </c>
      <c r="E26" s="273">
        <v>573.10030405999998</v>
      </c>
      <c r="F26" s="273">
        <v>316.03443171999999</v>
      </c>
      <c r="G26" s="273">
        <v>136.59679842</v>
      </c>
      <c r="H26" s="273">
        <v>30.780301789999999</v>
      </c>
      <c r="I26" s="273">
        <v>7.1542927268999996</v>
      </c>
      <c r="J26" s="273">
        <v>11.33832924</v>
      </c>
      <c r="K26" s="273">
        <v>57.560874994999999</v>
      </c>
      <c r="L26" s="273">
        <v>257.09496840999998</v>
      </c>
      <c r="M26" s="273">
        <v>515.01072705000001</v>
      </c>
      <c r="N26" s="273">
        <v>762.67555103999996</v>
      </c>
      <c r="O26" s="273">
        <v>887.87785034000001</v>
      </c>
      <c r="P26" s="273">
        <v>746.90610031999995</v>
      </c>
      <c r="Q26" s="273">
        <v>557.80819768000003</v>
      </c>
      <c r="R26" s="273">
        <v>319.42684938999997</v>
      </c>
      <c r="S26" s="273">
        <v>137.33091906000001</v>
      </c>
      <c r="T26" s="273">
        <v>30.256147373000001</v>
      </c>
      <c r="U26" s="273">
        <v>7.4219273012000002</v>
      </c>
      <c r="V26" s="273">
        <v>10.824504741</v>
      </c>
      <c r="W26" s="273">
        <v>52.726808941999998</v>
      </c>
      <c r="X26" s="273">
        <v>245.71695016999999</v>
      </c>
      <c r="Y26" s="273">
        <v>509.25639171</v>
      </c>
      <c r="Z26" s="273">
        <v>771.77684907000003</v>
      </c>
      <c r="AA26" s="273">
        <v>880.50428779000003</v>
      </c>
      <c r="AB26" s="273">
        <v>717.62280508000003</v>
      </c>
      <c r="AC26" s="273">
        <v>562.03284411000004</v>
      </c>
      <c r="AD26" s="273">
        <v>306.82011147999998</v>
      </c>
      <c r="AE26" s="273">
        <v>140.89108780999999</v>
      </c>
      <c r="AF26" s="273">
        <v>29.971163747999999</v>
      </c>
      <c r="AG26" s="273">
        <v>7.2916343757000002</v>
      </c>
      <c r="AH26" s="273">
        <v>11.444282313</v>
      </c>
      <c r="AI26" s="273">
        <v>52.157213337000002</v>
      </c>
      <c r="AJ26" s="273">
        <v>246.75009295000001</v>
      </c>
      <c r="AK26" s="273">
        <v>506.04180219</v>
      </c>
      <c r="AL26" s="273">
        <v>771.79328631999999</v>
      </c>
      <c r="AM26" s="273">
        <v>881.55027715999995</v>
      </c>
      <c r="AN26" s="273">
        <v>707.17028816000004</v>
      </c>
      <c r="AO26" s="273">
        <v>561.80819144999998</v>
      </c>
      <c r="AP26" s="273">
        <v>315.25635628999999</v>
      </c>
      <c r="AQ26" s="273">
        <v>130.55172060999999</v>
      </c>
      <c r="AR26" s="273">
        <v>29.619211432</v>
      </c>
      <c r="AS26" s="273">
        <v>6.9423450582999999</v>
      </c>
      <c r="AT26" s="273">
        <v>10.599255898999999</v>
      </c>
      <c r="AU26" s="273">
        <v>50.357306147999999</v>
      </c>
      <c r="AV26" s="273">
        <v>243.69618929000001</v>
      </c>
      <c r="AW26" s="273">
        <v>511.88732415999999</v>
      </c>
      <c r="AX26" s="273">
        <v>762.34779914000001</v>
      </c>
      <c r="AY26" s="273">
        <v>872.35472546999995</v>
      </c>
      <c r="AZ26" s="273">
        <v>709.70541344000003</v>
      </c>
      <c r="BA26" s="273">
        <v>567.20932020999999</v>
      </c>
      <c r="BB26" s="334">
        <v>310.63380000000001</v>
      </c>
      <c r="BC26" s="334">
        <v>132.7671</v>
      </c>
      <c r="BD26" s="334">
        <v>28.660329999999998</v>
      </c>
      <c r="BE26" s="334">
        <v>5.9295309999999999</v>
      </c>
      <c r="BF26" s="334">
        <v>10.165699999999999</v>
      </c>
      <c r="BG26" s="334">
        <v>48.205919999999999</v>
      </c>
      <c r="BH26" s="334">
        <v>235.83170000000001</v>
      </c>
      <c r="BI26" s="334">
        <v>526.09079999999994</v>
      </c>
      <c r="BJ26" s="334">
        <v>746.80709999999999</v>
      </c>
      <c r="BK26" s="334">
        <v>853.52319999999997</v>
      </c>
      <c r="BL26" s="334">
        <v>693.9624</v>
      </c>
      <c r="BM26" s="334">
        <v>557.9778</v>
      </c>
      <c r="BN26" s="334">
        <v>312.9461</v>
      </c>
      <c r="BO26" s="334">
        <v>131.3158</v>
      </c>
      <c r="BP26" s="334">
        <v>28.203119999999998</v>
      </c>
      <c r="BQ26" s="334">
        <v>5.9733150000000004</v>
      </c>
      <c r="BR26" s="334">
        <v>10.22495</v>
      </c>
      <c r="BS26" s="334">
        <v>48.247050000000002</v>
      </c>
      <c r="BT26" s="334">
        <v>236.24469999999999</v>
      </c>
      <c r="BU26" s="334">
        <v>522.423</v>
      </c>
      <c r="BV26" s="334">
        <v>734.27670000000001</v>
      </c>
    </row>
    <row r="27" spans="1:74" ht="11.15" customHeight="1" x14ac:dyDescent="0.25">
      <c r="A27" s="8"/>
      <c r="B27" s="193" t="s">
        <v>162</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8"/>
      <c r="BA27" s="248"/>
      <c r="BB27" s="336"/>
      <c r="BC27" s="336"/>
      <c r="BD27" s="336"/>
      <c r="BE27" s="336"/>
      <c r="BF27" s="336"/>
      <c r="BG27" s="336"/>
      <c r="BH27" s="336"/>
      <c r="BI27" s="336"/>
      <c r="BJ27" s="336"/>
      <c r="BK27" s="336"/>
      <c r="BL27" s="336"/>
      <c r="BM27" s="336"/>
      <c r="BN27" s="336"/>
      <c r="BO27" s="336"/>
      <c r="BP27" s="336"/>
      <c r="BQ27" s="336"/>
      <c r="BR27" s="336"/>
      <c r="BS27" s="336"/>
      <c r="BT27" s="336"/>
      <c r="BU27" s="336"/>
      <c r="BV27" s="336"/>
    </row>
    <row r="28" spans="1:74" ht="11.15" customHeight="1" x14ac:dyDescent="0.25">
      <c r="A28" s="9" t="s">
        <v>39</v>
      </c>
      <c r="B28" s="211" t="s">
        <v>445</v>
      </c>
      <c r="C28" s="273">
        <v>0</v>
      </c>
      <c r="D28" s="273">
        <v>0</v>
      </c>
      <c r="E28" s="273">
        <v>0</v>
      </c>
      <c r="F28" s="273">
        <v>0</v>
      </c>
      <c r="G28" s="273">
        <v>6.9429501632999999</v>
      </c>
      <c r="H28" s="273">
        <v>74.804578000000006</v>
      </c>
      <c r="I28" s="273">
        <v>241.49577790999999</v>
      </c>
      <c r="J28" s="273">
        <v>241.32453444999999</v>
      </c>
      <c r="K28" s="273">
        <v>61.104476378000001</v>
      </c>
      <c r="L28" s="273">
        <v>0</v>
      </c>
      <c r="M28" s="273">
        <v>0</v>
      </c>
      <c r="N28" s="273">
        <v>0</v>
      </c>
      <c r="O28" s="273">
        <v>0</v>
      </c>
      <c r="P28" s="273">
        <v>0</v>
      </c>
      <c r="Q28" s="273">
        <v>0</v>
      </c>
      <c r="R28" s="273">
        <v>0</v>
      </c>
      <c r="S28" s="273">
        <v>3.0812953462000001</v>
      </c>
      <c r="T28" s="273">
        <v>72.280444177999996</v>
      </c>
      <c r="U28" s="273">
        <v>169.78221540000001</v>
      </c>
      <c r="V28" s="273">
        <v>128.2303833</v>
      </c>
      <c r="W28" s="273">
        <v>66.374321101999996</v>
      </c>
      <c r="X28" s="273">
        <v>10.657088376999999</v>
      </c>
      <c r="Y28" s="273">
        <v>0</v>
      </c>
      <c r="Z28" s="273">
        <v>0</v>
      </c>
      <c r="AA28" s="273">
        <v>0</v>
      </c>
      <c r="AB28" s="273">
        <v>0</v>
      </c>
      <c r="AC28" s="273">
        <v>0</v>
      </c>
      <c r="AD28" s="273">
        <v>0</v>
      </c>
      <c r="AE28" s="273">
        <v>25.200350142000001</v>
      </c>
      <c r="AF28" s="273">
        <v>57.360347716</v>
      </c>
      <c r="AG28" s="273">
        <v>254.28925645999999</v>
      </c>
      <c r="AH28" s="273">
        <v>265.74054390999999</v>
      </c>
      <c r="AI28" s="273">
        <v>64.382147716000006</v>
      </c>
      <c r="AJ28" s="273">
        <v>0</v>
      </c>
      <c r="AK28" s="273">
        <v>0</v>
      </c>
      <c r="AL28" s="273">
        <v>0</v>
      </c>
      <c r="AM28" s="273">
        <v>0</v>
      </c>
      <c r="AN28" s="273">
        <v>0</v>
      </c>
      <c r="AO28" s="273">
        <v>0</v>
      </c>
      <c r="AP28" s="273">
        <v>0</v>
      </c>
      <c r="AQ28" s="273">
        <v>3.3142173351999999</v>
      </c>
      <c r="AR28" s="273">
        <v>63.433143301000001</v>
      </c>
      <c r="AS28" s="273">
        <v>270.39516278000002</v>
      </c>
      <c r="AT28" s="273">
        <v>164.49094754999999</v>
      </c>
      <c r="AU28" s="273">
        <v>28.175447699999999</v>
      </c>
      <c r="AV28" s="273">
        <v>0</v>
      </c>
      <c r="AW28" s="273">
        <v>0</v>
      </c>
      <c r="AX28" s="273">
        <v>0</v>
      </c>
      <c r="AY28" s="273">
        <v>0</v>
      </c>
      <c r="AZ28" s="273">
        <v>0</v>
      </c>
      <c r="BA28" s="273">
        <v>0</v>
      </c>
      <c r="BB28" s="334">
        <v>0</v>
      </c>
      <c r="BC28" s="334">
        <v>10.372272806</v>
      </c>
      <c r="BD28" s="334">
        <v>83.121198640000003</v>
      </c>
      <c r="BE28" s="334">
        <v>213.34557996000001</v>
      </c>
      <c r="BF28" s="334">
        <v>178.39450767</v>
      </c>
      <c r="BG28" s="334">
        <v>30.164368283999998</v>
      </c>
      <c r="BH28" s="334">
        <v>1.396631076</v>
      </c>
      <c r="BI28" s="334">
        <v>0</v>
      </c>
      <c r="BJ28" s="334">
        <v>0</v>
      </c>
      <c r="BK28" s="334">
        <v>0</v>
      </c>
      <c r="BL28" s="334">
        <v>0</v>
      </c>
      <c r="BM28" s="334">
        <v>0</v>
      </c>
      <c r="BN28" s="334">
        <v>0</v>
      </c>
      <c r="BO28" s="334">
        <v>6.9584198027999999</v>
      </c>
      <c r="BP28" s="334">
        <v>70.021753482999998</v>
      </c>
      <c r="BQ28" s="334">
        <v>213.29676853000001</v>
      </c>
      <c r="BR28" s="334">
        <v>178.35340884999999</v>
      </c>
      <c r="BS28" s="334">
        <v>30.150078095000001</v>
      </c>
      <c r="BT28" s="334">
        <v>1.3952506123999999</v>
      </c>
      <c r="BU28" s="334">
        <v>0</v>
      </c>
      <c r="BV28" s="334">
        <v>0</v>
      </c>
    </row>
    <row r="29" spans="1:74" ht="11.15" customHeight="1" x14ac:dyDescent="0.25">
      <c r="A29" s="9" t="s">
        <v>40</v>
      </c>
      <c r="B29" s="211" t="s">
        <v>478</v>
      </c>
      <c r="C29" s="273">
        <v>0</v>
      </c>
      <c r="D29" s="273">
        <v>0</v>
      </c>
      <c r="E29" s="273">
        <v>0</v>
      </c>
      <c r="F29" s="273">
        <v>0</v>
      </c>
      <c r="G29" s="273">
        <v>16.980778483000002</v>
      </c>
      <c r="H29" s="273">
        <v>129.23229617999999</v>
      </c>
      <c r="I29" s="273">
        <v>310.10222715999998</v>
      </c>
      <c r="J29" s="273">
        <v>311.87921075000003</v>
      </c>
      <c r="K29" s="273">
        <v>114.0397237</v>
      </c>
      <c r="L29" s="273">
        <v>5.5743631926999999</v>
      </c>
      <c r="M29" s="273">
        <v>0</v>
      </c>
      <c r="N29" s="273">
        <v>0</v>
      </c>
      <c r="O29" s="273">
        <v>0</v>
      </c>
      <c r="P29" s="273">
        <v>0</v>
      </c>
      <c r="Q29" s="273">
        <v>0</v>
      </c>
      <c r="R29" s="273">
        <v>2.1952704368</v>
      </c>
      <c r="S29" s="273">
        <v>14.347029594</v>
      </c>
      <c r="T29" s="273">
        <v>122.51110405999999</v>
      </c>
      <c r="U29" s="273">
        <v>250.93748525000001</v>
      </c>
      <c r="V29" s="273">
        <v>162.09179270000001</v>
      </c>
      <c r="W29" s="273">
        <v>86.938066500999994</v>
      </c>
      <c r="X29" s="273">
        <v>21.577556053999999</v>
      </c>
      <c r="Y29" s="273">
        <v>0</v>
      </c>
      <c r="Z29" s="273">
        <v>0</v>
      </c>
      <c r="AA29" s="273">
        <v>0</v>
      </c>
      <c r="AB29" s="273">
        <v>0</v>
      </c>
      <c r="AC29" s="273">
        <v>0</v>
      </c>
      <c r="AD29" s="273">
        <v>0</v>
      </c>
      <c r="AE29" s="273">
        <v>65.037853966</v>
      </c>
      <c r="AF29" s="273">
        <v>110.65552518</v>
      </c>
      <c r="AG29" s="273">
        <v>287.15786495999998</v>
      </c>
      <c r="AH29" s="273">
        <v>297.49049886</v>
      </c>
      <c r="AI29" s="273">
        <v>121.41716781</v>
      </c>
      <c r="AJ29" s="273">
        <v>3.7002868960000002</v>
      </c>
      <c r="AK29" s="273">
        <v>0</v>
      </c>
      <c r="AL29" s="273">
        <v>0</v>
      </c>
      <c r="AM29" s="273">
        <v>0</v>
      </c>
      <c r="AN29" s="273">
        <v>0</v>
      </c>
      <c r="AO29" s="273">
        <v>0</v>
      </c>
      <c r="AP29" s="273">
        <v>0.43177259745000002</v>
      </c>
      <c r="AQ29" s="273">
        <v>31.601948371999999</v>
      </c>
      <c r="AR29" s="273">
        <v>112.34243484</v>
      </c>
      <c r="AS29" s="273">
        <v>325.17273398999998</v>
      </c>
      <c r="AT29" s="273">
        <v>218.02147704000001</v>
      </c>
      <c r="AU29" s="273">
        <v>87.405770032000007</v>
      </c>
      <c r="AV29" s="273">
        <v>7.9338419646</v>
      </c>
      <c r="AW29" s="273">
        <v>0</v>
      </c>
      <c r="AX29" s="273">
        <v>0</v>
      </c>
      <c r="AY29" s="273">
        <v>0</v>
      </c>
      <c r="AZ29" s="273">
        <v>0</v>
      </c>
      <c r="BA29" s="273">
        <v>0</v>
      </c>
      <c r="BB29" s="334">
        <v>0.52798376655000001</v>
      </c>
      <c r="BC29" s="334">
        <v>31.345031994999999</v>
      </c>
      <c r="BD29" s="334">
        <v>135.94269847999999</v>
      </c>
      <c r="BE29" s="334">
        <v>267.60810971000001</v>
      </c>
      <c r="BF29" s="334">
        <v>227.39136339000001</v>
      </c>
      <c r="BG29" s="334">
        <v>62.463479704000001</v>
      </c>
      <c r="BH29" s="334">
        <v>4.6105618727</v>
      </c>
      <c r="BI29" s="334">
        <v>0</v>
      </c>
      <c r="BJ29" s="334">
        <v>0</v>
      </c>
      <c r="BK29" s="334">
        <v>0</v>
      </c>
      <c r="BL29" s="334">
        <v>0</v>
      </c>
      <c r="BM29" s="334">
        <v>0</v>
      </c>
      <c r="BN29" s="334">
        <v>0</v>
      </c>
      <c r="BO29" s="334">
        <v>24.090380729</v>
      </c>
      <c r="BP29" s="334">
        <v>121.21865357</v>
      </c>
      <c r="BQ29" s="334">
        <v>267.65376075</v>
      </c>
      <c r="BR29" s="334">
        <v>227.43161816</v>
      </c>
      <c r="BS29" s="334">
        <v>62.487963641999997</v>
      </c>
      <c r="BT29" s="334">
        <v>4.6141432015000001</v>
      </c>
      <c r="BU29" s="334">
        <v>0</v>
      </c>
      <c r="BV29" s="334">
        <v>0</v>
      </c>
    </row>
    <row r="30" spans="1:74" ht="11.15" customHeight="1" x14ac:dyDescent="0.25">
      <c r="A30" s="9" t="s">
        <v>41</v>
      </c>
      <c r="B30" s="211" t="s">
        <v>446</v>
      </c>
      <c r="C30" s="273">
        <v>0</v>
      </c>
      <c r="D30" s="273">
        <v>0</v>
      </c>
      <c r="E30" s="273">
        <v>3.4718497718000001</v>
      </c>
      <c r="F30" s="273">
        <v>0.68960890871000002</v>
      </c>
      <c r="G30" s="273">
        <v>42.416029278000003</v>
      </c>
      <c r="H30" s="273">
        <v>187.82647957</v>
      </c>
      <c r="I30" s="273">
        <v>276.68194543999999</v>
      </c>
      <c r="J30" s="273">
        <v>296.76762129000002</v>
      </c>
      <c r="K30" s="273">
        <v>130.91785350999999</v>
      </c>
      <c r="L30" s="273">
        <v>18.753475743999999</v>
      </c>
      <c r="M30" s="273">
        <v>0</v>
      </c>
      <c r="N30" s="273">
        <v>0</v>
      </c>
      <c r="O30" s="273">
        <v>0</v>
      </c>
      <c r="P30" s="273">
        <v>0</v>
      </c>
      <c r="Q30" s="273">
        <v>0.55694610412000001</v>
      </c>
      <c r="R30" s="273">
        <v>6.5869929608</v>
      </c>
      <c r="S30" s="273">
        <v>36.782834065000003</v>
      </c>
      <c r="T30" s="273">
        <v>167.08349716000001</v>
      </c>
      <c r="U30" s="273">
        <v>242.02509469</v>
      </c>
      <c r="V30" s="273">
        <v>147.7303857</v>
      </c>
      <c r="W30" s="273">
        <v>92.281069876999993</v>
      </c>
      <c r="X30" s="273">
        <v>15.670181381000001</v>
      </c>
      <c r="Y30" s="273">
        <v>0</v>
      </c>
      <c r="Z30" s="273">
        <v>0</v>
      </c>
      <c r="AA30" s="273">
        <v>0</v>
      </c>
      <c r="AB30" s="273">
        <v>0</v>
      </c>
      <c r="AC30" s="273">
        <v>0</v>
      </c>
      <c r="AD30" s="273">
        <v>0</v>
      </c>
      <c r="AE30" s="273">
        <v>139.87754967000001</v>
      </c>
      <c r="AF30" s="273">
        <v>192.04215593999999</v>
      </c>
      <c r="AG30" s="273">
        <v>257.37837342</v>
      </c>
      <c r="AH30" s="273">
        <v>256.56986616</v>
      </c>
      <c r="AI30" s="273">
        <v>122.44682395</v>
      </c>
      <c r="AJ30" s="273">
        <v>3.8814661186000001</v>
      </c>
      <c r="AK30" s="273">
        <v>0</v>
      </c>
      <c r="AL30" s="273">
        <v>0</v>
      </c>
      <c r="AM30" s="273">
        <v>0</v>
      </c>
      <c r="AN30" s="273">
        <v>0</v>
      </c>
      <c r="AO30" s="273">
        <v>0</v>
      </c>
      <c r="AP30" s="273">
        <v>0.91216055953999997</v>
      </c>
      <c r="AQ30" s="273">
        <v>47.589678118999998</v>
      </c>
      <c r="AR30" s="273">
        <v>126.08936325000001</v>
      </c>
      <c r="AS30" s="273">
        <v>319.34535403000001</v>
      </c>
      <c r="AT30" s="273">
        <v>194.10034530999999</v>
      </c>
      <c r="AU30" s="273">
        <v>135.2097651</v>
      </c>
      <c r="AV30" s="273">
        <v>6.1690355665999999</v>
      </c>
      <c r="AW30" s="273">
        <v>0</v>
      </c>
      <c r="AX30" s="273">
        <v>0</v>
      </c>
      <c r="AY30" s="273">
        <v>0</v>
      </c>
      <c r="AZ30" s="273">
        <v>0</v>
      </c>
      <c r="BA30" s="273">
        <v>0</v>
      </c>
      <c r="BB30" s="334">
        <v>2.5456797912</v>
      </c>
      <c r="BC30" s="334">
        <v>60.739361205000002</v>
      </c>
      <c r="BD30" s="334">
        <v>163.00039408999999</v>
      </c>
      <c r="BE30" s="334">
        <v>255.35482987</v>
      </c>
      <c r="BF30" s="334">
        <v>219.83273517999999</v>
      </c>
      <c r="BG30" s="334">
        <v>71.104213862999998</v>
      </c>
      <c r="BH30" s="334">
        <v>7.2353879635</v>
      </c>
      <c r="BI30" s="334">
        <v>0</v>
      </c>
      <c r="BJ30" s="334">
        <v>0</v>
      </c>
      <c r="BK30" s="334">
        <v>0</v>
      </c>
      <c r="BL30" s="334">
        <v>0</v>
      </c>
      <c r="BM30" s="334">
        <v>0.41311425474000002</v>
      </c>
      <c r="BN30" s="334">
        <v>1.4887328805</v>
      </c>
      <c r="BO30" s="334">
        <v>54.864130185</v>
      </c>
      <c r="BP30" s="334">
        <v>156.97176752999999</v>
      </c>
      <c r="BQ30" s="334">
        <v>255.33599412000001</v>
      </c>
      <c r="BR30" s="334">
        <v>219.81823499999999</v>
      </c>
      <c r="BS30" s="334">
        <v>71.102213637999995</v>
      </c>
      <c r="BT30" s="334">
        <v>7.2343146686999997</v>
      </c>
      <c r="BU30" s="334">
        <v>0</v>
      </c>
      <c r="BV30" s="334">
        <v>0</v>
      </c>
    </row>
    <row r="31" spans="1:74" ht="11.15" customHeight="1" x14ac:dyDescent="0.25">
      <c r="A31" s="9" t="s">
        <v>42</v>
      </c>
      <c r="B31" s="211" t="s">
        <v>447</v>
      </c>
      <c r="C31" s="273">
        <v>0</v>
      </c>
      <c r="D31" s="273">
        <v>7.6355745214000001E-2</v>
      </c>
      <c r="E31" s="273">
        <v>9.5590538821000006</v>
      </c>
      <c r="F31" s="273">
        <v>7.7981151947000003</v>
      </c>
      <c r="G31" s="273">
        <v>48.685852683999997</v>
      </c>
      <c r="H31" s="273">
        <v>263.33631735</v>
      </c>
      <c r="I31" s="273">
        <v>306.13323129000003</v>
      </c>
      <c r="J31" s="273">
        <v>268.51069006</v>
      </c>
      <c r="K31" s="273">
        <v>138.22961129999999</v>
      </c>
      <c r="L31" s="273">
        <v>28.478217400999998</v>
      </c>
      <c r="M31" s="273">
        <v>1.9849946745</v>
      </c>
      <c r="N31" s="273">
        <v>0</v>
      </c>
      <c r="O31" s="273">
        <v>0</v>
      </c>
      <c r="P31" s="273">
        <v>2.9691825148</v>
      </c>
      <c r="Q31" s="273">
        <v>5.7266368188000003</v>
      </c>
      <c r="R31" s="273">
        <v>8.7278355653999995</v>
      </c>
      <c r="S31" s="273">
        <v>50.603348938000003</v>
      </c>
      <c r="T31" s="273">
        <v>205.54876204999999</v>
      </c>
      <c r="U31" s="273">
        <v>330.50418642</v>
      </c>
      <c r="V31" s="273">
        <v>165.70961578000001</v>
      </c>
      <c r="W31" s="273">
        <v>126.93570371</v>
      </c>
      <c r="X31" s="273">
        <v>14.00239667</v>
      </c>
      <c r="Y31" s="273">
        <v>0</v>
      </c>
      <c r="Z31" s="273">
        <v>0</v>
      </c>
      <c r="AA31" s="273">
        <v>0</v>
      </c>
      <c r="AB31" s="273">
        <v>0</v>
      </c>
      <c r="AC31" s="273">
        <v>1.8153908825</v>
      </c>
      <c r="AD31" s="273">
        <v>0</v>
      </c>
      <c r="AE31" s="273">
        <v>167.98518680000001</v>
      </c>
      <c r="AF31" s="273">
        <v>272.41845123000002</v>
      </c>
      <c r="AG31" s="273">
        <v>304.34618272</v>
      </c>
      <c r="AH31" s="273">
        <v>258.07929557</v>
      </c>
      <c r="AI31" s="273">
        <v>124.0292596</v>
      </c>
      <c r="AJ31" s="273">
        <v>5.6610514298999997</v>
      </c>
      <c r="AK31" s="273">
        <v>0</v>
      </c>
      <c r="AL31" s="273">
        <v>0</v>
      </c>
      <c r="AM31" s="273">
        <v>0</v>
      </c>
      <c r="AN31" s="273">
        <v>0</v>
      </c>
      <c r="AO31" s="273">
        <v>0</v>
      </c>
      <c r="AP31" s="273">
        <v>6.0793848054000001</v>
      </c>
      <c r="AQ31" s="273">
        <v>41.884301389000001</v>
      </c>
      <c r="AR31" s="273">
        <v>173.95026386999999</v>
      </c>
      <c r="AS31" s="273">
        <v>320.62070252000001</v>
      </c>
      <c r="AT31" s="273">
        <v>224.86969483999999</v>
      </c>
      <c r="AU31" s="273">
        <v>182.71407542</v>
      </c>
      <c r="AV31" s="273">
        <v>2.4117249110999999</v>
      </c>
      <c r="AW31" s="273">
        <v>0</v>
      </c>
      <c r="AX31" s="273">
        <v>0</v>
      </c>
      <c r="AY31" s="273">
        <v>0</v>
      </c>
      <c r="AZ31" s="273">
        <v>0</v>
      </c>
      <c r="BA31" s="273">
        <v>0</v>
      </c>
      <c r="BB31" s="334">
        <v>6.9399411477999999</v>
      </c>
      <c r="BC31" s="334">
        <v>66.554717531999998</v>
      </c>
      <c r="BD31" s="334">
        <v>190.46312305000001</v>
      </c>
      <c r="BE31" s="334">
        <v>306.2000875</v>
      </c>
      <c r="BF31" s="334">
        <v>265.61937725000001</v>
      </c>
      <c r="BG31" s="334">
        <v>95.444642813000002</v>
      </c>
      <c r="BH31" s="334">
        <v>10.261963423999999</v>
      </c>
      <c r="BI31" s="334">
        <v>0.28602076911000002</v>
      </c>
      <c r="BJ31" s="334">
        <v>0</v>
      </c>
      <c r="BK31" s="334">
        <v>0</v>
      </c>
      <c r="BL31" s="334">
        <v>0</v>
      </c>
      <c r="BM31" s="334">
        <v>2.9911937514</v>
      </c>
      <c r="BN31" s="334">
        <v>6.9329269401999998</v>
      </c>
      <c r="BO31" s="334">
        <v>66.384004723999993</v>
      </c>
      <c r="BP31" s="334">
        <v>190.83112356999999</v>
      </c>
      <c r="BQ31" s="334">
        <v>306.08330161999999</v>
      </c>
      <c r="BR31" s="334">
        <v>265.49517701000002</v>
      </c>
      <c r="BS31" s="334">
        <v>95.375414015999993</v>
      </c>
      <c r="BT31" s="334">
        <v>10.250204823000001</v>
      </c>
      <c r="BU31" s="334">
        <v>0.28569409013000002</v>
      </c>
      <c r="BV31" s="334">
        <v>0</v>
      </c>
    </row>
    <row r="32" spans="1:74" ht="11.15" customHeight="1" x14ac:dyDescent="0.25">
      <c r="A32" s="9" t="s">
        <v>339</v>
      </c>
      <c r="B32" s="211" t="s">
        <v>479</v>
      </c>
      <c r="C32" s="273">
        <v>24.843597566</v>
      </c>
      <c r="D32" s="273">
        <v>23.498345171</v>
      </c>
      <c r="E32" s="273">
        <v>89.069081409999995</v>
      </c>
      <c r="F32" s="273">
        <v>87.113455776999999</v>
      </c>
      <c r="G32" s="273">
        <v>185.42228037999999</v>
      </c>
      <c r="H32" s="273">
        <v>378.98053598000001</v>
      </c>
      <c r="I32" s="273">
        <v>509.25869465</v>
      </c>
      <c r="J32" s="273">
        <v>483.87916173999997</v>
      </c>
      <c r="K32" s="273">
        <v>352.04206662000001</v>
      </c>
      <c r="L32" s="273">
        <v>156.4889585</v>
      </c>
      <c r="M32" s="273">
        <v>56.061109637999998</v>
      </c>
      <c r="N32" s="273">
        <v>65.348261265000005</v>
      </c>
      <c r="O32" s="273">
        <v>50.228793220999997</v>
      </c>
      <c r="P32" s="273">
        <v>54.535873246000001</v>
      </c>
      <c r="Q32" s="273">
        <v>56.002271520999997</v>
      </c>
      <c r="R32" s="273">
        <v>123.91028535</v>
      </c>
      <c r="S32" s="273">
        <v>212.49454420000001</v>
      </c>
      <c r="T32" s="273">
        <v>337.01760839999997</v>
      </c>
      <c r="U32" s="273">
        <v>468.54001299999999</v>
      </c>
      <c r="V32" s="273">
        <v>406.15240240999998</v>
      </c>
      <c r="W32" s="273">
        <v>281.75783733999998</v>
      </c>
      <c r="X32" s="273">
        <v>158.69881407</v>
      </c>
      <c r="Y32" s="273">
        <v>66.387678155000003</v>
      </c>
      <c r="Z32" s="273">
        <v>38.188036406000002</v>
      </c>
      <c r="AA32" s="273">
        <v>20.891786569000001</v>
      </c>
      <c r="AB32" s="273">
        <v>80.785904712999994</v>
      </c>
      <c r="AC32" s="273">
        <v>34.768319398000003</v>
      </c>
      <c r="AD32" s="273">
        <v>79.382297042000005</v>
      </c>
      <c r="AE32" s="273">
        <v>264.94064827</v>
      </c>
      <c r="AF32" s="273">
        <v>384.58047900999998</v>
      </c>
      <c r="AG32" s="273">
        <v>440.99387956999999</v>
      </c>
      <c r="AH32" s="273">
        <v>438.69797668000001</v>
      </c>
      <c r="AI32" s="273">
        <v>390.96846459</v>
      </c>
      <c r="AJ32" s="273">
        <v>176.06806272</v>
      </c>
      <c r="AK32" s="273">
        <v>66.118193933000001</v>
      </c>
      <c r="AL32" s="273">
        <v>39.675665336999998</v>
      </c>
      <c r="AM32" s="273">
        <v>29.466990546000002</v>
      </c>
      <c r="AN32" s="273">
        <v>66.807866722</v>
      </c>
      <c r="AO32" s="273">
        <v>56.141042427999999</v>
      </c>
      <c r="AP32" s="273">
        <v>100.99443137</v>
      </c>
      <c r="AQ32" s="273">
        <v>293.29475772000001</v>
      </c>
      <c r="AR32" s="273">
        <v>361.64230664000002</v>
      </c>
      <c r="AS32" s="273">
        <v>481.48109554000001</v>
      </c>
      <c r="AT32" s="273">
        <v>442.38429053999999</v>
      </c>
      <c r="AU32" s="273">
        <v>375.18366287999999</v>
      </c>
      <c r="AV32" s="273">
        <v>203.35198008</v>
      </c>
      <c r="AW32" s="273">
        <v>53.362991221000001</v>
      </c>
      <c r="AX32" s="273">
        <v>50.634765217999998</v>
      </c>
      <c r="AY32" s="273">
        <v>48.764265705</v>
      </c>
      <c r="AZ32" s="273">
        <v>47.639962746000002</v>
      </c>
      <c r="BA32" s="273">
        <v>94.710190890999996</v>
      </c>
      <c r="BB32" s="334">
        <v>86.809946621999998</v>
      </c>
      <c r="BC32" s="334">
        <v>215.46488995999999</v>
      </c>
      <c r="BD32" s="334">
        <v>366.13533978999999</v>
      </c>
      <c r="BE32" s="334">
        <v>460.15063778000001</v>
      </c>
      <c r="BF32" s="334">
        <v>436.22361388000002</v>
      </c>
      <c r="BG32" s="334">
        <v>286.06153413999999</v>
      </c>
      <c r="BH32" s="334">
        <v>139.91389731000001</v>
      </c>
      <c r="BI32" s="334">
        <v>59.933957431000003</v>
      </c>
      <c r="BJ32" s="334">
        <v>34.736887480999997</v>
      </c>
      <c r="BK32" s="334">
        <v>31.359775668000001</v>
      </c>
      <c r="BL32" s="334">
        <v>34.021093008000001</v>
      </c>
      <c r="BM32" s="334">
        <v>54.643751504000001</v>
      </c>
      <c r="BN32" s="334">
        <v>82.156777499</v>
      </c>
      <c r="BO32" s="334">
        <v>209.62787445000001</v>
      </c>
      <c r="BP32" s="334">
        <v>365.74994793000002</v>
      </c>
      <c r="BQ32" s="334">
        <v>460.38144506999998</v>
      </c>
      <c r="BR32" s="334">
        <v>436.50151441000003</v>
      </c>
      <c r="BS32" s="334">
        <v>286.45068341000001</v>
      </c>
      <c r="BT32" s="334">
        <v>140.24479697999999</v>
      </c>
      <c r="BU32" s="334">
        <v>60.107982509999999</v>
      </c>
      <c r="BV32" s="334">
        <v>34.839904781000001</v>
      </c>
    </row>
    <row r="33" spans="1:74" ht="11.15" customHeight="1" x14ac:dyDescent="0.25">
      <c r="A33" s="9" t="s">
        <v>43</v>
      </c>
      <c r="B33" s="211" t="s">
        <v>449</v>
      </c>
      <c r="C33" s="273">
        <v>2.1341365482999999</v>
      </c>
      <c r="D33" s="273">
        <v>3.4373249989999999</v>
      </c>
      <c r="E33" s="273">
        <v>36.058512595000003</v>
      </c>
      <c r="F33" s="273">
        <v>37.184532286</v>
      </c>
      <c r="G33" s="273">
        <v>124.30398615999999</v>
      </c>
      <c r="H33" s="273">
        <v>371.02401899</v>
      </c>
      <c r="I33" s="273">
        <v>472.85966428</v>
      </c>
      <c r="J33" s="273">
        <v>460.00786632000001</v>
      </c>
      <c r="K33" s="273">
        <v>320.75546092000002</v>
      </c>
      <c r="L33" s="273">
        <v>113.38789663</v>
      </c>
      <c r="M33" s="273">
        <v>11.887992240000001</v>
      </c>
      <c r="N33" s="273">
        <v>3.8821882471000002</v>
      </c>
      <c r="O33" s="273">
        <v>20.070630431000001</v>
      </c>
      <c r="P33" s="273">
        <v>17.704078002999999</v>
      </c>
      <c r="Q33" s="273">
        <v>27.527434854999999</v>
      </c>
      <c r="R33" s="273">
        <v>74.244668021999999</v>
      </c>
      <c r="S33" s="273">
        <v>135.04374913000001</v>
      </c>
      <c r="T33" s="273">
        <v>272.40366460000001</v>
      </c>
      <c r="U33" s="273">
        <v>429.74919784999997</v>
      </c>
      <c r="V33" s="273">
        <v>340.72787281000001</v>
      </c>
      <c r="W33" s="273">
        <v>194.17325604999999</v>
      </c>
      <c r="X33" s="273">
        <v>65.911581237999997</v>
      </c>
      <c r="Y33" s="273">
        <v>6.2041496163999996</v>
      </c>
      <c r="Z33" s="273">
        <v>1.3940320816</v>
      </c>
      <c r="AA33" s="273">
        <v>0.66839470778999999</v>
      </c>
      <c r="AB33" s="273">
        <v>21.729006817999998</v>
      </c>
      <c r="AC33" s="273">
        <v>14.533561303000001</v>
      </c>
      <c r="AD33" s="273">
        <v>7.3170382300999997</v>
      </c>
      <c r="AE33" s="273">
        <v>267.61408686999999</v>
      </c>
      <c r="AF33" s="273">
        <v>376.20331131</v>
      </c>
      <c r="AG33" s="273">
        <v>430.26429895000001</v>
      </c>
      <c r="AH33" s="273">
        <v>391.60975735</v>
      </c>
      <c r="AI33" s="273">
        <v>337.88730536999998</v>
      </c>
      <c r="AJ33" s="273">
        <v>77.078668238000006</v>
      </c>
      <c r="AK33" s="273">
        <v>0.97846193130000003</v>
      </c>
      <c r="AL33" s="273">
        <v>2.3677586075999999</v>
      </c>
      <c r="AM33" s="273">
        <v>4.9348902259000003</v>
      </c>
      <c r="AN33" s="273">
        <v>13.556854813999999</v>
      </c>
      <c r="AO33" s="273">
        <v>9.6997231315000008</v>
      </c>
      <c r="AP33" s="273">
        <v>30.630001085</v>
      </c>
      <c r="AQ33" s="273">
        <v>216.93058361000001</v>
      </c>
      <c r="AR33" s="273">
        <v>297.67983915999997</v>
      </c>
      <c r="AS33" s="273">
        <v>425.29804080000002</v>
      </c>
      <c r="AT33" s="273">
        <v>404.57701028000002</v>
      </c>
      <c r="AU33" s="273">
        <v>380.77827245999998</v>
      </c>
      <c r="AV33" s="273">
        <v>79.750568736999995</v>
      </c>
      <c r="AW33" s="273">
        <v>0.97561874722999997</v>
      </c>
      <c r="AX33" s="273">
        <v>5.4830608087000003</v>
      </c>
      <c r="AY33" s="273">
        <v>12.456427281</v>
      </c>
      <c r="AZ33" s="273">
        <v>4.4647465760999996</v>
      </c>
      <c r="BA33" s="273">
        <v>30.091135464000001</v>
      </c>
      <c r="BB33" s="334">
        <v>37.785299012000003</v>
      </c>
      <c r="BC33" s="334">
        <v>162.62635946</v>
      </c>
      <c r="BD33" s="334">
        <v>321.20810847000001</v>
      </c>
      <c r="BE33" s="334">
        <v>428.19604049999998</v>
      </c>
      <c r="BF33" s="334">
        <v>413.77444343000002</v>
      </c>
      <c r="BG33" s="334">
        <v>229.92908853</v>
      </c>
      <c r="BH33" s="334">
        <v>59.106205748000001</v>
      </c>
      <c r="BI33" s="334">
        <v>7.2699524487999998</v>
      </c>
      <c r="BJ33" s="334">
        <v>2.6106647244999999</v>
      </c>
      <c r="BK33" s="334">
        <v>5.3506969924999996</v>
      </c>
      <c r="BL33" s="334">
        <v>3.6856175298</v>
      </c>
      <c r="BM33" s="334">
        <v>18.310133797999999</v>
      </c>
      <c r="BN33" s="334">
        <v>36.413026989000002</v>
      </c>
      <c r="BO33" s="334">
        <v>163.89943148</v>
      </c>
      <c r="BP33" s="334">
        <v>329.34022341000002</v>
      </c>
      <c r="BQ33" s="334">
        <v>428.12309217000001</v>
      </c>
      <c r="BR33" s="334">
        <v>413.69280469</v>
      </c>
      <c r="BS33" s="334">
        <v>229.83477769000001</v>
      </c>
      <c r="BT33" s="334">
        <v>59.060447807000003</v>
      </c>
      <c r="BU33" s="334">
        <v>7.2598397608000003</v>
      </c>
      <c r="BV33" s="334">
        <v>2.6051235536999999</v>
      </c>
    </row>
    <row r="34" spans="1:74" ht="11.15" customHeight="1" x14ac:dyDescent="0.25">
      <c r="A34" s="9" t="s">
        <v>44</v>
      </c>
      <c r="B34" s="211" t="s">
        <v>450</v>
      </c>
      <c r="C34" s="273">
        <v>9.3136860255999991</v>
      </c>
      <c r="D34" s="273">
        <v>25.485120237</v>
      </c>
      <c r="E34" s="273">
        <v>86.028454331000006</v>
      </c>
      <c r="F34" s="273">
        <v>122.65711698</v>
      </c>
      <c r="G34" s="273">
        <v>238.00950506999999</v>
      </c>
      <c r="H34" s="273">
        <v>475.26743498000002</v>
      </c>
      <c r="I34" s="273">
        <v>620.16551058000005</v>
      </c>
      <c r="J34" s="273">
        <v>547.04729206000002</v>
      </c>
      <c r="K34" s="273">
        <v>429.30489548999998</v>
      </c>
      <c r="L34" s="273">
        <v>232.53214145999999</v>
      </c>
      <c r="M34" s="273">
        <v>79.807031993999999</v>
      </c>
      <c r="N34" s="273">
        <v>16.746957008999999</v>
      </c>
      <c r="O34" s="273">
        <v>35.647631771999997</v>
      </c>
      <c r="P34" s="273">
        <v>66.882305384999995</v>
      </c>
      <c r="Q34" s="273">
        <v>111.42590944</v>
      </c>
      <c r="R34" s="273">
        <v>141.29484522000001</v>
      </c>
      <c r="S34" s="273">
        <v>239.74788784</v>
      </c>
      <c r="T34" s="273">
        <v>445.30853294999997</v>
      </c>
      <c r="U34" s="273">
        <v>582.13634553999998</v>
      </c>
      <c r="V34" s="273">
        <v>508.02458302000002</v>
      </c>
      <c r="W34" s="273">
        <v>368.34120997999997</v>
      </c>
      <c r="X34" s="273">
        <v>145.49168263999999</v>
      </c>
      <c r="Y34" s="273">
        <v>67.412226337999996</v>
      </c>
      <c r="Z34" s="273">
        <v>6.1369211072000001</v>
      </c>
      <c r="AA34" s="273">
        <v>4.4833388025999996</v>
      </c>
      <c r="AB34" s="273">
        <v>33.390397950999997</v>
      </c>
      <c r="AC34" s="273">
        <v>87.338930480000002</v>
      </c>
      <c r="AD34" s="273">
        <v>57.931006011000001</v>
      </c>
      <c r="AE34" s="273">
        <v>395.42738958000001</v>
      </c>
      <c r="AF34" s="273">
        <v>550.02709854</v>
      </c>
      <c r="AG34" s="273">
        <v>607.49101664</v>
      </c>
      <c r="AH34" s="273">
        <v>564.68492894999997</v>
      </c>
      <c r="AI34" s="273">
        <v>391.72010811000001</v>
      </c>
      <c r="AJ34" s="273">
        <v>142.26629299999999</v>
      </c>
      <c r="AK34" s="273">
        <v>12.647051512999999</v>
      </c>
      <c r="AL34" s="273">
        <v>8.9687662931999999</v>
      </c>
      <c r="AM34" s="273">
        <v>11.912380859000001</v>
      </c>
      <c r="AN34" s="273">
        <v>24.333694237</v>
      </c>
      <c r="AO34" s="273">
        <v>36.814980460000001</v>
      </c>
      <c r="AP34" s="273">
        <v>90.896415403000006</v>
      </c>
      <c r="AQ34" s="273">
        <v>290.45280838999997</v>
      </c>
      <c r="AR34" s="273">
        <v>436.74541535999998</v>
      </c>
      <c r="AS34" s="273">
        <v>546.03211398999997</v>
      </c>
      <c r="AT34" s="273">
        <v>623.08539082000004</v>
      </c>
      <c r="AU34" s="273">
        <v>522.58870912999998</v>
      </c>
      <c r="AV34" s="273">
        <v>138.70755154</v>
      </c>
      <c r="AW34" s="273">
        <v>15.893012285999999</v>
      </c>
      <c r="AX34" s="273">
        <v>12.587911942</v>
      </c>
      <c r="AY34" s="273">
        <v>28.679247071999999</v>
      </c>
      <c r="AZ34" s="273">
        <v>13.797637811</v>
      </c>
      <c r="BA34" s="273">
        <v>120.22595576000001</v>
      </c>
      <c r="BB34" s="334">
        <v>126.37894479000001</v>
      </c>
      <c r="BC34" s="334">
        <v>307.82816081999999</v>
      </c>
      <c r="BD34" s="334">
        <v>473.05223205999999</v>
      </c>
      <c r="BE34" s="334">
        <v>576.81024529000001</v>
      </c>
      <c r="BF34" s="334">
        <v>574.80595817000005</v>
      </c>
      <c r="BG34" s="334">
        <v>377.39738039999997</v>
      </c>
      <c r="BH34" s="334">
        <v>152.93131034000001</v>
      </c>
      <c r="BI34" s="334">
        <v>44.492162299</v>
      </c>
      <c r="BJ34" s="334">
        <v>10.521202766</v>
      </c>
      <c r="BK34" s="334">
        <v>15.307229712</v>
      </c>
      <c r="BL34" s="334">
        <v>18.600812877999999</v>
      </c>
      <c r="BM34" s="334">
        <v>55.619350656999998</v>
      </c>
      <c r="BN34" s="334">
        <v>114.8135599</v>
      </c>
      <c r="BO34" s="334">
        <v>293.39651707000002</v>
      </c>
      <c r="BP34" s="334">
        <v>461.66565471000001</v>
      </c>
      <c r="BQ34" s="334">
        <v>576.94485196999995</v>
      </c>
      <c r="BR34" s="334">
        <v>574.94345911000005</v>
      </c>
      <c r="BS34" s="334">
        <v>377.53599998999999</v>
      </c>
      <c r="BT34" s="334">
        <v>153.04859665999999</v>
      </c>
      <c r="BU34" s="334">
        <v>44.542451012999997</v>
      </c>
      <c r="BV34" s="334">
        <v>10.527732822999999</v>
      </c>
    </row>
    <row r="35" spans="1:74" ht="11.15" customHeight="1" x14ac:dyDescent="0.25">
      <c r="A35" s="9" t="s">
        <v>47</v>
      </c>
      <c r="B35" s="211" t="s">
        <v>451</v>
      </c>
      <c r="C35" s="273">
        <v>0</v>
      </c>
      <c r="D35" s="273">
        <v>10.089299356</v>
      </c>
      <c r="E35" s="273">
        <v>24.152480937</v>
      </c>
      <c r="F35" s="273">
        <v>41.950119895999997</v>
      </c>
      <c r="G35" s="273">
        <v>90.266683971999996</v>
      </c>
      <c r="H35" s="273">
        <v>331.16042097000002</v>
      </c>
      <c r="I35" s="273">
        <v>407.76949933999998</v>
      </c>
      <c r="J35" s="273">
        <v>305.33980442000001</v>
      </c>
      <c r="K35" s="273">
        <v>173.46135584999999</v>
      </c>
      <c r="L35" s="273">
        <v>99.173559531999999</v>
      </c>
      <c r="M35" s="273">
        <v>13.752978812</v>
      </c>
      <c r="N35" s="273">
        <v>0</v>
      </c>
      <c r="O35" s="273">
        <v>0</v>
      </c>
      <c r="P35" s="273">
        <v>5.2760542649</v>
      </c>
      <c r="Q35" s="273">
        <v>31.542024007999999</v>
      </c>
      <c r="R35" s="273">
        <v>50.699460099</v>
      </c>
      <c r="S35" s="273">
        <v>109.19680839999999</v>
      </c>
      <c r="T35" s="273">
        <v>307.68668722000001</v>
      </c>
      <c r="U35" s="273">
        <v>414.45844002000001</v>
      </c>
      <c r="V35" s="273">
        <v>329.27656905999999</v>
      </c>
      <c r="W35" s="273">
        <v>177.69368596000001</v>
      </c>
      <c r="X35" s="273">
        <v>91.829764467000004</v>
      </c>
      <c r="Y35" s="273">
        <v>29.106898455</v>
      </c>
      <c r="Z35" s="273">
        <v>1.1671694617999999</v>
      </c>
      <c r="AA35" s="273">
        <v>4.2418762890000004</v>
      </c>
      <c r="AB35" s="273">
        <v>2.6269690199000002</v>
      </c>
      <c r="AC35" s="273">
        <v>13.872677479</v>
      </c>
      <c r="AD35" s="273">
        <v>70.451198259999998</v>
      </c>
      <c r="AE35" s="273">
        <v>136.57894819000001</v>
      </c>
      <c r="AF35" s="273">
        <v>298.50877270000001</v>
      </c>
      <c r="AG35" s="273">
        <v>415.13973333000001</v>
      </c>
      <c r="AH35" s="273">
        <v>343.64849747</v>
      </c>
      <c r="AI35" s="273">
        <v>238.03068023</v>
      </c>
      <c r="AJ35" s="273">
        <v>45.052946640000002</v>
      </c>
      <c r="AK35" s="273">
        <v>4.8814462602999997</v>
      </c>
      <c r="AL35" s="273">
        <v>0</v>
      </c>
      <c r="AM35" s="273">
        <v>4.3090083267999998E-2</v>
      </c>
      <c r="AN35" s="273">
        <v>0</v>
      </c>
      <c r="AO35" s="273">
        <v>9.8960526218999991</v>
      </c>
      <c r="AP35" s="273">
        <v>51.001214832999999</v>
      </c>
      <c r="AQ35" s="273">
        <v>57.003088056000003</v>
      </c>
      <c r="AR35" s="273">
        <v>231.88581191</v>
      </c>
      <c r="AS35" s="273">
        <v>393.78701881000001</v>
      </c>
      <c r="AT35" s="273">
        <v>384.50189133999999</v>
      </c>
      <c r="AU35" s="273">
        <v>205.20155574</v>
      </c>
      <c r="AV35" s="273">
        <v>48.023789358999998</v>
      </c>
      <c r="AW35" s="273">
        <v>10.421260177000001</v>
      </c>
      <c r="AX35" s="273">
        <v>0</v>
      </c>
      <c r="AY35" s="273">
        <v>0</v>
      </c>
      <c r="AZ35" s="273">
        <v>1.760472566</v>
      </c>
      <c r="BA35" s="273">
        <v>2.9347240089</v>
      </c>
      <c r="BB35" s="334">
        <v>44.867667750000003</v>
      </c>
      <c r="BC35" s="334">
        <v>130.19451237999999</v>
      </c>
      <c r="BD35" s="334">
        <v>269.62698343</v>
      </c>
      <c r="BE35" s="334">
        <v>392.40647202999997</v>
      </c>
      <c r="BF35" s="334">
        <v>344.02808518000001</v>
      </c>
      <c r="BG35" s="334">
        <v>203.62063455000001</v>
      </c>
      <c r="BH35" s="334">
        <v>68.895540302000001</v>
      </c>
      <c r="BI35" s="334">
        <v>8.8518443476000002</v>
      </c>
      <c r="BJ35" s="334">
        <v>0.58795786490000002</v>
      </c>
      <c r="BK35" s="334">
        <v>1.3430023154999999</v>
      </c>
      <c r="BL35" s="334">
        <v>3.4836315425</v>
      </c>
      <c r="BM35" s="334">
        <v>13.337000552999999</v>
      </c>
      <c r="BN35" s="334">
        <v>41.596025023999999</v>
      </c>
      <c r="BO35" s="334">
        <v>121.93056747999999</v>
      </c>
      <c r="BP35" s="334">
        <v>254.11915557</v>
      </c>
      <c r="BQ35" s="334">
        <v>392.77812405999998</v>
      </c>
      <c r="BR35" s="334">
        <v>344.38425071</v>
      </c>
      <c r="BS35" s="334">
        <v>203.88914618000001</v>
      </c>
      <c r="BT35" s="334">
        <v>69.009094930000003</v>
      </c>
      <c r="BU35" s="334">
        <v>8.8672100631999999</v>
      </c>
      <c r="BV35" s="334">
        <v>0.58898794141999999</v>
      </c>
    </row>
    <row r="36" spans="1:74" ht="11.15" customHeight="1" x14ac:dyDescent="0.25">
      <c r="A36" s="9" t="s">
        <v>48</v>
      </c>
      <c r="B36" s="211" t="s">
        <v>452</v>
      </c>
      <c r="C36" s="273">
        <v>7.7841288229999996</v>
      </c>
      <c r="D36" s="273">
        <v>15.024821181</v>
      </c>
      <c r="E36" s="273">
        <v>12.643504653999999</v>
      </c>
      <c r="F36" s="273">
        <v>26.807977768000001</v>
      </c>
      <c r="G36" s="273">
        <v>36.786793306</v>
      </c>
      <c r="H36" s="273">
        <v>165.61636110000001</v>
      </c>
      <c r="I36" s="273">
        <v>235.53874306</v>
      </c>
      <c r="J36" s="273">
        <v>233.80653007000001</v>
      </c>
      <c r="K36" s="273">
        <v>122.14812689</v>
      </c>
      <c r="L36" s="273">
        <v>47.051723858999999</v>
      </c>
      <c r="M36" s="273">
        <v>17.124572830000002</v>
      </c>
      <c r="N36" s="273">
        <v>7.9990345094000004</v>
      </c>
      <c r="O36" s="273">
        <v>6.9971646890999999</v>
      </c>
      <c r="P36" s="273">
        <v>6.5884399240000002</v>
      </c>
      <c r="Q36" s="273">
        <v>16.713555589999999</v>
      </c>
      <c r="R36" s="273">
        <v>24.870916306000002</v>
      </c>
      <c r="S36" s="273">
        <v>45.646436489999999</v>
      </c>
      <c r="T36" s="273">
        <v>149.71264916999999</v>
      </c>
      <c r="U36" s="273">
        <v>283.34522678000002</v>
      </c>
      <c r="V36" s="273">
        <v>281.34879862000003</v>
      </c>
      <c r="W36" s="273">
        <v>139.14877572</v>
      </c>
      <c r="X36" s="273">
        <v>68.446706062999993</v>
      </c>
      <c r="Y36" s="273">
        <v>20.609493201999999</v>
      </c>
      <c r="Z36" s="273">
        <v>9.7032910209000001</v>
      </c>
      <c r="AA36" s="273">
        <v>15.003219937000001</v>
      </c>
      <c r="AB36" s="273">
        <v>7.5527819591999998</v>
      </c>
      <c r="AC36" s="273">
        <v>8.8487314673000004</v>
      </c>
      <c r="AD36" s="273">
        <v>24.532760204999999</v>
      </c>
      <c r="AE36" s="273">
        <v>39.204807068999997</v>
      </c>
      <c r="AF36" s="273">
        <v>117.46989487</v>
      </c>
      <c r="AG36" s="273">
        <v>320.37446965999999</v>
      </c>
      <c r="AH36" s="273">
        <v>256.55439631000002</v>
      </c>
      <c r="AI36" s="273">
        <v>141.75187450999999</v>
      </c>
      <c r="AJ36" s="273">
        <v>45.816606106000002</v>
      </c>
      <c r="AK36" s="273">
        <v>15.872858558000001</v>
      </c>
      <c r="AL36" s="273">
        <v>9.3157059162000007</v>
      </c>
      <c r="AM36" s="273">
        <v>8.2761454844000006</v>
      </c>
      <c r="AN36" s="273">
        <v>5.4879321521</v>
      </c>
      <c r="AO36" s="273">
        <v>7.4987640032999998</v>
      </c>
      <c r="AP36" s="273">
        <v>25.760039359</v>
      </c>
      <c r="AQ36" s="273">
        <v>22.887611918000001</v>
      </c>
      <c r="AR36" s="273">
        <v>117.15769969</v>
      </c>
      <c r="AS36" s="273">
        <v>209.97968145999999</v>
      </c>
      <c r="AT36" s="273">
        <v>249.09007258</v>
      </c>
      <c r="AU36" s="273">
        <v>133.03919625</v>
      </c>
      <c r="AV36" s="273">
        <v>41.015675078999998</v>
      </c>
      <c r="AW36" s="273">
        <v>15.962575769000001</v>
      </c>
      <c r="AX36" s="273">
        <v>10.025401853</v>
      </c>
      <c r="AY36" s="273">
        <v>8.8077786592000002</v>
      </c>
      <c r="AZ36" s="273">
        <v>7.5386991023999999</v>
      </c>
      <c r="BA36" s="273">
        <v>9.0048033536999998</v>
      </c>
      <c r="BB36" s="334">
        <v>18.939432255</v>
      </c>
      <c r="BC36" s="334">
        <v>47.525817598000003</v>
      </c>
      <c r="BD36" s="334">
        <v>108.92244710999999</v>
      </c>
      <c r="BE36" s="334">
        <v>234.62629942000001</v>
      </c>
      <c r="BF36" s="334">
        <v>223.89090132999999</v>
      </c>
      <c r="BG36" s="334">
        <v>137.86617899000001</v>
      </c>
      <c r="BH36" s="334">
        <v>39.448377874000002</v>
      </c>
      <c r="BI36" s="334">
        <v>11.856175562000001</v>
      </c>
      <c r="BJ36" s="334">
        <v>8.0080133487000005</v>
      </c>
      <c r="BK36" s="334">
        <v>8.3517100615000004</v>
      </c>
      <c r="BL36" s="334">
        <v>7.5574832776000003</v>
      </c>
      <c r="BM36" s="334">
        <v>11.171530082</v>
      </c>
      <c r="BN36" s="334">
        <v>18.144681917</v>
      </c>
      <c r="BO36" s="334">
        <v>45.004976607000003</v>
      </c>
      <c r="BP36" s="334">
        <v>102.60064321</v>
      </c>
      <c r="BQ36" s="334">
        <v>234.46270498999999</v>
      </c>
      <c r="BR36" s="334">
        <v>223.73300627</v>
      </c>
      <c r="BS36" s="334">
        <v>137.72977266000001</v>
      </c>
      <c r="BT36" s="334">
        <v>39.377317996000002</v>
      </c>
      <c r="BU36" s="334">
        <v>11.814835692999999</v>
      </c>
      <c r="BV36" s="334">
        <v>7.9734180315999996</v>
      </c>
    </row>
    <row r="37" spans="1:74" ht="11.15" customHeight="1" x14ac:dyDescent="0.25">
      <c r="A37" s="9" t="s">
        <v>582</v>
      </c>
      <c r="B37" s="211" t="s">
        <v>480</v>
      </c>
      <c r="C37" s="273">
        <v>7.4405600420000004</v>
      </c>
      <c r="D37" s="273">
        <v>11.159724407000001</v>
      </c>
      <c r="E37" s="273">
        <v>35.216666811000003</v>
      </c>
      <c r="F37" s="273">
        <v>42.495039171999998</v>
      </c>
      <c r="G37" s="273">
        <v>97.598429284999995</v>
      </c>
      <c r="H37" s="273">
        <v>270.85030499999999</v>
      </c>
      <c r="I37" s="273">
        <v>383.85272613000001</v>
      </c>
      <c r="J37" s="273">
        <v>361.95328028</v>
      </c>
      <c r="K37" s="273">
        <v>219.27566680999999</v>
      </c>
      <c r="L37" s="273">
        <v>86.479280372999995</v>
      </c>
      <c r="M37" s="273">
        <v>25.543511745</v>
      </c>
      <c r="N37" s="273">
        <v>16.554870723000001</v>
      </c>
      <c r="O37" s="273">
        <v>16.661354357</v>
      </c>
      <c r="P37" s="273">
        <v>21.733911524</v>
      </c>
      <c r="Q37" s="273">
        <v>31.938342560999999</v>
      </c>
      <c r="R37" s="273">
        <v>55.948397116000002</v>
      </c>
      <c r="S37" s="273">
        <v>105.7457019</v>
      </c>
      <c r="T37" s="273">
        <v>241.38829265999999</v>
      </c>
      <c r="U37" s="273">
        <v>363.08472022000001</v>
      </c>
      <c r="V37" s="273">
        <v>292.196528</v>
      </c>
      <c r="W37" s="273">
        <v>184.33663913999999</v>
      </c>
      <c r="X37" s="273">
        <v>77.773442371000002</v>
      </c>
      <c r="Y37" s="273">
        <v>27.420420118999999</v>
      </c>
      <c r="Z37" s="273">
        <v>10.119832095</v>
      </c>
      <c r="AA37" s="273">
        <v>7.5232976449000004</v>
      </c>
      <c r="AB37" s="273">
        <v>22.923752128</v>
      </c>
      <c r="AC37" s="273">
        <v>21.141661171999999</v>
      </c>
      <c r="AD37" s="273">
        <v>32.692720792999999</v>
      </c>
      <c r="AE37" s="273">
        <v>174.30277226000001</v>
      </c>
      <c r="AF37" s="273">
        <v>270.07541722000002</v>
      </c>
      <c r="AG37" s="273">
        <v>376.14538377000002</v>
      </c>
      <c r="AH37" s="273">
        <v>351.07406743000001</v>
      </c>
      <c r="AI37" s="273">
        <v>231.13134208</v>
      </c>
      <c r="AJ37" s="273">
        <v>69.531336924000001</v>
      </c>
      <c r="AK37" s="273">
        <v>17.801906820999999</v>
      </c>
      <c r="AL37" s="273">
        <v>10.704606985</v>
      </c>
      <c r="AM37" s="273">
        <v>9.0113121250999999</v>
      </c>
      <c r="AN37" s="273">
        <v>18.071652066999999</v>
      </c>
      <c r="AO37" s="273">
        <v>18.334291781000001</v>
      </c>
      <c r="AP37" s="273">
        <v>41.907345315999997</v>
      </c>
      <c r="AQ37" s="273">
        <v>129.08911047999999</v>
      </c>
      <c r="AR37" s="273">
        <v>226.92582458999999</v>
      </c>
      <c r="AS37" s="273">
        <v>372.54949790000001</v>
      </c>
      <c r="AT37" s="273">
        <v>336.41962446000002</v>
      </c>
      <c r="AU37" s="273">
        <v>242.96709845999999</v>
      </c>
      <c r="AV37" s="273">
        <v>75.032568153</v>
      </c>
      <c r="AW37" s="273">
        <v>16.135201694999999</v>
      </c>
      <c r="AX37" s="273">
        <v>13.684590986</v>
      </c>
      <c r="AY37" s="273">
        <v>15.518646154000001</v>
      </c>
      <c r="AZ37" s="273">
        <v>12.909668741000001</v>
      </c>
      <c r="BA37" s="273">
        <v>37.421364343999997</v>
      </c>
      <c r="BB37" s="334">
        <v>42.755920238999998</v>
      </c>
      <c r="BC37" s="334">
        <v>126.12929176999999</v>
      </c>
      <c r="BD37" s="334">
        <v>245.83187208000001</v>
      </c>
      <c r="BE37" s="334">
        <v>356.70041642000001</v>
      </c>
      <c r="BF37" s="334">
        <v>331.11318456999999</v>
      </c>
      <c r="BG37" s="334">
        <v>181.48029879000001</v>
      </c>
      <c r="BH37" s="334">
        <v>64.711405561999996</v>
      </c>
      <c r="BI37" s="334">
        <v>20.671442117000002</v>
      </c>
      <c r="BJ37" s="334">
        <v>9.8134808813000003</v>
      </c>
      <c r="BK37" s="334">
        <v>10.005785980000001</v>
      </c>
      <c r="BL37" s="334">
        <v>10.893762220999999</v>
      </c>
      <c r="BM37" s="334">
        <v>22.127811262000002</v>
      </c>
      <c r="BN37" s="334">
        <v>39.847307092000001</v>
      </c>
      <c r="BO37" s="334">
        <v>120.59045630999999</v>
      </c>
      <c r="BP37" s="334">
        <v>239.73219506000001</v>
      </c>
      <c r="BQ37" s="334">
        <v>357.12028185999998</v>
      </c>
      <c r="BR37" s="334">
        <v>331.56373778</v>
      </c>
      <c r="BS37" s="334">
        <v>181.95110552</v>
      </c>
      <c r="BT37" s="334">
        <v>64.987115496000001</v>
      </c>
      <c r="BU37" s="334">
        <v>20.775236624000001</v>
      </c>
      <c r="BV37" s="334">
        <v>9.8582269804999996</v>
      </c>
    </row>
    <row r="38" spans="1:74" ht="11.15" customHeight="1" x14ac:dyDescent="0.25">
      <c r="A38" s="9"/>
      <c r="B38" s="193" t="s">
        <v>163</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335"/>
      <c r="BC38" s="335"/>
      <c r="BD38" s="335"/>
      <c r="BE38" s="335"/>
      <c r="BF38" s="335"/>
      <c r="BG38" s="335"/>
      <c r="BH38" s="335"/>
      <c r="BI38" s="335"/>
      <c r="BJ38" s="335"/>
      <c r="BK38" s="335"/>
      <c r="BL38" s="335"/>
      <c r="BM38" s="335"/>
      <c r="BN38" s="335"/>
      <c r="BO38" s="335"/>
      <c r="BP38" s="335"/>
      <c r="BQ38" s="335"/>
      <c r="BR38" s="335"/>
      <c r="BS38" s="335"/>
      <c r="BT38" s="335"/>
      <c r="BU38" s="335"/>
      <c r="BV38" s="335"/>
    </row>
    <row r="39" spans="1:74" ht="11.15" customHeight="1" x14ac:dyDescent="0.25">
      <c r="A39" s="9" t="s">
        <v>150</v>
      </c>
      <c r="B39" s="211" t="s">
        <v>445</v>
      </c>
      <c r="C39" s="255">
        <v>0</v>
      </c>
      <c r="D39" s="255">
        <v>0</v>
      </c>
      <c r="E39" s="255">
        <v>0</v>
      </c>
      <c r="F39" s="255">
        <v>0</v>
      </c>
      <c r="G39" s="255">
        <v>12.041309147</v>
      </c>
      <c r="H39" s="255">
        <v>68.943716930999997</v>
      </c>
      <c r="I39" s="255">
        <v>223.73475841000001</v>
      </c>
      <c r="J39" s="255">
        <v>157.21175969999999</v>
      </c>
      <c r="K39" s="255">
        <v>37.847215296999998</v>
      </c>
      <c r="L39" s="255">
        <v>0.76354212707000002</v>
      </c>
      <c r="M39" s="255">
        <v>0</v>
      </c>
      <c r="N39" s="255">
        <v>0</v>
      </c>
      <c r="O39" s="255">
        <v>0</v>
      </c>
      <c r="P39" s="255">
        <v>0</v>
      </c>
      <c r="Q39" s="255">
        <v>0</v>
      </c>
      <c r="R39" s="255">
        <v>0</v>
      </c>
      <c r="S39" s="255">
        <v>12.298907823</v>
      </c>
      <c r="T39" s="255">
        <v>68.622649498000001</v>
      </c>
      <c r="U39" s="255">
        <v>222.15870907999999</v>
      </c>
      <c r="V39" s="255">
        <v>168.29185835000001</v>
      </c>
      <c r="W39" s="255">
        <v>42.561968293</v>
      </c>
      <c r="X39" s="255">
        <v>0.76354212707000002</v>
      </c>
      <c r="Y39" s="255">
        <v>0</v>
      </c>
      <c r="Z39" s="255">
        <v>0</v>
      </c>
      <c r="AA39" s="255">
        <v>0</v>
      </c>
      <c r="AB39" s="255">
        <v>0</v>
      </c>
      <c r="AC39" s="255">
        <v>0</v>
      </c>
      <c r="AD39" s="255">
        <v>0</v>
      </c>
      <c r="AE39" s="255">
        <v>11.512879481000001</v>
      </c>
      <c r="AF39" s="255">
        <v>69.345285747999995</v>
      </c>
      <c r="AG39" s="255">
        <v>222.41208144000001</v>
      </c>
      <c r="AH39" s="255">
        <v>165.70331752000001</v>
      </c>
      <c r="AI39" s="255">
        <v>45.127796754999999</v>
      </c>
      <c r="AJ39" s="255">
        <v>1.1637295256</v>
      </c>
      <c r="AK39" s="255">
        <v>0</v>
      </c>
      <c r="AL39" s="255">
        <v>0</v>
      </c>
      <c r="AM39" s="255">
        <v>0</v>
      </c>
      <c r="AN39" s="255">
        <v>0</v>
      </c>
      <c r="AO39" s="255">
        <v>0</v>
      </c>
      <c r="AP39" s="255">
        <v>0</v>
      </c>
      <c r="AQ39" s="255">
        <v>14.032914495</v>
      </c>
      <c r="AR39" s="255">
        <v>65.181554797000004</v>
      </c>
      <c r="AS39" s="255">
        <v>224.73527842999999</v>
      </c>
      <c r="AT39" s="255">
        <v>182.0083448</v>
      </c>
      <c r="AU39" s="255">
        <v>48.628297691999997</v>
      </c>
      <c r="AV39" s="255">
        <v>1.1637295256</v>
      </c>
      <c r="AW39" s="255">
        <v>0</v>
      </c>
      <c r="AX39" s="255">
        <v>0</v>
      </c>
      <c r="AY39" s="255">
        <v>0</v>
      </c>
      <c r="AZ39" s="255">
        <v>0</v>
      </c>
      <c r="BA39" s="255">
        <v>0</v>
      </c>
      <c r="BB39" s="337">
        <v>0</v>
      </c>
      <c r="BC39" s="337">
        <v>13.839589999999999</v>
      </c>
      <c r="BD39" s="337">
        <v>68.775490000000005</v>
      </c>
      <c r="BE39" s="337">
        <v>240.93979999999999</v>
      </c>
      <c r="BF39" s="337">
        <v>178.79929999999999</v>
      </c>
      <c r="BG39" s="337">
        <v>50.26896</v>
      </c>
      <c r="BH39" s="337">
        <v>1.1637299999999999</v>
      </c>
      <c r="BI39" s="337">
        <v>0</v>
      </c>
      <c r="BJ39" s="337">
        <v>0</v>
      </c>
      <c r="BK39" s="337">
        <v>0</v>
      </c>
      <c r="BL39" s="337">
        <v>0</v>
      </c>
      <c r="BM39" s="337">
        <v>0</v>
      </c>
      <c r="BN39" s="337">
        <v>0</v>
      </c>
      <c r="BO39" s="337">
        <v>12.836980000000001</v>
      </c>
      <c r="BP39" s="337">
        <v>66.769279999999995</v>
      </c>
      <c r="BQ39" s="337">
        <v>233.98009999999999</v>
      </c>
      <c r="BR39" s="337">
        <v>179.55850000000001</v>
      </c>
      <c r="BS39" s="337">
        <v>47.599310000000003</v>
      </c>
      <c r="BT39" s="337">
        <v>1.303393</v>
      </c>
      <c r="BU39" s="337">
        <v>0</v>
      </c>
      <c r="BV39" s="337">
        <v>0</v>
      </c>
    </row>
    <row r="40" spans="1:74" ht="11.15" customHeight="1" x14ac:dyDescent="0.25">
      <c r="A40" s="9" t="s">
        <v>151</v>
      </c>
      <c r="B40" s="211" t="s">
        <v>478</v>
      </c>
      <c r="C40" s="255">
        <v>0</v>
      </c>
      <c r="D40" s="255">
        <v>0</v>
      </c>
      <c r="E40" s="255">
        <v>0.19798233819</v>
      </c>
      <c r="F40" s="255">
        <v>4.3019734163999998E-2</v>
      </c>
      <c r="G40" s="255">
        <v>35.166327821000003</v>
      </c>
      <c r="H40" s="255">
        <v>132.44615596</v>
      </c>
      <c r="I40" s="255">
        <v>272.70091943</v>
      </c>
      <c r="J40" s="255">
        <v>204.99350726</v>
      </c>
      <c r="K40" s="255">
        <v>70.718821422999994</v>
      </c>
      <c r="L40" s="255">
        <v>5.1694943689999997</v>
      </c>
      <c r="M40" s="255">
        <v>0</v>
      </c>
      <c r="N40" s="255">
        <v>8.5914281713000001E-2</v>
      </c>
      <c r="O40" s="255">
        <v>0</v>
      </c>
      <c r="P40" s="255">
        <v>0</v>
      </c>
      <c r="Q40" s="255">
        <v>0.19798233819</v>
      </c>
      <c r="R40" s="255">
        <v>4.3019734163999998E-2</v>
      </c>
      <c r="S40" s="255">
        <v>34.831201792000002</v>
      </c>
      <c r="T40" s="255">
        <v>133.84447422</v>
      </c>
      <c r="U40" s="255">
        <v>273.67884504</v>
      </c>
      <c r="V40" s="255">
        <v>213.86636092000001</v>
      </c>
      <c r="W40" s="255">
        <v>78.783187221000006</v>
      </c>
      <c r="X40" s="255">
        <v>5.6624295131000002</v>
      </c>
      <c r="Y40" s="255">
        <v>0</v>
      </c>
      <c r="Z40" s="255">
        <v>8.5914281713000001E-2</v>
      </c>
      <c r="AA40" s="255">
        <v>0</v>
      </c>
      <c r="AB40" s="255">
        <v>0</v>
      </c>
      <c r="AC40" s="255">
        <v>0.19798233819</v>
      </c>
      <c r="AD40" s="255">
        <v>0.26254677784000002</v>
      </c>
      <c r="AE40" s="255">
        <v>32.909836636999998</v>
      </c>
      <c r="AF40" s="255">
        <v>132.68930667000001</v>
      </c>
      <c r="AG40" s="255">
        <v>278.64279088000001</v>
      </c>
      <c r="AH40" s="255">
        <v>208.57239318000001</v>
      </c>
      <c r="AI40" s="255">
        <v>79.226072391000002</v>
      </c>
      <c r="AJ40" s="255">
        <v>5.1243246141999998</v>
      </c>
      <c r="AK40" s="255">
        <v>0</v>
      </c>
      <c r="AL40" s="255">
        <v>8.5914281713000001E-2</v>
      </c>
      <c r="AM40" s="255">
        <v>0</v>
      </c>
      <c r="AN40" s="255">
        <v>0</v>
      </c>
      <c r="AO40" s="255">
        <v>0.19798233819</v>
      </c>
      <c r="AP40" s="255">
        <v>0.26254677784000002</v>
      </c>
      <c r="AQ40" s="255">
        <v>38.845395572999998</v>
      </c>
      <c r="AR40" s="255">
        <v>126.17635516</v>
      </c>
      <c r="AS40" s="255">
        <v>280.57561049999998</v>
      </c>
      <c r="AT40" s="255">
        <v>223.80455302999999</v>
      </c>
      <c r="AU40" s="255">
        <v>84.239991923999995</v>
      </c>
      <c r="AV40" s="255">
        <v>5.4298748442999996</v>
      </c>
      <c r="AW40" s="255">
        <v>0</v>
      </c>
      <c r="AX40" s="255">
        <v>8.5914281713000001E-2</v>
      </c>
      <c r="AY40" s="255">
        <v>0</v>
      </c>
      <c r="AZ40" s="255">
        <v>0</v>
      </c>
      <c r="BA40" s="255">
        <v>0.19798233819</v>
      </c>
      <c r="BB40" s="337">
        <v>0.305724</v>
      </c>
      <c r="BC40" s="337">
        <v>39.90184</v>
      </c>
      <c r="BD40" s="337">
        <v>130.1112</v>
      </c>
      <c r="BE40" s="337">
        <v>297.69690000000003</v>
      </c>
      <c r="BF40" s="337">
        <v>221.8845</v>
      </c>
      <c r="BG40" s="337">
        <v>89.222499999999997</v>
      </c>
      <c r="BH40" s="337">
        <v>6.1587459999999998</v>
      </c>
      <c r="BI40" s="337">
        <v>0</v>
      </c>
      <c r="BJ40" s="337">
        <v>8.5914299999999999E-2</v>
      </c>
      <c r="BK40" s="337">
        <v>0</v>
      </c>
      <c r="BL40" s="337">
        <v>0</v>
      </c>
      <c r="BM40" s="337">
        <v>0.1979823</v>
      </c>
      <c r="BN40" s="337">
        <v>0.31550270000000002</v>
      </c>
      <c r="BO40" s="337">
        <v>38.608269999999997</v>
      </c>
      <c r="BP40" s="337">
        <v>125.0005</v>
      </c>
      <c r="BQ40" s="337">
        <v>290.53629999999998</v>
      </c>
      <c r="BR40" s="337">
        <v>220.4093</v>
      </c>
      <c r="BS40" s="337">
        <v>86.254050000000007</v>
      </c>
      <c r="BT40" s="337">
        <v>6.3027369999999996</v>
      </c>
      <c r="BU40" s="337">
        <v>0</v>
      </c>
      <c r="BV40" s="337">
        <v>8.5914299999999999E-2</v>
      </c>
    </row>
    <row r="41" spans="1:74" ht="11.15" customHeight="1" x14ac:dyDescent="0.25">
      <c r="A41" s="9" t="s">
        <v>152</v>
      </c>
      <c r="B41" s="211" t="s">
        <v>446</v>
      </c>
      <c r="C41" s="255">
        <v>0.1047395297</v>
      </c>
      <c r="D41" s="255">
        <v>0</v>
      </c>
      <c r="E41" s="255">
        <v>2.7362651726</v>
      </c>
      <c r="F41" s="255">
        <v>1.8307868759000001</v>
      </c>
      <c r="G41" s="255">
        <v>64.076112206000005</v>
      </c>
      <c r="H41" s="255">
        <v>162.75444374</v>
      </c>
      <c r="I41" s="255">
        <v>248.66951473</v>
      </c>
      <c r="J41" s="255">
        <v>210.44814559</v>
      </c>
      <c r="K41" s="255">
        <v>68.566037484000006</v>
      </c>
      <c r="L41" s="255">
        <v>5.9834715624000001</v>
      </c>
      <c r="M41" s="255">
        <v>0</v>
      </c>
      <c r="N41" s="255">
        <v>0.15512025712999999</v>
      </c>
      <c r="O41" s="255">
        <v>0</v>
      </c>
      <c r="P41" s="255">
        <v>0</v>
      </c>
      <c r="Q41" s="255">
        <v>3.0560061559</v>
      </c>
      <c r="R41" s="255">
        <v>1.3649557071</v>
      </c>
      <c r="S41" s="255">
        <v>64.190358605</v>
      </c>
      <c r="T41" s="255">
        <v>168.73746631</v>
      </c>
      <c r="U41" s="255">
        <v>247.02721711999999</v>
      </c>
      <c r="V41" s="255">
        <v>217.00015680999999</v>
      </c>
      <c r="W41" s="255">
        <v>78.440909719000004</v>
      </c>
      <c r="X41" s="255">
        <v>7.8175837197</v>
      </c>
      <c r="Y41" s="255">
        <v>0</v>
      </c>
      <c r="Z41" s="255">
        <v>0.15512025712999999</v>
      </c>
      <c r="AA41" s="255">
        <v>0</v>
      </c>
      <c r="AB41" s="255">
        <v>0</v>
      </c>
      <c r="AC41" s="255">
        <v>2.8140854165000002</v>
      </c>
      <c r="AD41" s="255">
        <v>2.0236550032</v>
      </c>
      <c r="AE41" s="255">
        <v>58.713707712999998</v>
      </c>
      <c r="AF41" s="255">
        <v>167.49674831999999</v>
      </c>
      <c r="AG41" s="255">
        <v>251.67537622</v>
      </c>
      <c r="AH41" s="255">
        <v>203.67597735999999</v>
      </c>
      <c r="AI41" s="255">
        <v>77.373862661000004</v>
      </c>
      <c r="AJ41" s="255">
        <v>6.6281116675999998</v>
      </c>
      <c r="AK41" s="255">
        <v>0</v>
      </c>
      <c r="AL41" s="255">
        <v>0.15512025712999999</v>
      </c>
      <c r="AM41" s="255">
        <v>0</v>
      </c>
      <c r="AN41" s="255">
        <v>0</v>
      </c>
      <c r="AO41" s="255">
        <v>2.8140854165000002</v>
      </c>
      <c r="AP41" s="255">
        <v>2.0097762505999999</v>
      </c>
      <c r="AQ41" s="255">
        <v>70.545047494000002</v>
      </c>
      <c r="AR41" s="255">
        <v>169.25161635000001</v>
      </c>
      <c r="AS41" s="255">
        <v>254.75263373000001</v>
      </c>
      <c r="AT41" s="255">
        <v>211.85689435</v>
      </c>
      <c r="AU41" s="255">
        <v>81.268691680000003</v>
      </c>
      <c r="AV41" s="255">
        <v>6.8003586084999998</v>
      </c>
      <c r="AW41" s="255">
        <v>0</v>
      </c>
      <c r="AX41" s="255">
        <v>0.15512025712999999</v>
      </c>
      <c r="AY41" s="255">
        <v>0</v>
      </c>
      <c r="AZ41" s="255">
        <v>0</v>
      </c>
      <c r="BA41" s="255">
        <v>2.7061696274</v>
      </c>
      <c r="BB41" s="337">
        <v>2.0594610000000002</v>
      </c>
      <c r="BC41" s="337">
        <v>70.518029999999996</v>
      </c>
      <c r="BD41" s="337">
        <v>167.7516</v>
      </c>
      <c r="BE41" s="337">
        <v>274.70859999999999</v>
      </c>
      <c r="BF41" s="337">
        <v>215.10890000000001</v>
      </c>
      <c r="BG41" s="337">
        <v>88.60463</v>
      </c>
      <c r="BH41" s="337">
        <v>7.417262</v>
      </c>
      <c r="BI41" s="337">
        <v>0</v>
      </c>
      <c r="BJ41" s="337">
        <v>0.15512029999999999</v>
      </c>
      <c r="BK41" s="337">
        <v>0</v>
      </c>
      <c r="BL41" s="337">
        <v>0</v>
      </c>
      <c r="BM41" s="337">
        <v>2.664555</v>
      </c>
      <c r="BN41" s="337">
        <v>1.4839420000000001</v>
      </c>
      <c r="BO41" s="337">
        <v>69.342799999999997</v>
      </c>
      <c r="BP41" s="337">
        <v>164.02930000000001</v>
      </c>
      <c r="BQ41" s="337">
        <v>268.85750000000002</v>
      </c>
      <c r="BR41" s="337">
        <v>208.29390000000001</v>
      </c>
      <c r="BS41" s="337">
        <v>88.593980000000002</v>
      </c>
      <c r="BT41" s="337">
        <v>7.2702220000000004</v>
      </c>
      <c r="BU41" s="337">
        <v>0</v>
      </c>
      <c r="BV41" s="337">
        <v>0.15512029999999999</v>
      </c>
    </row>
    <row r="42" spans="1:74" ht="11.15" customHeight="1" x14ac:dyDescent="0.25">
      <c r="A42" s="9" t="s">
        <v>153</v>
      </c>
      <c r="B42" s="211" t="s">
        <v>447</v>
      </c>
      <c r="C42" s="255">
        <v>0.20605248340999999</v>
      </c>
      <c r="D42" s="255">
        <v>0</v>
      </c>
      <c r="E42" s="255">
        <v>6.6768635670999998</v>
      </c>
      <c r="F42" s="255">
        <v>7.6266563278000001</v>
      </c>
      <c r="G42" s="255">
        <v>66.768926246999996</v>
      </c>
      <c r="H42" s="255">
        <v>204.28167049000001</v>
      </c>
      <c r="I42" s="255">
        <v>315.3375451</v>
      </c>
      <c r="J42" s="255">
        <v>263.38448247000002</v>
      </c>
      <c r="K42" s="255">
        <v>95.114760739999994</v>
      </c>
      <c r="L42" s="255">
        <v>9.2151671319999995</v>
      </c>
      <c r="M42" s="255">
        <v>7.2334988961999996E-2</v>
      </c>
      <c r="N42" s="255">
        <v>0</v>
      </c>
      <c r="O42" s="255">
        <v>0</v>
      </c>
      <c r="P42" s="255">
        <v>7.6355745213999996E-3</v>
      </c>
      <c r="Q42" s="255">
        <v>7.2739775734999998</v>
      </c>
      <c r="R42" s="255">
        <v>6.3263238827999997</v>
      </c>
      <c r="S42" s="255">
        <v>64.662486090000002</v>
      </c>
      <c r="T42" s="255">
        <v>209.93628311000001</v>
      </c>
      <c r="U42" s="255">
        <v>308.00427918999998</v>
      </c>
      <c r="V42" s="255">
        <v>260.77882438</v>
      </c>
      <c r="W42" s="255">
        <v>103.71515131</v>
      </c>
      <c r="X42" s="255">
        <v>11.678048678</v>
      </c>
      <c r="Y42" s="255">
        <v>0.27083445640999998</v>
      </c>
      <c r="Z42" s="255">
        <v>0</v>
      </c>
      <c r="AA42" s="255">
        <v>0</v>
      </c>
      <c r="AB42" s="255">
        <v>0.30455382600000003</v>
      </c>
      <c r="AC42" s="255">
        <v>6.4417983393</v>
      </c>
      <c r="AD42" s="255">
        <v>7.1714177058999997</v>
      </c>
      <c r="AE42" s="255">
        <v>58.986252647999997</v>
      </c>
      <c r="AF42" s="255">
        <v>210.44102101999999</v>
      </c>
      <c r="AG42" s="255">
        <v>310.88786902999999</v>
      </c>
      <c r="AH42" s="255">
        <v>243.30836381</v>
      </c>
      <c r="AI42" s="255">
        <v>104.60114711999999</v>
      </c>
      <c r="AJ42" s="255">
        <v>11.074171618999999</v>
      </c>
      <c r="AK42" s="255">
        <v>0.27083445640999998</v>
      </c>
      <c r="AL42" s="255">
        <v>0</v>
      </c>
      <c r="AM42" s="255">
        <v>0</v>
      </c>
      <c r="AN42" s="255">
        <v>0.30455382600000003</v>
      </c>
      <c r="AO42" s="255">
        <v>6.5370886342999999</v>
      </c>
      <c r="AP42" s="255">
        <v>7.1436857489000003</v>
      </c>
      <c r="AQ42" s="255">
        <v>71.770300043999995</v>
      </c>
      <c r="AR42" s="255">
        <v>219.48483143999999</v>
      </c>
      <c r="AS42" s="255">
        <v>312.52960580000001</v>
      </c>
      <c r="AT42" s="255">
        <v>246.99769169000001</v>
      </c>
      <c r="AU42" s="255">
        <v>109.04234058999999</v>
      </c>
      <c r="AV42" s="255">
        <v>11.028744815</v>
      </c>
      <c r="AW42" s="255">
        <v>0.27083445640999998</v>
      </c>
      <c r="AX42" s="255">
        <v>0</v>
      </c>
      <c r="AY42" s="255">
        <v>0</v>
      </c>
      <c r="AZ42" s="255">
        <v>0.30455382600000003</v>
      </c>
      <c r="BA42" s="255">
        <v>6.2198814202000001</v>
      </c>
      <c r="BB42" s="337">
        <v>7.5944789999999998</v>
      </c>
      <c r="BC42" s="337">
        <v>70.469070000000002</v>
      </c>
      <c r="BD42" s="337">
        <v>218.0318</v>
      </c>
      <c r="BE42" s="337">
        <v>326.07139999999998</v>
      </c>
      <c r="BF42" s="337">
        <v>251.3903</v>
      </c>
      <c r="BG42" s="337">
        <v>119.02379999999999</v>
      </c>
      <c r="BH42" s="337">
        <v>11.269920000000001</v>
      </c>
      <c r="BI42" s="337">
        <v>0.1984995</v>
      </c>
      <c r="BJ42" s="337">
        <v>0</v>
      </c>
      <c r="BK42" s="337">
        <v>0</v>
      </c>
      <c r="BL42" s="337">
        <v>0.30455379999999999</v>
      </c>
      <c r="BM42" s="337">
        <v>5.9611700000000001</v>
      </c>
      <c r="BN42" s="337">
        <v>6.2699109999999996</v>
      </c>
      <c r="BO42" s="337">
        <v>71.489490000000004</v>
      </c>
      <c r="BP42" s="337">
        <v>213.3347</v>
      </c>
      <c r="BQ42" s="337">
        <v>323.27550000000002</v>
      </c>
      <c r="BR42" s="337">
        <v>244.4854</v>
      </c>
      <c r="BS42" s="337">
        <v>119.0804</v>
      </c>
      <c r="BT42" s="337">
        <v>10.84421</v>
      </c>
      <c r="BU42" s="337">
        <v>0.22710150000000001</v>
      </c>
      <c r="BV42" s="337">
        <v>0</v>
      </c>
    </row>
    <row r="43" spans="1:74" ht="11.15" customHeight="1" x14ac:dyDescent="0.25">
      <c r="A43" s="9" t="s">
        <v>154</v>
      </c>
      <c r="B43" s="211" t="s">
        <v>479</v>
      </c>
      <c r="C43" s="255">
        <v>31.188478663000001</v>
      </c>
      <c r="D43" s="255">
        <v>29.334828197</v>
      </c>
      <c r="E43" s="255">
        <v>52.953602801999999</v>
      </c>
      <c r="F43" s="255">
        <v>89.911449645000005</v>
      </c>
      <c r="G43" s="255">
        <v>204.58800195000001</v>
      </c>
      <c r="H43" s="255">
        <v>366.4497647</v>
      </c>
      <c r="I43" s="255">
        <v>441.87788741000003</v>
      </c>
      <c r="J43" s="255">
        <v>427.46628643999998</v>
      </c>
      <c r="K43" s="255">
        <v>277.69370020999997</v>
      </c>
      <c r="L43" s="255">
        <v>125.72024152</v>
      </c>
      <c r="M43" s="255">
        <v>49.862241679</v>
      </c>
      <c r="N43" s="255">
        <v>46.141239595000002</v>
      </c>
      <c r="O43" s="255">
        <v>29.631265142</v>
      </c>
      <c r="P43" s="255">
        <v>29.691021932000002</v>
      </c>
      <c r="Q43" s="255">
        <v>57.268517441999997</v>
      </c>
      <c r="R43" s="255">
        <v>87.740372746999995</v>
      </c>
      <c r="S43" s="255">
        <v>206.23307407999999</v>
      </c>
      <c r="T43" s="255">
        <v>371.67142289999998</v>
      </c>
      <c r="U43" s="255">
        <v>447.95122177000002</v>
      </c>
      <c r="V43" s="255">
        <v>429.52886910000001</v>
      </c>
      <c r="W43" s="255">
        <v>289.36635045000003</v>
      </c>
      <c r="X43" s="255">
        <v>130.83691232999999</v>
      </c>
      <c r="Y43" s="255">
        <v>51.740688431000002</v>
      </c>
      <c r="Z43" s="255">
        <v>47.125718403999997</v>
      </c>
      <c r="AA43" s="255">
        <v>29.911160381999998</v>
      </c>
      <c r="AB43" s="255">
        <v>32.932729864999999</v>
      </c>
      <c r="AC43" s="255">
        <v>56.439365023000001</v>
      </c>
      <c r="AD43" s="255">
        <v>94.125230522999999</v>
      </c>
      <c r="AE43" s="255">
        <v>209.46946302999999</v>
      </c>
      <c r="AF43" s="255">
        <v>371.48139986000001</v>
      </c>
      <c r="AG43" s="255">
        <v>453.96584680000001</v>
      </c>
      <c r="AH43" s="255">
        <v>419.79883129000001</v>
      </c>
      <c r="AI43" s="255">
        <v>286.78512982000001</v>
      </c>
      <c r="AJ43" s="255">
        <v>127.72507487</v>
      </c>
      <c r="AK43" s="255">
        <v>53.619524204000001</v>
      </c>
      <c r="AL43" s="255">
        <v>45.679626493000001</v>
      </c>
      <c r="AM43" s="255">
        <v>28.950014631999998</v>
      </c>
      <c r="AN43" s="255">
        <v>36.548145173000002</v>
      </c>
      <c r="AO43" s="255">
        <v>54.898419015000002</v>
      </c>
      <c r="AP43" s="255">
        <v>95.071481255999998</v>
      </c>
      <c r="AQ43" s="255">
        <v>218.21809393000001</v>
      </c>
      <c r="AR43" s="255">
        <v>371.03260890000001</v>
      </c>
      <c r="AS43" s="255">
        <v>456.52454604000002</v>
      </c>
      <c r="AT43" s="255">
        <v>425.39872568999999</v>
      </c>
      <c r="AU43" s="255">
        <v>298.18961639000003</v>
      </c>
      <c r="AV43" s="255">
        <v>135.53442806000001</v>
      </c>
      <c r="AW43" s="255">
        <v>57.592083817999999</v>
      </c>
      <c r="AX43" s="255">
        <v>45.975134353000001</v>
      </c>
      <c r="AY43" s="255">
        <v>29.643122028000001</v>
      </c>
      <c r="AZ43" s="255">
        <v>41.441990584000003</v>
      </c>
      <c r="BA43" s="255">
        <v>55.817350146000003</v>
      </c>
      <c r="BB43" s="337">
        <v>97.888289999999998</v>
      </c>
      <c r="BC43" s="337">
        <v>227.2587</v>
      </c>
      <c r="BD43" s="337">
        <v>371.03820000000002</v>
      </c>
      <c r="BE43" s="337">
        <v>466.33</v>
      </c>
      <c r="BF43" s="337">
        <v>426.36680000000001</v>
      </c>
      <c r="BG43" s="337">
        <v>309.19459999999998</v>
      </c>
      <c r="BH43" s="337">
        <v>142.2757</v>
      </c>
      <c r="BI43" s="337">
        <v>57.342350000000003</v>
      </c>
      <c r="BJ43" s="337">
        <v>47.554609999999997</v>
      </c>
      <c r="BK43" s="337">
        <v>33.55189</v>
      </c>
      <c r="BL43" s="337">
        <v>45.419589999999999</v>
      </c>
      <c r="BM43" s="337">
        <v>63.612279999999998</v>
      </c>
      <c r="BN43" s="337">
        <v>98.539540000000002</v>
      </c>
      <c r="BO43" s="337">
        <v>223.66249999999999</v>
      </c>
      <c r="BP43" s="337">
        <v>362.75380000000001</v>
      </c>
      <c r="BQ43" s="337">
        <v>462.64479999999998</v>
      </c>
      <c r="BR43" s="337">
        <v>422.78059999999999</v>
      </c>
      <c r="BS43" s="337">
        <v>305.39330000000001</v>
      </c>
      <c r="BT43" s="337">
        <v>144.53380000000001</v>
      </c>
      <c r="BU43" s="337">
        <v>58.8033</v>
      </c>
      <c r="BV43" s="337">
        <v>50.682139999999997</v>
      </c>
    </row>
    <row r="44" spans="1:74" ht="11.15" customHeight="1" x14ac:dyDescent="0.25">
      <c r="A44" s="9" t="s">
        <v>155</v>
      </c>
      <c r="B44" s="211" t="s">
        <v>449</v>
      </c>
      <c r="C44" s="255">
        <v>5.7296101806999999</v>
      </c>
      <c r="D44" s="255">
        <v>2.1640767095000002</v>
      </c>
      <c r="E44" s="255">
        <v>24.463180555000001</v>
      </c>
      <c r="F44" s="255">
        <v>38.370370362000003</v>
      </c>
      <c r="G44" s="255">
        <v>156.98706841000001</v>
      </c>
      <c r="H44" s="255">
        <v>345.76657108000001</v>
      </c>
      <c r="I44" s="255">
        <v>408.84325193000001</v>
      </c>
      <c r="J44" s="255">
        <v>405.83606130999999</v>
      </c>
      <c r="K44" s="255">
        <v>222.48316754999999</v>
      </c>
      <c r="L44" s="255">
        <v>47.084452222000003</v>
      </c>
      <c r="M44" s="255">
        <v>4.0826389706999997</v>
      </c>
      <c r="N44" s="255">
        <v>5.0676977196999999</v>
      </c>
      <c r="O44" s="255">
        <v>4.1095498306999998</v>
      </c>
      <c r="P44" s="255">
        <v>2.3906381668000001</v>
      </c>
      <c r="Q44" s="255">
        <v>26.321480019999999</v>
      </c>
      <c r="R44" s="255">
        <v>34.220052185999997</v>
      </c>
      <c r="S44" s="255">
        <v>156.57400856000001</v>
      </c>
      <c r="T44" s="255">
        <v>353.16943663000001</v>
      </c>
      <c r="U44" s="255">
        <v>411.98322237999997</v>
      </c>
      <c r="V44" s="255">
        <v>404.9698482</v>
      </c>
      <c r="W44" s="255">
        <v>238.70373011000001</v>
      </c>
      <c r="X44" s="255">
        <v>55.232841817999997</v>
      </c>
      <c r="Y44" s="255">
        <v>5.0539068299999999</v>
      </c>
      <c r="Z44" s="255">
        <v>5.1443890581999998</v>
      </c>
      <c r="AA44" s="255">
        <v>5.5845867305999999</v>
      </c>
      <c r="AB44" s="255">
        <v>4.0442098214</v>
      </c>
      <c r="AC44" s="255">
        <v>24.480493982999999</v>
      </c>
      <c r="AD44" s="255">
        <v>40.369564988999997</v>
      </c>
      <c r="AE44" s="255">
        <v>152.20978615999999</v>
      </c>
      <c r="AF44" s="255">
        <v>346.13772368999997</v>
      </c>
      <c r="AG44" s="255">
        <v>417.78096676000001</v>
      </c>
      <c r="AH44" s="255">
        <v>383.61675127000001</v>
      </c>
      <c r="AI44" s="255">
        <v>230.03409144</v>
      </c>
      <c r="AJ44" s="255">
        <v>52.901609102999998</v>
      </c>
      <c r="AK44" s="255">
        <v>5.3080202022999998</v>
      </c>
      <c r="AL44" s="255">
        <v>4.6874839136000004</v>
      </c>
      <c r="AM44" s="255">
        <v>5.4083815103999999</v>
      </c>
      <c r="AN44" s="255">
        <v>5.9092691097000003</v>
      </c>
      <c r="AO44" s="255">
        <v>24.542589776</v>
      </c>
      <c r="AP44" s="255">
        <v>38.579362476999997</v>
      </c>
      <c r="AQ44" s="255">
        <v>166.88566370999999</v>
      </c>
      <c r="AR44" s="255">
        <v>349.03669574000003</v>
      </c>
      <c r="AS44" s="255">
        <v>420.78879208000001</v>
      </c>
      <c r="AT44" s="255">
        <v>387.81477387000001</v>
      </c>
      <c r="AU44" s="255">
        <v>240.32950640999999</v>
      </c>
      <c r="AV44" s="255">
        <v>57.135949287000003</v>
      </c>
      <c r="AW44" s="255">
        <v>5.2472555427999996</v>
      </c>
      <c r="AX44" s="255">
        <v>4.6036848045000003</v>
      </c>
      <c r="AY44" s="255">
        <v>5.4746137025000001</v>
      </c>
      <c r="AZ44" s="255">
        <v>6.9835753973000001</v>
      </c>
      <c r="BA44" s="255">
        <v>23.364278576</v>
      </c>
      <c r="BB44" s="337">
        <v>39.440199999999997</v>
      </c>
      <c r="BC44" s="337">
        <v>173.5917</v>
      </c>
      <c r="BD44" s="337">
        <v>343.27789999999999</v>
      </c>
      <c r="BE44" s="337">
        <v>431.47390000000001</v>
      </c>
      <c r="BF44" s="337">
        <v>394.3057</v>
      </c>
      <c r="BG44" s="337">
        <v>255.54849999999999</v>
      </c>
      <c r="BH44" s="337">
        <v>61.806170000000002</v>
      </c>
      <c r="BI44" s="337">
        <v>5.0196079999999998</v>
      </c>
      <c r="BJ44" s="337">
        <v>5.1099490000000003</v>
      </c>
      <c r="BK44" s="337">
        <v>6.6361809999999997</v>
      </c>
      <c r="BL44" s="337">
        <v>7.4300499999999996</v>
      </c>
      <c r="BM44" s="337">
        <v>25.575469999999999</v>
      </c>
      <c r="BN44" s="337">
        <v>38.660609999999998</v>
      </c>
      <c r="BO44" s="337">
        <v>169.58750000000001</v>
      </c>
      <c r="BP44" s="337">
        <v>332.83949999999999</v>
      </c>
      <c r="BQ44" s="337">
        <v>425.98200000000003</v>
      </c>
      <c r="BR44" s="337">
        <v>386.51549999999997</v>
      </c>
      <c r="BS44" s="337">
        <v>252.44290000000001</v>
      </c>
      <c r="BT44" s="337">
        <v>62.56982</v>
      </c>
      <c r="BU44" s="337">
        <v>5.1946630000000003</v>
      </c>
      <c r="BV44" s="337">
        <v>5.3710149999999999</v>
      </c>
    </row>
    <row r="45" spans="1:74" ht="11.15" customHeight="1" x14ac:dyDescent="0.25">
      <c r="A45" s="9" t="s">
        <v>156</v>
      </c>
      <c r="B45" s="211" t="s">
        <v>450</v>
      </c>
      <c r="C45" s="255">
        <v>13.723784876</v>
      </c>
      <c r="D45" s="255">
        <v>14.758363730999999</v>
      </c>
      <c r="E45" s="255">
        <v>61.922601591999999</v>
      </c>
      <c r="F45" s="255">
        <v>121.74198611</v>
      </c>
      <c r="G45" s="255">
        <v>278.32244304</v>
      </c>
      <c r="H45" s="255">
        <v>489.57762887000001</v>
      </c>
      <c r="I45" s="255">
        <v>558.74825506000002</v>
      </c>
      <c r="J45" s="255">
        <v>586.26493330999995</v>
      </c>
      <c r="K45" s="255">
        <v>372.38181845999998</v>
      </c>
      <c r="L45" s="255">
        <v>145.58520394999999</v>
      </c>
      <c r="M45" s="255">
        <v>34.387369941999999</v>
      </c>
      <c r="N45" s="255">
        <v>11.024094593999999</v>
      </c>
      <c r="O45" s="255">
        <v>11.175439101</v>
      </c>
      <c r="P45" s="255">
        <v>16.251619700999999</v>
      </c>
      <c r="Q45" s="255">
        <v>62.099637215000001</v>
      </c>
      <c r="R45" s="255">
        <v>113.61212153</v>
      </c>
      <c r="S45" s="255">
        <v>270.99475661999998</v>
      </c>
      <c r="T45" s="255">
        <v>491.80826331999998</v>
      </c>
      <c r="U45" s="255">
        <v>563.97457148000001</v>
      </c>
      <c r="V45" s="255">
        <v>579.81591467999999</v>
      </c>
      <c r="W45" s="255">
        <v>383.76354155000001</v>
      </c>
      <c r="X45" s="255">
        <v>154.27068661999999</v>
      </c>
      <c r="Y45" s="255">
        <v>38.427541140999999</v>
      </c>
      <c r="Z45" s="255">
        <v>11.848388255</v>
      </c>
      <c r="AA45" s="255">
        <v>14.038109915</v>
      </c>
      <c r="AB45" s="255">
        <v>22.071028409</v>
      </c>
      <c r="AC45" s="255">
        <v>63.640565082999998</v>
      </c>
      <c r="AD45" s="255">
        <v>122.29653915999999</v>
      </c>
      <c r="AE45" s="255">
        <v>269.56313145000001</v>
      </c>
      <c r="AF45" s="255">
        <v>494.84883658000001</v>
      </c>
      <c r="AG45" s="255">
        <v>576.36690837000003</v>
      </c>
      <c r="AH45" s="255">
        <v>573.76947581000002</v>
      </c>
      <c r="AI45" s="255">
        <v>381.76409432999998</v>
      </c>
      <c r="AJ45" s="255">
        <v>152.00837429000001</v>
      </c>
      <c r="AK45" s="255">
        <v>40.954476683000003</v>
      </c>
      <c r="AL45" s="255">
        <v>10.845882014000001</v>
      </c>
      <c r="AM45" s="255">
        <v>13.502855895</v>
      </c>
      <c r="AN45" s="255">
        <v>22.786073996999999</v>
      </c>
      <c r="AO45" s="255">
        <v>67.133011155999995</v>
      </c>
      <c r="AP45" s="255">
        <v>118.12639944</v>
      </c>
      <c r="AQ45" s="255">
        <v>279.98123960999999</v>
      </c>
      <c r="AR45" s="255">
        <v>498.96666003000001</v>
      </c>
      <c r="AS45" s="255">
        <v>582.35579430999996</v>
      </c>
      <c r="AT45" s="255">
        <v>578.96566897000002</v>
      </c>
      <c r="AU45" s="255">
        <v>391.04410283999999</v>
      </c>
      <c r="AV45" s="255">
        <v>155.28495759</v>
      </c>
      <c r="AW45" s="255">
        <v>38.734803925999998</v>
      </c>
      <c r="AX45" s="255">
        <v>10.896193468</v>
      </c>
      <c r="AY45" s="255">
        <v>13.157583540999999</v>
      </c>
      <c r="AZ45" s="255">
        <v>21.883148578</v>
      </c>
      <c r="BA45" s="255">
        <v>64.896182057999994</v>
      </c>
      <c r="BB45" s="337">
        <v>118.14619999999999</v>
      </c>
      <c r="BC45" s="337">
        <v>281.51</v>
      </c>
      <c r="BD45" s="337">
        <v>491.99610000000001</v>
      </c>
      <c r="BE45" s="337">
        <v>578.55039999999997</v>
      </c>
      <c r="BF45" s="337">
        <v>585.6028</v>
      </c>
      <c r="BG45" s="337">
        <v>411.35419999999999</v>
      </c>
      <c r="BH45" s="337">
        <v>157.92099999999999</v>
      </c>
      <c r="BI45" s="337">
        <v>36.977820000000001</v>
      </c>
      <c r="BJ45" s="337">
        <v>12.02342</v>
      </c>
      <c r="BK45" s="337">
        <v>15.416539999999999</v>
      </c>
      <c r="BL45" s="337">
        <v>23.193729999999999</v>
      </c>
      <c r="BM45" s="337">
        <v>74.457920000000001</v>
      </c>
      <c r="BN45" s="337">
        <v>120.45350000000001</v>
      </c>
      <c r="BO45" s="337">
        <v>280.5324</v>
      </c>
      <c r="BP45" s="337">
        <v>485.8408</v>
      </c>
      <c r="BQ45" s="337">
        <v>581.04039999999998</v>
      </c>
      <c r="BR45" s="337">
        <v>579.67639999999994</v>
      </c>
      <c r="BS45" s="337">
        <v>408.88780000000003</v>
      </c>
      <c r="BT45" s="337">
        <v>159.31989999999999</v>
      </c>
      <c r="BU45" s="337">
        <v>37.992660000000001</v>
      </c>
      <c r="BV45" s="337">
        <v>12.34502</v>
      </c>
    </row>
    <row r="46" spans="1:74" ht="11.15" customHeight="1" x14ac:dyDescent="0.25">
      <c r="A46" s="9" t="s">
        <v>157</v>
      </c>
      <c r="B46" s="211" t="s">
        <v>451</v>
      </c>
      <c r="C46" s="255">
        <v>1.0583117285999999</v>
      </c>
      <c r="D46" s="255">
        <v>3.3760331522000002</v>
      </c>
      <c r="E46" s="255">
        <v>16.244446964000002</v>
      </c>
      <c r="F46" s="255">
        <v>41.013781801999997</v>
      </c>
      <c r="G46" s="255">
        <v>114.09367758</v>
      </c>
      <c r="H46" s="255">
        <v>273.85495658999997</v>
      </c>
      <c r="I46" s="255">
        <v>387.82114971999999</v>
      </c>
      <c r="J46" s="255">
        <v>338.92048872999999</v>
      </c>
      <c r="K46" s="255">
        <v>203.03168538</v>
      </c>
      <c r="L46" s="255">
        <v>65.526439518999993</v>
      </c>
      <c r="M46" s="255">
        <v>10.352733408000001</v>
      </c>
      <c r="N46" s="255">
        <v>0</v>
      </c>
      <c r="O46" s="255">
        <v>0.91434051586999998</v>
      </c>
      <c r="P46" s="255">
        <v>3.9874308615</v>
      </c>
      <c r="Q46" s="255">
        <v>18.223322189000001</v>
      </c>
      <c r="R46" s="255">
        <v>41.36097084</v>
      </c>
      <c r="S46" s="255">
        <v>107.66720485</v>
      </c>
      <c r="T46" s="255">
        <v>275.11416492000001</v>
      </c>
      <c r="U46" s="255">
        <v>385.83713456999999</v>
      </c>
      <c r="V46" s="255">
        <v>338.94558175999998</v>
      </c>
      <c r="W46" s="255">
        <v>205.56487308000001</v>
      </c>
      <c r="X46" s="255">
        <v>70.378264251999994</v>
      </c>
      <c r="Y46" s="255">
        <v>10.506263518000001</v>
      </c>
      <c r="Z46" s="255">
        <v>0</v>
      </c>
      <c r="AA46" s="255">
        <v>0.91434051586999998</v>
      </c>
      <c r="AB46" s="255">
        <v>4.2037590472000002</v>
      </c>
      <c r="AC46" s="255">
        <v>19.054068783999998</v>
      </c>
      <c r="AD46" s="255">
        <v>41.989209854999999</v>
      </c>
      <c r="AE46" s="255">
        <v>105.17971248000001</v>
      </c>
      <c r="AF46" s="255">
        <v>278.92774868999999</v>
      </c>
      <c r="AG46" s="255">
        <v>384.43970769999999</v>
      </c>
      <c r="AH46" s="255">
        <v>334.70227397999997</v>
      </c>
      <c r="AI46" s="255">
        <v>203.37710208999999</v>
      </c>
      <c r="AJ46" s="255">
        <v>72.841538174999997</v>
      </c>
      <c r="AK46" s="255">
        <v>11.363002075000001</v>
      </c>
      <c r="AL46" s="255">
        <v>0.11671694618</v>
      </c>
      <c r="AM46" s="255">
        <v>1.3385281447999999</v>
      </c>
      <c r="AN46" s="255">
        <v>4.2916259033999999</v>
      </c>
      <c r="AO46" s="255">
        <v>19.161780196999999</v>
      </c>
      <c r="AP46" s="255">
        <v>45.139111733</v>
      </c>
      <c r="AQ46" s="255">
        <v>110.66268072</v>
      </c>
      <c r="AR46" s="255">
        <v>282.23395017000001</v>
      </c>
      <c r="AS46" s="255">
        <v>388.18350371999998</v>
      </c>
      <c r="AT46" s="255">
        <v>336.40161775000001</v>
      </c>
      <c r="AU46" s="255">
        <v>207.60846434999999</v>
      </c>
      <c r="AV46" s="255">
        <v>70.266701784999995</v>
      </c>
      <c r="AW46" s="255">
        <v>10.482314050999999</v>
      </c>
      <c r="AX46" s="255">
        <v>0.11671694618</v>
      </c>
      <c r="AY46" s="255">
        <v>1.1684876631000001</v>
      </c>
      <c r="AZ46" s="255">
        <v>4.0301899418999998</v>
      </c>
      <c r="BA46" s="255">
        <v>18.683418927000002</v>
      </c>
      <c r="BB46" s="337">
        <v>47.03246</v>
      </c>
      <c r="BC46" s="337">
        <v>99.773399999999995</v>
      </c>
      <c r="BD46" s="337">
        <v>285.48230000000001</v>
      </c>
      <c r="BE46" s="337">
        <v>388.72489999999999</v>
      </c>
      <c r="BF46" s="337">
        <v>343.00389999999999</v>
      </c>
      <c r="BG46" s="337">
        <v>206.74600000000001</v>
      </c>
      <c r="BH46" s="337">
        <v>70.804469999999995</v>
      </c>
      <c r="BI46" s="337">
        <v>10.22128</v>
      </c>
      <c r="BJ46" s="337">
        <v>0.1167169</v>
      </c>
      <c r="BK46" s="337">
        <v>1.052597</v>
      </c>
      <c r="BL46" s="337">
        <v>4.0324270000000002</v>
      </c>
      <c r="BM46" s="337">
        <v>18.398859999999999</v>
      </c>
      <c r="BN46" s="337">
        <v>48.993119999999998</v>
      </c>
      <c r="BO46" s="337">
        <v>105.6842</v>
      </c>
      <c r="BP46" s="337">
        <v>287.55650000000003</v>
      </c>
      <c r="BQ46" s="337">
        <v>389.68650000000002</v>
      </c>
      <c r="BR46" s="337">
        <v>344.99540000000002</v>
      </c>
      <c r="BS46" s="337">
        <v>204.5805</v>
      </c>
      <c r="BT46" s="337">
        <v>70.97954</v>
      </c>
      <c r="BU46" s="337">
        <v>10.758929999999999</v>
      </c>
      <c r="BV46" s="337">
        <v>0.17551269999999999</v>
      </c>
    </row>
    <row r="47" spans="1:74" ht="11.15" customHeight="1" x14ac:dyDescent="0.25">
      <c r="A47" s="9" t="s">
        <v>158</v>
      </c>
      <c r="B47" s="211" t="s">
        <v>452</v>
      </c>
      <c r="C47" s="255">
        <v>8.9442748620000003</v>
      </c>
      <c r="D47" s="255">
        <v>7.4344157797000001</v>
      </c>
      <c r="E47" s="255">
        <v>12.395978863</v>
      </c>
      <c r="F47" s="255">
        <v>17.653166119000002</v>
      </c>
      <c r="G47" s="255">
        <v>46.291067024</v>
      </c>
      <c r="H47" s="255">
        <v>115.8304469</v>
      </c>
      <c r="I47" s="255">
        <v>232.54952241999999</v>
      </c>
      <c r="J47" s="255">
        <v>222.20107960999999</v>
      </c>
      <c r="K47" s="255">
        <v>156.13331072</v>
      </c>
      <c r="L47" s="255">
        <v>48.830546550999998</v>
      </c>
      <c r="M47" s="255">
        <v>14.260272451000001</v>
      </c>
      <c r="N47" s="255">
        <v>8.5622546746000001</v>
      </c>
      <c r="O47" s="255">
        <v>8.9148078539999993</v>
      </c>
      <c r="P47" s="255">
        <v>8.3869402931000003</v>
      </c>
      <c r="Q47" s="255">
        <v>12.91404311</v>
      </c>
      <c r="R47" s="255">
        <v>19.407195905999998</v>
      </c>
      <c r="S47" s="255">
        <v>44.739591695999998</v>
      </c>
      <c r="T47" s="255">
        <v>116.27256388000001</v>
      </c>
      <c r="U47" s="255">
        <v>224.35915813</v>
      </c>
      <c r="V47" s="255">
        <v>227.08711948000001</v>
      </c>
      <c r="W47" s="255">
        <v>156.08061791</v>
      </c>
      <c r="X47" s="255">
        <v>50.944501465000002</v>
      </c>
      <c r="Y47" s="255">
        <v>14.328494405000001</v>
      </c>
      <c r="Z47" s="255">
        <v>8.4671223683000001</v>
      </c>
      <c r="AA47" s="255">
        <v>8.8040525182000007</v>
      </c>
      <c r="AB47" s="255">
        <v>8.4258669518999998</v>
      </c>
      <c r="AC47" s="255">
        <v>13.056582552</v>
      </c>
      <c r="AD47" s="255">
        <v>20.019115048</v>
      </c>
      <c r="AE47" s="255">
        <v>44.523290813000003</v>
      </c>
      <c r="AF47" s="255">
        <v>120.54458477</v>
      </c>
      <c r="AG47" s="255">
        <v>228.95040806</v>
      </c>
      <c r="AH47" s="255">
        <v>231.54784878000001</v>
      </c>
      <c r="AI47" s="255">
        <v>160.58672207999999</v>
      </c>
      <c r="AJ47" s="255">
        <v>54.470919815999999</v>
      </c>
      <c r="AK47" s="255">
        <v>14.919562806</v>
      </c>
      <c r="AL47" s="255">
        <v>8.5726916975999998</v>
      </c>
      <c r="AM47" s="255">
        <v>9.6434732970999999</v>
      </c>
      <c r="AN47" s="255">
        <v>8.4739074159999994</v>
      </c>
      <c r="AO47" s="255">
        <v>12.701013885</v>
      </c>
      <c r="AP47" s="255">
        <v>20.702899028000001</v>
      </c>
      <c r="AQ47" s="255">
        <v>45.033779871</v>
      </c>
      <c r="AR47" s="255">
        <v>119.24394482</v>
      </c>
      <c r="AS47" s="255">
        <v>238.44796048000001</v>
      </c>
      <c r="AT47" s="255">
        <v>233.43640784999999</v>
      </c>
      <c r="AU47" s="255">
        <v>158.89551598</v>
      </c>
      <c r="AV47" s="255">
        <v>53.010703157000002</v>
      </c>
      <c r="AW47" s="255">
        <v>14.649383201999999</v>
      </c>
      <c r="AX47" s="255">
        <v>8.6796579904000009</v>
      </c>
      <c r="AY47" s="255">
        <v>9.4797082309</v>
      </c>
      <c r="AZ47" s="255">
        <v>8.4348538481999995</v>
      </c>
      <c r="BA47" s="255">
        <v>12.712127852</v>
      </c>
      <c r="BB47" s="337">
        <v>21.973780000000001</v>
      </c>
      <c r="BC47" s="337">
        <v>39.741700000000002</v>
      </c>
      <c r="BD47" s="337">
        <v>123.2972</v>
      </c>
      <c r="BE47" s="337">
        <v>233.9143</v>
      </c>
      <c r="BF47" s="337">
        <v>237.22460000000001</v>
      </c>
      <c r="BG47" s="337">
        <v>153.26660000000001</v>
      </c>
      <c r="BH47" s="337">
        <v>54.30789</v>
      </c>
      <c r="BI47" s="337">
        <v>14.82023</v>
      </c>
      <c r="BJ47" s="337">
        <v>8.9380279999999992</v>
      </c>
      <c r="BK47" s="337">
        <v>9.5670800000000007</v>
      </c>
      <c r="BL47" s="337">
        <v>8.583304</v>
      </c>
      <c r="BM47" s="337">
        <v>12.813370000000001</v>
      </c>
      <c r="BN47" s="337">
        <v>22.914439999999999</v>
      </c>
      <c r="BO47" s="337">
        <v>42.35304</v>
      </c>
      <c r="BP47" s="337">
        <v>125.4819</v>
      </c>
      <c r="BQ47" s="337">
        <v>239.01240000000001</v>
      </c>
      <c r="BR47" s="337">
        <v>242.7604</v>
      </c>
      <c r="BS47" s="337">
        <v>154.01990000000001</v>
      </c>
      <c r="BT47" s="337">
        <v>54.94699</v>
      </c>
      <c r="BU47" s="337">
        <v>15.02782</v>
      </c>
      <c r="BV47" s="337">
        <v>8.9191149999999997</v>
      </c>
    </row>
    <row r="48" spans="1:74" ht="11.15" customHeight="1" x14ac:dyDescent="0.25">
      <c r="A48" s="9" t="s">
        <v>159</v>
      </c>
      <c r="B48" s="212" t="s">
        <v>480</v>
      </c>
      <c r="C48" s="253">
        <v>9.5484675261999996</v>
      </c>
      <c r="D48" s="253">
        <v>9.0066481118000006</v>
      </c>
      <c r="E48" s="253">
        <v>23.062230616000001</v>
      </c>
      <c r="F48" s="253">
        <v>40.690856689</v>
      </c>
      <c r="G48" s="253">
        <v>116.74338702999999</v>
      </c>
      <c r="H48" s="253">
        <v>246.58303076000001</v>
      </c>
      <c r="I48" s="253">
        <v>346.17161622999998</v>
      </c>
      <c r="J48" s="253">
        <v>320.1408146</v>
      </c>
      <c r="K48" s="253">
        <v>178.79444197000001</v>
      </c>
      <c r="L48" s="253">
        <v>59.360425503000002</v>
      </c>
      <c r="M48" s="253">
        <v>17.076087444999999</v>
      </c>
      <c r="N48" s="253">
        <v>12.023066537</v>
      </c>
      <c r="O48" s="253">
        <v>8.8435451250000003</v>
      </c>
      <c r="P48" s="253">
        <v>9.4979182371000004</v>
      </c>
      <c r="Q48" s="253">
        <v>24.460466907000001</v>
      </c>
      <c r="R48" s="253">
        <v>39.420351314999998</v>
      </c>
      <c r="S48" s="253">
        <v>115.62972431999999</v>
      </c>
      <c r="T48" s="253">
        <v>250.36014379</v>
      </c>
      <c r="U48" s="253">
        <v>346.40592580999999</v>
      </c>
      <c r="V48" s="253">
        <v>323.38667078999998</v>
      </c>
      <c r="W48" s="253">
        <v>187.27841909</v>
      </c>
      <c r="X48" s="253">
        <v>63.315451537999998</v>
      </c>
      <c r="Y48" s="253">
        <v>18.099929418999999</v>
      </c>
      <c r="Z48" s="253">
        <v>12.352288241</v>
      </c>
      <c r="AA48" s="253">
        <v>9.3555300720000005</v>
      </c>
      <c r="AB48" s="253">
        <v>11.017811457000001</v>
      </c>
      <c r="AC48" s="253">
        <v>24.490591202000001</v>
      </c>
      <c r="AD48" s="253">
        <v>42.541709664000003</v>
      </c>
      <c r="AE48" s="253">
        <v>114.40974627</v>
      </c>
      <c r="AF48" s="253">
        <v>251.33387965</v>
      </c>
      <c r="AG48" s="253">
        <v>352.01485391</v>
      </c>
      <c r="AH48" s="253">
        <v>316.4302414</v>
      </c>
      <c r="AI48" s="253">
        <v>187.04425878000001</v>
      </c>
      <c r="AJ48" s="253">
        <v>63.004586011999997</v>
      </c>
      <c r="AK48" s="253">
        <v>19.034089168000001</v>
      </c>
      <c r="AL48" s="253">
        <v>11.987571027</v>
      </c>
      <c r="AM48" s="253">
        <v>9.2849541813999998</v>
      </c>
      <c r="AN48" s="253">
        <v>12.000857949</v>
      </c>
      <c r="AO48" s="253">
        <v>24.650040546</v>
      </c>
      <c r="AP48" s="253">
        <v>42.590640350999998</v>
      </c>
      <c r="AQ48" s="253">
        <v>122.51214895</v>
      </c>
      <c r="AR48" s="253">
        <v>252.18579792</v>
      </c>
      <c r="AS48" s="253">
        <v>356.52376106999998</v>
      </c>
      <c r="AT48" s="253">
        <v>323.40301617</v>
      </c>
      <c r="AU48" s="253">
        <v>193.0947912</v>
      </c>
      <c r="AV48" s="253">
        <v>65.023938362999999</v>
      </c>
      <c r="AW48" s="253">
        <v>19.492290806</v>
      </c>
      <c r="AX48" s="253">
        <v>12.097832991000001</v>
      </c>
      <c r="AY48" s="253">
        <v>9.3735720414999992</v>
      </c>
      <c r="AZ48" s="253">
        <v>12.94283961</v>
      </c>
      <c r="BA48" s="253">
        <v>24.494823521000001</v>
      </c>
      <c r="BB48" s="338">
        <v>43.725610000000003</v>
      </c>
      <c r="BC48" s="338">
        <v>123.5853</v>
      </c>
      <c r="BD48" s="338">
        <v>252.69300000000001</v>
      </c>
      <c r="BE48" s="338">
        <v>365.13650000000001</v>
      </c>
      <c r="BF48" s="338">
        <v>326.72890000000001</v>
      </c>
      <c r="BG48" s="338">
        <v>200.5291</v>
      </c>
      <c r="BH48" s="338">
        <v>67.614689999999996</v>
      </c>
      <c r="BI48" s="338">
        <v>19.284210000000002</v>
      </c>
      <c r="BJ48" s="338">
        <v>12.6538</v>
      </c>
      <c r="BK48" s="338">
        <v>10.52501</v>
      </c>
      <c r="BL48" s="338">
        <v>13.96317</v>
      </c>
      <c r="BM48" s="338">
        <v>27.380990000000001</v>
      </c>
      <c r="BN48" s="338">
        <v>44.35716</v>
      </c>
      <c r="BO48" s="338">
        <v>123.37430000000001</v>
      </c>
      <c r="BP48" s="338">
        <v>249.00479999999999</v>
      </c>
      <c r="BQ48" s="338">
        <v>363.33730000000003</v>
      </c>
      <c r="BR48" s="338">
        <v>324.68729999999999</v>
      </c>
      <c r="BS48" s="338">
        <v>199.18700000000001</v>
      </c>
      <c r="BT48" s="338">
        <v>68.577079999999995</v>
      </c>
      <c r="BU48" s="338">
        <v>19.849989999999998</v>
      </c>
      <c r="BV48" s="338">
        <v>13.34896</v>
      </c>
    </row>
    <row r="49" spans="1:74" s="197" customFormat="1" ht="11.15" customHeight="1" x14ac:dyDescent="0.25">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2"/>
      <c r="BE49" s="702"/>
      <c r="BF49" s="702"/>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5">
      <c r="A50" s="148"/>
      <c r="B50" s="815" t="s">
        <v>829</v>
      </c>
      <c r="C50" s="782"/>
      <c r="D50" s="782"/>
      <c r="E50" s="782"/>
      <c r="F50" s="782"/>
      <c r="G50" s="782"/>
      <c r="H50" s="782"/>
      <c r="I50" s="782"/>
      <c r="J50" s="782"/>
      <c r="K50" s="782"/>
      <c r="L50" s="782"/>
      <c r="M50" s="782"/>
      <c r="N50" s="782"/>
      <c r="O50" s="782"/>
      <c r="P50" s="782"/>
      <c r="Q50" s="782"/>
      <c r="AY50" s="498"/>
      <c r="AZ50" s="498"/>
      <c r="BA50" s="498"/>
      <c r="BB50" s="498"/>
      <c r="BC50" s="749"/>
      <c r="BD50" s="749"/>
      <c r="BE50" s="749"/>
      <c r="BF50" s="749"/>
      <c r="BG50" s="498"/>
      <c r="BH50" s="498"/>
      <c r="BI50" s="498"/>
      <c r="BJ50" s="498"/>
    </row>
    <row r="51" spans="1:74" s="465" customFormat="1" ht="12" customHeight="1" x14ac:dyDescent="0.25">
      <c r="A51" s="462"/>
      <c r="B51" s="803" t="s">
        <v>168</v>
      </c>
      <c r="C51" s="803"/>
      <c r="D51" s="803"/>
      <c r="E51" s="803"/>
      <c r="F51" s="803"/>
      <c r="G51" s="803"/>
      <c r="H51" s="803"/>
      <c r="I51" s="803"/>
      <c r="J51" s="803"/>
      <c r="K51" s="803"/>
      <c r="L51" s="803"/>
      <c r="M51" s="803"/>
      <c r="N51" s="803"/>
      <c r="O51" s="803"/>
      <c r="P51" s="803"/>
      <c r="Q51" s="803"/>
      <c r="AY51" s="499"/>
      <c r="AZ51" s="499"/>
      <c r="BA51" s="499"/>
      <c r="BB51" s="499"/>
      <c r="BC51" s="703"/>
      <c r="BD51" s="703"/>
      <c r="BE51" s="703"/>
      <c r="BF51" s="703"/>
      <c r="BG51" s="499"/>
      <c r="BH51" s="499"/>
      <c r="BI51" s="499"/>
      <c r="BJ51" s="499"/>
    </row>
    <row r="52" spans="1:74" s="465" customFormat="1" ht="12" customHeight="1" x14ac:dyDescent="0.25">
      <c r="A52" s="466"/>
      <c r="B52" s="819" t="s">
        <v>169</v>
      </c>
      <c r="C52" s="804"/>
      <c r="D52" s="804"/>
      <c r="E52" s="804"/>
      <c r="F52" s="804"/>
      <c r="G52" s="804"/>
      <c r="H52" s="804"/>
      <c r="I52" s="804"/>
      <c r="J52" s="804"/>
      <c r="K52" s="804"/>
      <c r="L52" s="804"/>
      <c r="M52" s="804"/>
      <c r="N52" s="804"/>
      <c r="O52" s="804"/>
      <c r="P52" s="804"/>
      <c r="Q52" s="800"/>
      <c r="AY52" s="499"/>
      <c r="AZ52" s="499"/>
      <c r="BA52" s="499"/>
      <c r="BB52" s="499"/>
      <c r="BC52" s="499"/>
      <c r="BD52" s="703"/>
      <c r="BE52" s="703"/>
      <c r="BF52" s="703"/>
      <c r="BG52" s="499"/>
      <c r="BH52" s="499"/>
      <c r="BI52" s="499"/>
      <c r="BJ52" s="499"/>
    </row>
    <row r="53" spans="1:74" s="465" customFormat="1" ht="12" customHeight="1" x14ac:dyDescent="0.25">
      <c r="A53" s="466"/>
      <c r="B53" s="819" t="s">
        <v>164</v>
      </c>
      <c r="C53" s="804"/>
      <c r="D53" s="804"/>
      <c r="E53" s="804"/>
      <c r="F53" s="804"/>
      <c r="G53" s="804"/>
      <c r="H53" s="804"/>
      <c r="I53" s="804"/>
      <c r="J53" s="804"/>
      <c r="K53" s="804"/>
      <c r="L53" s="804"/>
      <c r="M53" s="804"/>
      <c r="N53" s="804"/>
      <c r="O53" s="804"/>
      <c r="P53" s="804"/>
      <c r="Q53" s="800"/>
      <c r="AY53" s="499"/>
      <c r="AZ53" s="499"/>
      <c r="BA53" s="499"/>
      <c r="BB53" s="499"/>
      <c r="BC53" s="499"/>
      <c r="BD53" s="703"/>
      <c r="BE53" s="703"/>
      <c r="BF53" s="703"/>
      <c r="BG53" s="499"/>
      <c r="BH53" s="499"/>
      <c r="BI53" s="499"/>
      <c r="BJ53" s="499"/>
    </row>
    <row r="54" spans="1:74" s="465" customFormat="1" ht="12" customHeight="1" x14ac:dyDescent="0.25">
      <c r="A54" s="466"/>
      <c r="B54" s="819" t="s">
        <v>361</v>
      </c>
      <c r="C54" s="804"/>
      <c r="D54" s="804"/>
      <c r="E54" s="804"/>
      <c r="F54" s="804"/>
      <c r="G54" s="804"/>
      <c r="H54" s="804"/>
      <c r="I54" s="804"/>
      <c r="J54" s="804"/>
      <c r="K54" s="804"/>
      <c r="L54" s="804"/>
      <c r="M54" s="804"/>
      <c r="N54" s="804"/>
      <c r="O54" s="804"/>
      <c r="P54" s="804"/>
      <c r="Q54" s="800"/>
      <c r="AY54" s="499"/>
      <c r="AZ54" s="499"/>
      <c r="BA54" s="499"/>
      <c r="BB54" s="499"/>
      <c r="BC54" s="499"/>
      <c r="BD54" s="703"/>
      <c r="BE54" s="703"/>
      <c r="BF54" s="703"/>
      <c r="BG54" s="499"/>
      <c r="BH54" s="499"/>
      <c r="BI54" s="499"/>
      <c r="BJ54" s="499"/>
    </row>
    <row r="55" spans="1:74" s="467" customFormat="1" ht="12" customHeight="1" x14ac:dyDescent="0.25">
      <c r="A55" s="466"/>
      <c r="B55" s="819" t="s">
        <v>165</v>
      </c>
      <c r="C55" s="804"/>
      <c r="D55" s="804"/>
      <c r="E55" s="804"/>
      <c r="F55" s="804"/>
      <c r="G55" s="804"/>
      <c r="H55" s="804"/>
      <c r="I55" s="804"/>
      <c r="J55" s="804"/>
      <c r="K55" s="804"/>
      <c r="L55" s="804"/>
      <c r="M55" s="804"/>
      <c r="N55" s="804"/>
      <c r="O55" s="804"/>
      <c r="P55" s="804"/>
      <c r="Q55" s="800"/>
      <c r="AY55" s="500"/>
      <c r="AZ55" s="500"/>
      <c r="BA55" s="500"/>
      <c r="BB55" s="500"/>
      <c r="BC55" s="500"/>
      <c r="BD55" s="704"/>
      <c r="BE55" s="704"/>
      <c r="BF55" s="704"/>
      <c r="BG55" s="500"/>
      <c r="BH55" s="500"/>
      <c r="BI55" s="500"/>
      <c r="BJ55" s="500"/>
    </row>
    <row r="56" spans="1:74" s="467" customFormat="1" ht="12" customHeight="1" x14ac:dyDescent="0.25">
      <c r="A56" s="466"/>
      <c r="B56" s="803" t="s">
        <v>166</v>
      </c>
      <c r="C56" s="804"/>
      <c r="D56" s="804"/>
      <c r="E56" s="804"/>
      <c r="F56" s="804"/>
      <c r="G56" s="804"/>
      <c r="H56" s="804"/>
      <c r="I56" s="804"/>
      <c r="J56" s="804"/>
      <c r="K56" s="804"/>
      <c r="L56" s="804"/>
      <c r="M56" s="804"/>
      <c r="N56" s="804"/>
      <c r="O56" s="804"/>
      <c r="P56" s="804"/>
      <c r="Q56" s="800"/>
      <c r="AY56" s="500"/>
      <c r="AZ56" s="500"/>
      <c r="BA56" s="500"/>
      <c r="BB56" s="500"/>
      <c r="BC56" s="500"/>
      <c r="BD56" s="704"/>
      <c r="BE56" s="704"/>
      <c r="BF56" s="704"/>
      <c r="BG56" s="500"/>
      <c r="BH56" s="500"/>
      <c r="BI56" s="500"/>
      <c r="BJ56" s="500"/>
    </row>
    <row r="57" spans="1:74" s="467" customFormat="1" ht="12" customHeight="1" x14ac:dyDescent="0.25">
      <c r="A57" s="429"/>
      <c r="B57" s="812" t="s">
        <v>167</v>
      </c>
      <c r="C57" s="800"/>
      <c r="D57" s="800"/>
      <c r="E57" s="800"/>
      <c r="F57" s="800"/>
      <c r="G57" s="800"/>
      <c r="H57" s="800"/>
      <c r="I57" s="800"/>
      <c r="J57" s="800"/>
      <c r="K57" s="800"/>
      <c r="L57" s="800"/>
      <c r="M57" s="800"/>
      <c r="N57" s="800"/>
      <c r="O57" s="800"/>
      <c r="P57" s="800"/>
      <c r="Q57" s="800"/>
      <c r="AY57" s="500"/>
      <c r="AZ57" s="500"/>
      <c r="BA57" s="500"/>
      <c r="BB57" s="500"/>
      <c r="BC57" s="500"/>
      <c r="BD57" s="704"/>
      <c r="BE57" s="704"/>
      <c r="BF57" s="704"/>
      <c r="BG57" s="500"/>
      <c r="BH57" s="500"/>
      <c r="BI57" s="500"/>
      <c r="BJ57" s="500"/>
    </row>
    <row r="58" spans="1:74" x14ac:dyDescent="0.2">
      <c r="BK58" s="340"/>
      <c r="BL58" s="340"/>
      <c r="BM58" s="340"/>
      <c r="BN58" s="340"/>
      <c r="BO58" s="340"/>
      <c r="BP58" s="340"/>
      <c r="BQ58" s="340"/>
      <c r="BR58" s="340"/>
      <c r="BS58" s="340"/>
      <c r="BT58" s="340"/>
      <c r="BU58" s="340"/>
      <c r="BV58" s="340"/>
    </row>
    <row r="59" spans="1:74" x14ac:dyDescent="0.2">
      <c r="BK59" s="340"/>
      <c r="BL59" s="340"/>
      <c r="BM59" s="340"/>
      <c r="BN59" s="340"/>
      <c r="BO59" s="340"/>
      <c r="BP59" s="340"/>
      <c r="BQ59" s="340"/>
      <c r="BR59" s="340"/>
      <c r="BS59" s="340"/>
      <c r="BT59" s="340"/>
      <c r="BU59" s="340"/>
      <c r="BV59" s="340"/>
    </row>
    <row r="60" spans="1:74" x14ac:dyDescent="0.2">
      <c r="BK60" s="340"/>
      <c r="BL60" s="340"/>
      <c r="BM60" s="340"/>
      <c r="BN60" s="340"/>
      <c r="BO60" s="340"/>
      <c r="BP60" s="340"/>
      <c r="BQ60" s="340"/>
      <c r="BR60" s="340"/>
      <c r="BS60" s="340"/>
      <c r="BT60" s="340"/>
      <c r="BU60" s="340"/>
      <c r="BV60" s="340"/>
    </row>
    <row r="61" spans="1:74" x14ac:dyDescent="0.2">
      <c r="BK61" s="340"/>
      <c r="BL61" s="340"/>
      <c r="BM61" s="340"/>
      <c r="BN61" s="340"/>
      <c r="BO61" s="340"/>
      <c r="BP61" s="340"/>
      <c r="BQ61" s="340"/>
      <c r="BR61" s="340"/>
      <c r="BS61" s="340"/>
      <c r="BT61" s="340"/>
      <c r="BU61" s="340"/>
      <c r="BV61" s="340"/>
    </row>
    <row r="62" spans="1:74" x14ac:dyDescent="0.2">
      <c r="BK62" s="340"/>
      <c r="BL62" s="340"/>
      <c r="BM62" s="340"/>
      <c r="BN62" s="340"/>
      <c r="BO62" s="340"/>
      <c r="BP62" s="340"/>
      <c r="BQ62" s="340"/>
      <c r="BR62" s="340"/>
      <c r="BS62" s="340"/>
      <c r="BT62" s="340"/>
      <c r="BU62" s="340"/>
      <c r="BV62" s="340"/>
    </row>
    <row r="63" spans="1:74" x14ac:dyDescent="0.2">
      <c r="BK63" s="340"/>
      <c r="BL63" s="340"/>
      <c r="BM63" s="340"/>
      <c r="BN63" s="340"/>
      <c r="BO63" s="340"/>
      <c r="BP63" s="340"/>
      <c r="BQ63" s="340"/>
      <c r="BR63" s="340"/>
      <c r="BS63" s="340"/>
      <c r="BT63" s="340"/>
      <c r="BU63" s="340"/>
      <c r="BV63" s="340"/>
    </row>
    <row r="64" spans="1:74" x14ac:dyDescent="0.2">
      <c r="BK64" s="340"/>
      <c r="BL64" s="340"/>
      <c r="BM64" s="340"/>
      <c r="BN64" s="340"/>
      <c r="BO64" s="340"/>
      <c r="BP64" s="340"/>
      <c r="BQ64" s="340"/>
      <c r="BR64" s="340"/>
      <c r="BS64" s="340"/>
      <c r="BT64" s="340"/>
      <c r="BU64" s="340"/>
      <c r="BV64" s="340"/>
    </row>
    <row r="65" spans="63:74" x14ac:dyDescent="0.2">
      <c r="BK65" s="340"/>
      <c r="BL65" s="340"/>
      <c r="BM65" s="340"/>
      <c r="BN65" s="340"/>
      <c r="BO65" s="340"/>
      <c r="BP65" s="340"/>
      <c r="BQ65" s="340"/>
      <c r="BR65" s="340"/>
      <c r="BS65" s="340"/>
      <c r="BT65" s="340"/>
      <c r="BU65" s="340"/>
      <c r="BV65" s="340"/>
    </row>
    <row r="66" spans="63:74" x14ac:dyDescent="0.2">
      <c r="BK66" s="340"/>
      <c r="BL66" s="340"/>
      <c r="BM66" s="340"/>
      <c r="BN66" s="340"/>
      <c r="BO66" s="340"/>
      <c r="BP66" s="340"/>
      <c r="BQ66" s="340"/>
      <c r="BR66" s="340"/>
      <c r="BS66" s="340"/>
      <c r="BT66" s="340"/>
      <c r="BU66" s="340"/>
      <c r="BV66" s="340"/>
    </row>
    <row r="67" spans="63:74" x14ac:dyDescent="0.2">
      <c r="BK67" s="340"/>
      <c r="BL67" s="340"/>
      <c r="BM67" s="340"/>
      <c r="BN67" s="340"/>
      <c r="BO67" s="340"/>
      <c r="BP67" s="340"/>
      <c r="BQ67" s="340"/>
      <c r="BR67" s="340"/>
      <c r="BS67" s="340"/>
      <c r="BT67" s="340"/>
      <c r="BU67" s="340"/>
      <c r="BV67" s="340"/>
    </row>
    <row r="68" spans="63:74" x14ac:dyDescent="0.2">
      <c r="BK68" s="340"/>
      <c r="BL68" s="340"/>
      <c r="BM68" s="340"/>
      <c r="BN68" s="340"/>
      <c r="BO68" s="340"/>
      <c r="BP68" s="340"/>
      <c r="BQ68" s="340"/>
      <c r="BR68" s="340"/>
      <c r="BS68" s="340"/>
      <c r="BT68" s="340"/>
      <c r="BU68" s="340"/>
      <c r="BV68" s="340"/>
    </row>
    <row r="69" spans="63:74" x14ac:dyDescent="0.2">
      <c r="BK69" s="340"/>
      <c r="BL69" s="340"/>
      <c r="BM69" s="340"/>
      <c r="BN69" s="340"/>
      <c r="BO69" s="340"/>
      <c r="BP69" s="340"/>
      <c r="BQ69" s="340"/>
      <c r="BR69" s="340"/>
      <c r="BS69" s="340"/>
      <c r="BT69" s="340"/>
      <c r="BU69" s="340"/>
      <c r="BV69" s="340"/>
    </row>
    <row r="70" spans="63:74" x14ac:dyDescent="0.2">
      <c r="BK70" s="340"/>
      <c r="BL70" s="340"/>
      <c r="BM70" s="340"/>
      <c r="BN70" s="340"/>
      <c r="BO70" s="340"/>
      <c r="BP70" s="340"/>
      <c r="BQ70" s="340"/>
      <c r="BR70" s="340"/>
      <c r="BS70" s="340"/>
      <c r="BT70" s="340"/>
      <c r="BU70" s="340"/>
      <c r="BV70" s="340"/>
    </row>
    <row r="71" spans="63:74" x14ac:dyDescent="0.2">
      <c r="BK71" s="340"/>
      <c r="BL71" s="340"/>
      <c r="BM71" s="340"/>
      <c r="BN71" s="340"/>
      <c r="BO71" s="340"/>
      <c r="BP71" s="340"/>
      <c r="BQ71" s="340"/>
      <c r="BR71" s="340"/>
      <c r="BS71" s="340"/>
      <c r="BT71" s="340"/>
      <c r="BU71" s="340"/>
      <c r="BV71" s="340"/>
    </row>
    <row r="72" spans="63:74" x14ac:dyDescent="0.2">
      <c r="BK72" s="340"/>
      <c r="BL72" s="340"/>
      <c r="BM72" s="340"/>
      <c r="BN72" s="340"/>
      <c r="BO72" s="340"/>
      <c r="BP72" s="340"/>
      <c r="BQ72" s="340"/>
      <c r="BR72" s="340"/>
      <c r="BS72" s="340"/>
      <c r="BT72" s="340"/>
      <c r="BU72" s="340"/>
      <c r="BV72" s="340"/>
    </row>
    <row r="73" spans="63:74" x14ac:dyDescent="0.2">
      <c r="BK73" s="340"/>
      <c r="BL73" s="340"/>
      <c r="BM73" s="340"/>
      <c r="BN73" s="340"/>
      <c r="BO73" s="340"/>
      <c r="BP73" s="340"/>
      <c r="BQ73" s="340"/>
      <c r="BR73" s="340"/>
      <c r="BS73" s="340"/>
      <c r="BT73" s="340"/>
      <c r="BU73" s="340"/>
      <c r="BV73" s="340"/>
    </row>
    <row r="74" spans="63:74" x14ac:dyDescent="0.2">
      <c r="BK74" s="340"/>
      <c r="BL74" s="340"/>
      <c r="BM74" s="340"/>
      <c r="BN74" s="340"/>
      <c r="BO74" s="340"/>
      <c r="BP74" s="340"/>
      <c r="BQ74" s="340"/>
      <c r="BR74" s="340"/>
      <c r="BS74" s="340"/>
      <c r="BT74" s="340"/>
      <c r="BU74" s="340"/>
      <c r="BV74" s="340"/>
    </row>
    <row r="75" spans="63:74" x14ac:dyDescent="0.2">
      <c r="BK75" s="340"/>
      <c r="BL75" s="340"/>
      <c r="BM75" s="340"/>
      <c r="BN75" s="340"/>
      <c r="BO75" s="340"/>
      <c r="BP75" s="340"/>
      <c r="BQ75" s="340"/>
      <c r="BR75" s="340"/>
      <c r="BS75" s="340"/>
      <c r="BT75" s="340"/>
      <c r="BU75" s="340"/>
      <c r="BV75" s="340"/>
    </row>
    <row r="76" spans="63:74" x14ac:dyDescent="0.2">
      <c r="BK76" s="340"/>
      <c r="BL76" s="340"/>
      <c r="BM76" s="340"/>
      <c r="BN76" s="340"/>
      <c r="BO76" s="340"/>
      <c r="BP76" s="340"/>
      <c r="BQ76" s="340"/>
      <c r="BR76" s="340"/>
      <c r="BS76" s="340"/>
      <c r="BT76" s="340"/>
      <c r="BU76" s="340"/>
      <c r="BV76" s="340"/>
    </row>
    <row r="77" spans="63:74" x14ac:dyDescent="0.2">
      <c r="BK77" s="340"/>
      <c r="BL77" s="340"/>
      <c r="BM77" s="340"/>
      <c r="BN77" s="340"/>
      <c r="BO77" s="340"/>
      <c r="BP77" s="340"/>
      <c r="BQ77" s="340"/>
      <c r="BR77" s="340"/>
      <c r="BS77" s="340"/>
      <c r="BT77" s="340"/>
      <c r="BU77" s="340"/>
      <c r="BV77" s="340"/>
    </row>
    <row r="78" spans="63:74" x14ac:dyDescent="0.2">
      <c r="BK78" s="340"/>
      <c r="BL78" s="340"/>
      <c r="BM78" s="340"/>
      <c r="BN78" s="340"/>
      <c r="BO78" s="340"/>
      <c r="BP78" s="340"/>
      <c r="BQ78" s="340"/>
      <c r="BR78" s="340"/>
      <c r="BS78" s="340"/>
      <c r="BT78" s="340"/>
      <c r="BU78" s="340"/>
      <c r="BV78" s="340"/>
    </row>
    <row r="79" spans="63:74" x14ac:dyDescent="0.2">
      <c r="BK79" s="340"/>
      <c r="BL79" s="340"/>
      <c r="BM79" s="340"/>
      <c r="BN79" s="340"/>
      <c r="BO79" s="340"/>
      <c r="BP79" s="340"/>
      <c r="BQ79" s="340"/>
      <c r="BR79" s="340"/>
      <c r="BS79" s="340"/>
      <c r="BT79" s="340"/>
      <c r="BU79" s="340"/>
      <c r="BV79" s="340"/>
    </row>
    <row r="80" spans="63:74" x14ac:dyDescent="0.2">
      <c r="BK80" s="340"/>
      <c r="BL80" s="340"/>
      <c r="BM80" s="340"/>
      <c r="BN80" s="340"/>
      <c r="BO80" s="340"/>
      <c r="BP80" s="340"/>
      <c r="BQ80" s="340"/>
      <c r="BR80" s="340"/>
      <c r="BS80" s="340"/>
      <c r="BT80" s="340"/>
      <c r="BU80" s="340"/>
      <c r="BV80" s="340"/>
    </row>
    <row r="81" spans="63:74" x14ac:dyDescent="0.2">
      <c r="BK81" s="340"/>
      <c r="BL81" s="340"/>
      <c r="BM81" s="340"/>
      <c r="BN81" s="340"/>
      <c r="BO81" s="340"/>
      <c r="BP81" s="340"/>
      <c r="BQ81" s="340"/>
      <c r="BR81" s="340"/>
      <c r="BS81" s="340"/>
      <c r="BT81" s="340"/>
      <c r="BU81" s="340"/>
      <c r="BV81" s="340"/>
    </row>
    <row r="82" spans="63:74" x14ac:dyDescent="0.2">
      <c r="BK82" s="340"/>
      <c r="BL82" s="340"/>
      <c r="BM82" s="340"/>
      <c r="BN82" s="340"/>
      <c r="BO82" s="340"/>
      <c r="BP82" s="340"/>
      <c r="BQ82" s="340"/>
      <c r="BR82" s="340"/>
      <c r="BS82" s="340"/>
      <c r="BT82" s="340"/>
      <c r="BU82" s="340"/>
      <c r="BV82" s="340"/>
    </row>
    <row r="83" spans="63:74" x14ac:dyDescent="0.2">
      <c r="BK83" s="340"/>
      <c r="BL83" s="340"/>
      <c r="BM83" s="340"/>
      <c r="BN83" s="340"/>
      <c r="BO83" s="340"/>
      <c r="BP83" s="340"/>
      <c r="BQ83" s="340"/>
      <c r="BR83" s="340"/>
      <c r="BS83" s="340"/>
      <c r="BT83" s="340"/>
      <c r="BU83" s="340"/>
      <c r="BV83" s="340"/>
    </row>
    <row r="84" spans="63:74" x14ac:dyDescent="0.2">
      <c r="BK84" s="340"/>
      <c r="BL84" s="340"/>
      <c r="BM84" s="340"/>
      <c r="BN84" s="340"/>
      <c r="BO84" s="340"/>
      <c r="BP84" s="340"/>
      <c r="BQ84" s="340"/>
      <c r="BR84" s="340"/>
      <c r="BS84" s="340"/>
      <c r="BT84" s="340"/>
      <c r="BU84" s="340"/>
      <c r="BV84" s="340"/>
    </row>
    <row r="85" spans="63:74" x14ac:dyDescent="0.2">
      <c r="BK85" s="340"/>
      <c r="BL85" s="340"/>
      <c r="BM85" s="340"/>
      <c r="BN85" s="340"/>
      <c r="BO85" s="340"/>
      <c r="BP85" s="340"/>
      <c r="BQ85" s="340"/>
      <c r="BR85" s="340"/>
      <c r="BS85" s="340"/>
      <c r="BT85" s="340"/>
      <c r="BU85" s="340"/>
      <c r="BV85" s="340"/>
    </row>
    <row r="86" spans="63:74" x14ac:dyDescent="0.2">
      <c r="BK86" s="340"/>
      <c r="BL86" s="340"/>
      <c r="BM86" s="340"/>
      <c r="BN86" s="340"/>
      <c r="BO86" s="340"/>
      <c r="BP86" s="340"/>
      <c r="BQ86" s="340"/>
      <c r="BR86" s="340"/>
      <c r="BS86" s="340"/>
      <c r="BT86" s="340"/>
      <c r="BU86" s="340"/>
      <c r="BV86" s="340"/>
    </row>
    <row r="87" spans="63:74" x14ac:dyDescent="0.2">
      <c r="BK87" s="340"/>
      <c r="BL87" s="340"/>
      <c r="BM87" s="340"/>
      <c r="BN87" s="340"/>
      <c r="BO87" s="340"/>
      <c r="BP87" s="340"/>
      <c r="BQ87" s="340"/>
      <c r="BR87" s="340"/>
      <c r="BS87" s="340"/>
      <c r="BT87" s="340"/>
      <c r="BU87" s="340"/>
      <c r="BV87" s="340"/>
    </row>
    <row r="88" spans="63:74" x14ac:dyDescent="0.2">
      <c r="BK88" s="340"/>
      <c r="BL88" s="340"/>
      <c r="BM88" s="340"/>
      <c r="BN88" s="340"/>
      <c r="BO88" s="340"/>
      <c r="BP88" s="340"/>
      <c r="BQ88" s="340"/>
      <c r="BR88" s="340"/>
      <c r="BS88" s="340"/>
      <c r="BT88" s="340"/>
      <c r="BU88" s="340"/>
      <c r="BV88" s="340"/>
    </row>
    <row r="89" spans="63:74" x14ac:dyDescent="0.2">
      <c r="BK89" s="340"/>
      <c r="BL89" s="340"/>
      <c r="BM89" s="340"/>
      <c r="BN89" s="340"/>
      <c r="BO89" s="340"/>
      <c r="BP89" s="340"/>
      <c r="BQ89" s="340"/>
      <c r="BR89" s="340"/>
      <c r="BS89" s="340"/>
      <c r="BT89" s="340"/>
      <c r="BU89" s="340"/>
      <c r="BV89" s="340"/>
    </row>
    <row r="90" spans="63:74" x14ac:dyDescent="0.2">
      <c r="BK90" s="340"/>
      <c r="BL90" s="340"/>
      <c r="BM90" s="340"/>
      <c r="BN90" s="340"/>
      <c r="BO90" s="340"/>
      <c r="BP90" s="340"/>
      <c r="BQ90" s="340"/>
      <c r="BR90" s="340"/>
      <c r="BS90" s="340"/>
      <c r="BT90" s="340"/>
      <c r="BU90" s="340"/>
      <c r="BV90" s="340"/>
    </row>
    <row r="91" spans="63:74" x14ac:dyDescent="0.2">
      <c r="BK91" s="340"/>
      <c r="BL91" s="340"/>
      <c r="BM91" s="340"/>
      <c r="BN91" s="340"/>
      <c r="BO91" s="340"/>
      <c r="BP91" s="340"/>
      <c r="BQ91" s="340"/>
      <c r="BR91" s="340"/>
      <c r="BS91" s="340"/>
      <c r="BT91" s="340"/>
      <c r="BU91" s="340"/>
      <c r="BV91" s="340"/>
    </row>
    <row r="92" spans="63:74" x14ac:dyDescent="0.2">
      <c r="BK92" s="340"/>
      <c r="BL92" s="340"/>
      <c r="BM92" s="340"/>
      <c r="BN92" s="340"/>
      <c r="BO92" s="340"/>
      <c r="BP92" s="340"/>
      <c r="BQ92" s="340"/>
      <c r="BR92" s="340"/>
      <c r="BS92" s="340"/>
      <c r="BT92" s="340"/>
      <c r="BU92" s="340"/>
      <c r="BV92" s="340"/>
    </row>
    <row r="93" spans="63:74" x14ac:dyDescent="0.2">
      <c r="BK93" s="340"/>
      <c r="BL93" s="340"/>
      <c r="BM93" s="340"/>
      <c r="BN93" s="340"/>
      <c r="BO93" s="340"/>
      <c r="BP93" s="340"/>
      <c r="BQ93" s="340"/>
      <c r="BR93" s="340"/>
      <c r="BS93" s="340"/>
      <c r="BT93" s="340"/>
      <c r="BU93" s="340"/>
      <c r="BV93" s="340"/>
    </row>
    <row r="94" spans="63:74" x14ac:dyDescent="0.2">
      <c r="BK94" s="340"/>
      <c r="BL94" s="340"/>
      <c r="BM94" s="340"/>
      <c r="BN94" s="340"/>
      <c r="BO94" s="340"/>
      <c r="BP94" s="340"/>
      <c r="BQ94" s="340"/>
      <c r="BR94" s="340"/>
      <c r="BS94" s="340"/>
      <c r="BT94" s="340"/>
      <c r="BU94" s="340"/>
      <c r="BV94" s="340"/>
    </row>
    <row r="95" spans="63:74" x14ac:dyDescent="0.2">
      <c r="BK95" s="340"/>
      <c r="BL95" s="340"/>
      <c r="BM95" s="340"/>
      <c r="BN95" s="340"/>
      <c r="BO95" s="340"/>
      <c r="BP95" s="340"/>
      <c r="BQ95" s="340"/>
      <c r="BR95" s="340"/>
      <c r="BS95" s="340"/>
      <c r="BT95" s="340"/>
      <c r="BU95" s="340"/>
      <c r="BV95" s="340"/>
    </row>
    <row r="96" spans="63:74" x14ac:dyDescent="0.2">
      <c r="BK96" s="340"/>
      <c r="BL96" s="340"/>
      <c r="BM96" s="340"/>
      <c r="BN96" s="340"/>
      <c r="BO96" s="340"/>
      <c r="BP96" s="340"/>
      <c r="BQ96" s="340"/>
      <c r="BR96" s="340"/>
      <c r="BS96" s="340"/>
      <c r="BT96" s="340"/>
      <c r="BU96" s="340"/>
      <c r="BV96" s="340"/>
    </row>
    <row r="97" spans="63:74" x14ac:dyDescent="0.2">
      <c r="BK97" s="340"/>
      <c r="BL97" s="340"/>
      <c r="BM97" s="340"/>
      <c r="BN97" s="340"/>
      <c r="BO97" s="340"/>
      <c r="BP97" s="340"/>
      <c r="BQ97" s="340"/>
      <c r="BR97" s="340"/>
      <c r="BS97" s="340"/>
      <c r="BT97" s="340"/>
      <c r="BU97" s="340"/>
      <c r="BV97" s="340"/>
    </row>
    <row r="98" spans="63:74" x14ac:dyDescent="0.2">
      <c r="BK98" s="340"/>
      <c r="BL98" s="340"/>
      <c r="BM98" s="340"/>
      <c r="BN98" s="340"/>
      <c r="BO98" s="340"/>
      <c r="BP98" s="340"/>
      <c r="BQ98" s="340"/>
      <c r="BR98" s="340"/>
      <c r="BS98" s="340"/>
      <c r="BT98" s="340"/>
      <c r="BU98" s="340"/>
      <c r="BV98" s="340"/>
    </row>
    <row r="99" spans="63:74" x14ac:dyDescent="0.2">
      <c r="BK99" s="340"/>
      <c r="BL99" s="340"/>
      <c r="BM99" s="340"/>
      <c r="BN99" s="340"/>
      <c r="BO99" s="340"/>
      <c r="BP99" s="340"/>
      <c r="BQ99" s="340"/>
      <c r="BR99" s="340"/>
      <c r="BS99" s="340"/>
      <c r="BT99" s="340"/>
      <c r="BU99" s="340"/>
      <c r="BV99" s="340"/>
    </row>
    <row r="100" spans="63:74" x14ac:dyDescent="0.2">
      <c r="BK100" s="340"/>
      <c r="BL100" s="340"/>
      <c r="BM100" s="340"/>
      <c r="BN100" s="340"/>
      <c r="BO100" s="340"/>
      <c r="BP100" s="340"/>
      <c r="BQ100" s="340"/>
      <c r="BR100" s="340"/>
      <c r="BS100" s="340"/>
      <c r="BT100" s="340"/>
      <c r="BU100" s="340"/>
      <c r="BV100" s="340"/>
    </row>
    <row r="101" spans="63:74" x14ac:dyDescent="0.2">
      <c r="BK101" s="340"/>
      <c r="BL101" s="340"/>
      <c r="BM101" s="340"/>
      <c r="BN101" s="340"/>
      <c r="BO101" s="340"/>
      <c r="BP101" s="340"/>
      <c r="BQ101" s="340"/>
      <c r="BR101" s="340"/>
      <c r="BS101" s="340"/>
      <c r="BT101" s="340"/>
      <c r="BU101" s="340"/>
      <c r="BV101" s="340"/>
    </row>
    <row r="102" spans="63:74" x14ac:dyDescent="0.2">
      <c r="BK102" s="340"/>
      <c r="BL102" s="340"/>
      <c r="BM102" s="340"/>
      <c r="BN102" s="340"/>
      <c r="BO102" s="340"/>
      <c r="BP102" s="340"/>
      <c r="BQ102" s="340"/>
      <c r="BR102" s="340"/>
      <c r="BS102" s="340"/>
      <c r="BT102" s="340"/>
      <c r="BU102" s="340"/>
      <c r="BV102" s="340"/>
    </row>
    <row r="103" spans="63:74" x14ac:dyDescent="0.2">
      <c r="BK103" s="340"/>
      <c r="BL103" s="340"/>
      <c r="BM103" s="340"/>
      <c r="BN103" s="340"/>
      <c r="BO103" s="340"/>
      <c r="BP103" s="340"/>
      <c r="BQ103" s="340"/>
      <c r="BR103" s="340"/>
      <c r="BS103" s="340"/>
      <c r="BT103" s="340"/>
      <c r="BU103" s="340"/>
      <c r="BV103" s="340"/>
    </row>
    <row r="104" spans="63:74" x14ac:dyDescent="0.2">
      <c r="BK104" s="340"/>
      <c r="BL104" s="340"/>
      <c r="BM104" s="340"/>
      <c r="BN104" s="340"/>
      <c r="BO104" s="340"/>
      <c r="BP104" s="340"/>
      <c r="BQ104" s="340"/>
      <c r="BR104" s="340"/>
      <c r="BS104" s="340"/>
      <c r="BT104" s="340"/>
      <c r="BU104" s="340"/>
      <c r="BV104" s="340"/>
    </row>
    <row r="105" spans="63:74" x14ac:dyDescent="0.2">
      <c r="BK105" s="340"/>
      <c r="BL105" s="340"/>
      <c r="BM105" s="340"/>
      <c r="BN105" s="340"/>
      <c r="BO105" s="340"/>
      <c r="BP105" s="340"/>
      <c r="BQ105" s="340"/>
      <c r="BR105" s="340"/>
      <c r="BS105" s="340"/>
      <c r="BT105" s="340"/>
      <c r="BU105" s="340"/>
      <c r="BV105" s="340"/>
    </row>
    <row r="106" spans="63:74" x14ac:dyDescent="0.2">
      <c r="BK106" s="340"/>
      <c r="BL106" s="340"/>
      <c r="BM106" s="340"/>
      <c r="BN106" s="340"/>
      <c r="BO106" s="340"/>
      <c r="BP106" s="340"/>
      <c r="BQ106" s="340"/>
      <c r="BR106" s="340"/>
      <c r="BS106" s="340"/>
      <c r="BT106" s="340"/>
      <c r="BU106" s="340"/>
      <c r="BV106" s="340"/>
    </row>
    <row r="107" spans="63:74" x14ac:dyDescent="0.2">
      <c r="BK107" s="340"/>
      <c r="BL107" s="340"/>
      <c r="BM107" s="340"/>
      <c r="BN107" s="340"/>
      <c r="BO107" s="340"/>
      <c r="BP107" s="340"/>
      <c r="BQ107" s="340"/>
      <c r="BR107" s="340"/>
      <c r="BS107" s="340"/>
      <c r="BT107" s="340"/>
      <c r="BU107" s="340"/>
      <c r="BV107" s="340"/>
    </row>
    <row r="108" spans="63:74" x14ac:dyDescent="0.2">
      <c r="BK108" s="340"/>
      <c r="BL108" s="340"/>
      <c r="BM108" s="340"/>
      <c r="BN108" s="340"/>
      <c r="BO108" s="340"/>
      <c r="BP108" s="340"/>
      <c r="BQ108" s="340"/>
      <c r="BR108" s="340"/>
      <c r="BS108" s="340"/>
      <c r="BT108" s="340"/>
      <c r="BU108" s="340"/>
      <c r="BV108" s="340"/>
    </row>
    <row r="109" spans="63:74" x14ac:dyDescent="0.2">
      <c r="BK109" s="340"/>
      <c r="BL109" s="340"/>
      <c r="BM109" s="340"/>
      <c r="BN109" s="340"/>
      <c r="BO109" s="340"/>
      <c r="BP109" s="340"/>
      <c r="BQ109" s="340"/>
      <c r="BR109" s="340"/>
      <c r="BS109" s="340"/>
      <c r="BT109" s="340"/>
      <c r="BU109" s="340"/>
      <c r="BV109" s="340"/>
    </row>
    <row r="110" spans="63:74" x14ac:dyDescent="0.2">
      <c r="BK110" s="340"/>
      <c r="BL110" s="340"/>
      <c r="BM110" s="340"/>
      <c r="BN110" s="340"/>
      <c r="BO110" s="340"/>
      <c r="BP110" s="340"/>
      <c r="BQ110" s="340"/>
      <c r="BR110" s="340"/>
      <c r="BS110" s="340"/>
      <c r="BT110" s="340"/>
      <c r="BU110" s="340"/>
      <c r="BV110" s="340"/>
    </row>
    <row r="111" spans="63:74" x14ac:dyDescent="0.2">
      <c r="BK111" s="340"/>
      <c r="BL111" s="340"/>
      <c r="BM111" s="340"/>
      <c r="BN111" s="340"/>
      <c r="BO111" s="340"/>
      <c r="BP111" s="340"/>
      <c r="BQ111" s="340"/>
      <c r="BR111" s="340"/>
      <c r="BS111" s="340"/>
      <c r="BT111" s="340"/>
      <c r="BU111" s="340"/>
      <c r="BV111" s="340"/>
    </row>
    <row r="112" spans="63:74" x14ac:dyDescent="0.2">
      <c r="BK112" s="340"/>
      <c r="BL112" s="340"/>
      <c r="BM112" s="340"/>
      <c r="BN112" s="340"/>
      <c r="BO112" s="340"/>
      <c r="BP112" s="340"/>
      <c r="BQ112" s="340"/>
      <c r="BR112" s="340"/>
      <c r="BS112" s="340"/>
      <c r="BT112" s="340"/>
      <c r="BU112" s="340"/>
      <c r="BV112" s="340"/>
    </row>
    <row r="113" spans="63:74" x14ac:dyDescent="0.2">
      <c r="BK113" s="340"/>
      <c r="BL113" s="340"/>
      <c r="BM113" s="340"/>
      <c r="BN113" s="340"/>
      <c r="BO113" s="340"/>
      <c r="BP113" s="340"/>
      <c r="BQ113" s="340"/>
      <c r="BR113" s="340"/>
      <c r="BS113" s="340"/>
      <c r="BT113" s="340"/>
      <c r="BU113" s="340"/>
      <c r="BV113" s="340"/>
    </row>
    <row r="114" spans="63:74" x14ac:dyDescent="0.2">
      <c r="BK114" s="340"/>
      <c r="BL114" s="340"/>
      <c r="BM114" s="340"/>
      <c r="BN114" s="340"/>
      <c r="BO114" s="340"/>
      <c r="BP114" s="340"/>
      <c r="BQ114" s="340"/>
      <c r="BR114" s="340"/>
      <c r="BS114" s="340"/>
      <c r="BT114" s="340"/>
      <c r="BU114" s="340"/>
      <c r="BV114" s="340"/>
    </row>
    <row r="115" spans="63:74" x14ac:dyDescent="0.2">
      <c r="BK115" s="340"/>
      <c r="BL115" s="340"/>
      <c r="BM115" s="340"/>
      <c r="BN115" s="340"/>
      <c r="BO115" s="340"/>
      <c r="BP115" s="340"/>
      <c r="BQ115" s="340"/>
      <c r="BR115" s="340"/>
      <c r="BS115" s="340"/>
      <c r="BT115" s="340"/>
      <c r="BU115" s="340"/>
      <c r="BV115" s="340"/>
    </row>
    <row r="116" spans="63:74" x14ac:dyDescent="0.2">
      <c r="BK116" s="340"/>
      <c r="BL116" s="340"/>
      <c r="BM116" s="340"/>
      <c r="BN116" s="340"/>
      <c r="BO116" s="340"/>
      <c r="BP116" s="340"/>
      <c r="BQ116" s="340"/>
      <c r="BR116" s="340"/>
      <c r="BS116" s="340"/>
      <c r="BT116" s="340"/>
      <c r="BU116" s="340"/>
      <c r="BV116" s="340"/>
    </row>
    <row r="117" spans="63:74" x14ac:dyDescent="0.2">
      <c r="BK117" s="340"/>
      <c r="BL117" s="340"/>
      <c r="BM117" s="340"/>
      <c r="BN117" s="340"/>
      <c r="BO117" s="340"/>
      <c r="BP117" s="340"/>
      <c r="BQ117" s="340"/>
      <c r="BR117" s="340"/>
      <c r="BS117" s="340"/>
      <c r="BT117" s="340"/>
      <c r="BU117" s="340"/>
      <c r="BV117" s="340"/>
    </row>
    <row r="118" spans="63:74" x14ac:dyDescent="0.2">
      <c r="BK118" s="340"/>
      <c r="BL118" s="340"/>
      <c r="BM118" s="340"/>
      <c r="BN118" s="340"/>
      <c r="BO118" s="340"/>
      <c r="BP118" s="340"/>
      <c r="BQ118" s="340"/>
      <c r="BR118" s="340"/>
      <c r="BS118" s="340"/>
      <c r="BT118" s="340"/>
      <c r="BU118" s="340"/>
      <c r="BV118" s="340"/>
    </row>
    <row r="119" spans="63:74" x14ac:dyDescent="0.2">
      <c r="BK119" s="340"/>
      <c r="BL119" s="340"/>
      <c r="BM119" s="340"/>
      <c r="BN119" s="340"/>
      <c r="BO119" s="340"/>
      <c r="BP119" s="340"/>
      <c r="BQ119" s="340"/>
      <c r="BR119" s="340"/>
      <c r="BS119" s="340"/>
      <c r="BT119" s="340"/>
      <c r="BU119" s="340"/>
      <c r="BV119" s="340"/>
    </row>
    <row r="120" spans="63:74" x14ac:dyDescent="0.2">
      <c r="BK120" s="340"/>
      <c r="BL120" s="340"/>
      <c r="BM120" s="340"/>
      <c r="BN120" s="340"/>
      <c r="BO120" s="340"/>
      <c r="BP120" s="340"/>
      <c r="BQ120" s="340"/>
      <c r="BR120" s="340"/>
      <c r="BS120" s="340"/>
      <c r="BT120" s="340"/>
      <c r="BU120" s="340"/>
      <c r="BV120" s="340"/>
    </row>
    <row r="121" spans="63:74" x14ac:dyDescent="0.2">
      <c r="BK121" s="340"/>
      <c r="BL121" s="340"/>
      <c r="BM121" s="340"/>
      <c r="BN121" s="340"/>
      <c r="BO121" s="340"/>
      <c r="BP121" s="340"/>
      <c r="BQ121" s="340"/>
      <c r="BR121" s="340"/>
      <c r="BS121" s="340"/>
      <c r="BT121" s="340"/>
      <c r="BU121" s="340"/>
      <c r="BV121" s="340"/>
    </row>
    <row r="122" spans="63:74" x14ac:dyDescent="0.2">
      <c r="BK122" s="340"/>
      <c r="BL122" s="340"/>
      <c r="BM122" s="340"/>
      <c r="BN122" s="340"/>
      <c r="BO122" s="340"/>
      <c r="BP122" s="340"/>
      <c r="BQ122" s="340"/>
      <c r="BR122" s="340"/>
      <c r="BS122" s="340"/>
      <c r="BT122" s="340"/>
      <c r="BU122" s="340"/>
      <c r="BV122" s="340"/>
    </row>
    <row r="123" spans="63:74" x14ac:dyDescent="0.2">
      <c r="BK123" s="340"/>
      <c r="BL123" s="340"/>
      <c r="BM123" s="340"/>
      <c r="BN123" s="340"/>
      <c r="BO123" s="340"/>
      <c r="BP123" s="340"/>
      <c r="BQ123" s="340"/>
      <c r="BR123" s="340"/>
      <c r="BS123" s="340"/>
      <c r="BT123" s="340"/>
      <c r="BU123" s="340"/>
      <c r="BV123" s="340"/>
    </row>
    <row r="124" spans="63:74" x14ac:dyDescent="0.2">
      <c r="BK124" s="340"/>
      <c r="BL124" s="340"/>
      <c r="BM124" s="340"/>
      <c r="BN124" s="340"/>
      <c r="BO124" s="340"/>
      <c r="BP124" s="340"/>
      <c r="BQ124" s="340"/>
      <c r="BR124" s="340"/>
      <c r="BS124" s="340"/>
      <c r="BT124" s="340"/>
      <c r="BU124" s="340"/>
      <c r="BV124" s="340"/>
    </row>
    <row r="125" spans="63:74" x14ac:dyDescent="0.2">
      <c r="BK125" s="340"/>
      <c r="BL125" s="340"/>
      <c r="BM125" s="340"/>
      <c r="BN125" s="340"/>
      <c r="BO125" s="340"/>
      <c r="BP125" s="340"/>
      <c r="BQ125" s="340"/>
      <c r="BR125" s="340"/>
      <c r="BS125" s="340"/>
      <c r="BT125" s="340"/>
      <c r="BU125" s="340"/>
      <c r="BV125" s="340"/>
    </row>
    <row r="126" spans="63:74" x14ac:dyDescent="0.2">
      <c r="BK126" s="340"/>
      <c r="BL126" s="340"/>
      <c r="BM126" s="340"/>
      <c r="BN126" s="340"/>
      <c r="BO126" s="340"/>
      <c r="BP126" s="340"/>
      <c r="BQ126" s="340"/>
      <c r="BR126" s="340"/>
      <c r="BS126" s="340"/>
      <c r="BT126" s="340"/>
      <c r="BU126" s="340"/>
      <c r="BV126" s="340"/>
    </row>
    <row r="127" spans="63:74" x14ac:dyDescent="0.2">
      <c r="BK127" s="340"/>
      <c r="BL127" s="340"/>
      <c r="BM127" s="340"/>
      <c r="BN127" s="340"/>
      <c r="BO127" s="340"/>
      <c r="BP127" s="340"/>
      <c r="BQ127" s="340"/>
      <c r="BR127" s="340"/>
      <c r="BS127" s="340"/>
      <c r="BT127" s="340"/>
      <c r="BU127" s="340"/>
      <c r="BV127" s="340"/>
    </row>
    <row r="128" spans="63:74" x14ac:dyDescent="0.2">
      <c r="BK128" s="340"/>
      <c r="BL128" s="340"/>
      <c r="BM128" s="340"/>
      <c r="BN128" s="340"/>
      <c r="BO128" s="340"/>
      <c r="BP128" s="340"/>
      <c r="BQ128" s="340"/>
      <c r="BR128" s="340"/>
      <c r="BS128" s="340"/>
      <c r="BT128" s="340"/>
      <c r="BU128" s="340"/>
      <c r="BV128" s="340"/>
    </row>
    <row r="129" spans="63:74" x14ac:dyDescent="0.2">
      <c r="BK129" s="340"/>
      <c r="BL129" s="340"/>
      <c r="BM129" s="340"/>
      <c r="BN129" s="340"/>
      <c r="BO129" s="340"/>
      <c r="BP129" s="340"/>
      <c r="BQ129" s="340"/>
      <c r="BR129" s="340"/>
      <c r="BS129" s="340"/>
      <c r="BT129" s="340"/>
      <c r="BU129" s="340"/>
      <c r="BV129" s="340"/>
    </row>
    <row r="130" spans="63:74" x14ac:dyDescent="0.2">
      <c r="BK130" s="340"/>
      <c r="BL130" s="340"/>
      <c r="BM130" s="340"/>
      <c r="BN130" s="340"/>
      <c r="BO130" s="340"/>
      <c r="BP130" s="340"/>
      <c r="BQ130" s="340"/>
      <c r="BR130" s="340"/>
      <c r="BS130" s="340"/>
      <c r="BT130" s="340"/>
      <c r="BU130" s="340"/>
      <c r="BV130" s="340"/>
    </row>
    <row r="131" spans="63:74" x14ac:dyDescent="0.2">
      <c r="BK131" s="340"/>
      <c r="BL131" s="340"/>
      <c r="BM131" s="340"/>
      <c r="BN131" s="340"/>
      <c r="BO131" s="340"/>
      <c r="BP131" s="340"/>
      <c r="BQ131" s="340"/>
      <c r="BR131" s="340"/>
      <c r="BS131" s="340"/>
      <c r="BT131" s="340"/>
      <c r="BU131" s="340"/>
      <c r="BV131" s="340"/>
    </row>
    <row r="132" spans="63:74" x14ac:dyDescent="0.2">
      <c r="BK132" s="340"/>
      <c r="BL132" s="340"/>
      <c r="BM132" s="340"/>
      <c r="BN132" s="340"/>
      <c r="BO132" s="340"/>
      <c r="BP132" s="340"/>
      <c r="BQ132" s="340"/>
      <c r="BR132" s="340"/>
      <c r="BS132" s="340"/>
      <c r="BT132" s="340"/>
      <c r="BU132" s="340"/>
      <c r="BV132" s="340"/>
    </row>
    <row r="133" spans="63:74" x14ac:dyDescent="0.2">
      <c r="BK133" s="340"/>
      <c r="BL133" s="340"/>
      <c r="BM133" s="340"/>
      <c r="BN133" s="340"/>
      <c r="BO133" s="340"/>
      <c r="BP133" s="340"/>
      <c r="BQ133" s="340"/>
      <c r="BR133" s="340"/>
      <c r="BS133" s="340"/>
      <c r="BT133" s="340"/>
      <c r="BU133" s="340"/>
      <c r="BV133" s="340"/>
    </row>
    <row r="134" spans="63:74" x14ac:dyDescent="0.2">
      <c r="BK134" s="340"/>
      <c r="BL134" s="340"/>
      <c r="BM134" s="340"/>
      <c r="BN134" s="340"/>
      <c r="BO134" s="340"/>
      <c r="BP134" s="340"/>
      <c r="BQ134" s="340"/>
      <c r="BR134" s="340"/>
      <c r="BS134" s="340"/>
      <c r="BT134" s="340"/>
      <c r="BU134" s="340"/>
      <c r="BV134" s="340"/>
    </row>
    <row r="135" spans="63:74" x14ac:dyDescent="0.2">
      <c r="BK135" s="340"/>
      <c r="BL135" s="340"/>
      <c r="BM135" s="340"/>
      <c r="BN135" s="340"/>
      <c r="BO135" s="340"/>
      <c r="BP135" s="340"/>
      <c r="BQ135" s="340"/>
      <c r="BR135" s="340"/>
      <c r="BS135" s="340"/>
      <c r="BT135" s="340"/>
      <c r="BU135" s="340"/>
      <c r="BV135" s="340"/>
    </row>
    <row r="136" spans="63:74" x14ac:dyDescent="0.2">
      <c r="BK136" s="340"/>
      <c r="BL136" s="340"/>
      <c r="BM136" s="340"/>
      <c r="BN136" s="340"/>
      <c r="BO136" s="340"/>
      <c r="BP136" s="340"/>
      <c r="BQ136" s="340"/>
      <c r="BR136" s="340"/>
      <c r="BS136" s="340"/>
      <c r="BT136" s="340"/>
      <c r="BU136" s="340"/>
      <c r="BV136" s="340"/>
    </row>
    <row r="137" spans="63:74" x14ac:dyDescent="0.2">
      <c r="BK137" s="340"/>
      <c r="BL137" s="340"/>
      <c r="BM137" s="340"/>
      <c r="BN137" s="340"/>
      <c r="BO137" s="340"/>
      <c r="BP137" s="340"/>
      <c r="BQ137" s="340"/>
      <c r="BR137" s="340"/>
      <c r="BS137" s="340"/>
      <c r="BT137" s="340"/>
      <c r="BU137" s="340"/>
      <c r="BV137" s="340"/>
    </row>
    <row r="138" spans="63:74" x14ac:dyDescent="0.2">
      <c r="BK138" s="340"/>
      <c r="BL138" s="340"/>
      <c r="BM138" s="340"/>
      <c r="BN138" s="340"/>
      <c r="BO138" s="340"/>
      <c r="BP138" s="340"/>
      <c r="BQ138" s="340"/>
      <c r="BR138" s="340"/>
      <c r="BS138" s="340"/>
      <c r="BT138" s="340"/>
      <c r="BU138" s="340"/>
      <c r="BV138" s="340"/>
    </row>
    <row r="139" spans="63:74" x14ac:dyDescent="0.2">
      <c r="BK139" s="340"/>
      <c r="BL139" s="340"/>
      <c r="BM139" s="340"/>
      <c r="BN139" s="340"/>
      <c r="BO139" s="340"/>
      <c r="BP139" s="340"/>
      <c r="BQ139" s="340"/>
      <c r="BR139" s="340"/>
      <c r="BS139" s="340"/>
      <c r="BT139" s="340"/>
      <c r="BU139" s="340"/>
      <c r="BV139" s="340"/>
    </row>
    <row r="140" spans="63:74" x14ac:dyDescent="0.2">
      <c r="BK140" s="340"/>
      <c r="BL140" s="340"/>
      <c r="BM140" s="340"/>
      <c r="BN140" s="340"/>
      <c r="BO140" s="340"/>
      <c r="BP140" s="340"/>
      <c r="BQ140" s="340"/>
      <c r="BR140" s="340"/>
      <c r="BS140" s="340"/>
      <c r="BT140" s="340"/>
      <c r="BU140" s="340"/>
      <c r="BV140" s="340"/>
    </row>
    <row r="141" spans="63:74" x14ac:dyDescent="0.2">
      <c r="BK141" s="340"/>
      <c r="BL141" s="340"/>
      <c r="BM141" s="340"/>
      <c r="BN141" s="340"/>
      <c r="BO141" s="340"/>
      <c r="BP141" s="340"/>
      <c r="BQ141" s="340"/>
      <c r="BR141" s="340"/>
      <c r="BS141" s="340"/>
      <c r="BT141" s="340"/>
      <c r="BU141" s="340"/>
      <c r="BV141" s="340"/>
    </row>
    <row r="142" spans="63:74" x14ac:dyDescent="0.2">
      <c r="BK142" s="340"/>
      <c r="BL142" s="340"/>
      <c r="BM142" s="340"/>
      <c r="BN142" s="340"/>
      <c r="BO142" s="340"/>
      <c r="BP142" s="340"/>
      <c r="BQ142" s="340"/>
      <c r="BR142" s="340"/>
      <c r="BS142" s="340"/>
      <c r="BT142" s="340"/>
      <c r="BU142" s="340"/>
      <c r="BV142" s="340"/>
    </row>
    <row r="143" spans="63:74" x14ac:dyDescent="0.2">
      <c r="BK143" s="340"/>
      <c r="BL143" s="340"/>
      <c r="BM143" s="340"/>
      <c r="BN143" s="340"/>
      <c r="BO143" s="340"/>
      <c r="BP143" s="340"/>
      <c r="BQ143" s="340"/>
      <c r="BR143" s="340"/>
      <c r="BS143" s="340"/>
      <c r="BT143" s="340"/>
      <c r="BU143" s="340"/>
      <c r="BV143" s="340"/>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P5" transitionEvaluation="1" transitionEntry="1" codeName="Sheet3">
    <pageSetUpPr fitToPage="1"/>
  </sheetPr>
  <dimension ref="A1:BV144"/>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A3" sqref="A3"/>
    </sheetView>
  </sheetViews>
  <sheetFormatPr defaultColWidth="9.54296875" defaultRowHeight="10.5" x14ac:dyDescent="0.25"/>
  <cols>
    <col min="1" max="1" width="10.54296875" style="12" bestFit="1" customWidth="1"/>
    <col min="2" max="2" width="28" style="12" customWidth="1"/>
    <col min="3" max="12" width="6.54296875" style="12" customWidth="1"/>
    <col min="13" max="13" width="7.453125" style="12" customWidth="1"/>
    <col min="14" max="50" width="6.54296875" style="12" customWidth="1"/>
    <col min="51" max="55" width="6.54296875" style="333" customWidth="1"/>
    <col min="56" max="58" width="6.54296875" style="742" customWidth="1"/>
    <col min="59" max="62" width="6.54296875" style="333" customWidth="1"/>
    <col min="63" max="74" width="6.54296875" style="12" customWidth="1"/>
    <col min="75" max="16384" width="9.54296875" style="12"/>
  </cols>
  <sheetData>
    <row r="1" spans="1:74" s="11" customFormat="1" ht="13" x14ac:dyDescent="0.3">
      <c r="A1" s="791" t="s">
        <v>812</v>
      </c>
      <c r="B1" s="795" t="s">
        <v>241</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Y1" s="489"/>
      <c r="AZ1" s="489"/>
      <c r="BA1" s="489"/>
      <c r="BB1" s="489"/>
      <c r="BC1" s="489"/>
      <c r="BD1" s="739"/>
      <c r="BE1" s="739"/>
      <c r="BF1" s="739"/>
      <c r="BG1" s="489"/>
      <c r="BH1" s="489"/>
      <c r="BI1" s="489"/>
      <c r="BJ1" s="489"/>
    </row>
    <row r="2" spans="1:74" s="13" customFormat="1"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19"/>
      <c r="B5" s="20" t="s">
        <v>806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1026</v>
      </c>
      <c r="BN6" s="423"/>
      <c r="BO6" s="423"/>
      <c r="BP6" s="423"/>
      <c r="BQ6" s="423"/>
      <c r="BR6" s="423"/>
      <c r="BS6" s="423"/>
      <c r="BT6" s="423"/>
      <c r="BU6" s="423"/>
      <c r="BV6" s="423"/>
    </row>
    <row r="7" spans="1:74" ht="11.15" customHeight="1" x14ac:dyDescent="0.25">
      <c r="A7" s="19"/>
      <c r="B7" s="22" t="s">
        <v>107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5"/>
      <c r="BA7" s="423"/>
      <c r="BB7" s="423"/>
      <c r="BC7" s="423"/>
      <c r="BD7" s="21"/>
      <c r="BE7" s="21"/>
      <c r="BF7" s="21"/>
      <c r="BG7" s="21"/>
      <c r="BH7" s="423"/>
      <c r="BI7" s="423"/>
      <c r="BJ7" s="423"/>
      <c r="BK7" s="423"/>
      <c r="BL7" s="423"/>
      <c r="BM7" s="423"/>
      <c r="BN7" s="423"/>
      <c r="BO7" s="423"/>
      <c r="BP7" s="423"/>
      <c r="BQ7" s="423"/>
      <c r="BR7" s="423"/>
      <c r="BS7" s="705"/>
      <c r="BT7" s="423"/>
      <c r="BU7" s="423"/>
      <c r="BV7" s="423"/>
    </row>
    <row r="8" spans="1:74" ht="11.15" customHeight="1" x14ac:dyDescent="0.25">
      <c r="A8" s="19" t="s">
        <v>512</v>
      </c>
      <c r="B8" s="23" t="s">
        <v>91</v>
      </c>
      <c r="C8" s="215">
        <v>9.1971179999999997</v>
      </c>
      <c r="D8" s="215">
        <v>9.0555339999999998</v>
      </c>
      <c r="E8" s="215">
        <v>9.0890360000000001</v>
      </c>
      <c r="F8" s="215">
        <v>8.8688310000000001</v>
      </c>
      <c r="G8" s="215">
        <v>8.8227019999999996</v>
      </c>
      <c r="H8" s="215">
        <v>8.6541200000000007</v>
      </c>
      <c r="I8" s="215">
        <v>8.6457379999999997</v>
      </c>
      <c r="J8" s="215">
        <v>8.6762239999999995</v>
      </c>
      <c r="K8" s="215">
        <v>8.5338390000000004</v>
      </c>
      <c r="L8" s="215">
        <v>8.8341209999999997</v>
      </c>
      <c r="M8" s="215">
        <v>8.8974799999999998</v>
      </c>
      <c r="N8" s="215">
        <v>8.797784</v>
      </c>
      <c r="O8" s="215">
        <v>8.8633089999999992</v>
      </c>
      <c r="P8" s="215">
        <v>9.1026900000000008</v>
      </c>
      <c r="Q8" s="215">
        <v>9.1622000000000003</v>
      </c>
      <c r="R8" s="215">
        <v>9.1002700000000001</v>
      </c>
      <c r="S8" s="215">
        <v>9.1825460000000003</v>
      </c>
      <c r="T8" s="215">
        <v>9.1065900000000006</v>
      </c>
      <c r="U8" s="215">
        <v>9.2350600000000007</v>
      </c>
      <c r="V8" s="215">
        <v>9.2484660000000005</v>
      </c>
      <c r="W8" s="215">
        <v>9.5118550000000006</v>
      </c>
      <c r="X8" s="215">
        <v>9.6532400000000003</v>
      </c>
      <c r="Y8" s="215">
        <v>10.070655</v>
      </c>
      <c r="Z8" s="215">
        <v>9.9732780000000005</v>
      </c>
      <c r="AA8" s="215">
        <v>10.017673</v>
      </c>
      <c r="AB8" s="215">
        <v>10.281404</v>
      </c>
      <c r="AC8" s="215">
        <v>10.504038</v>
      </c>
      <c r="AD8" s="215">
        <v>10.510258</v>
      </c>
      <c r="AE8" s="215">
        <v>10.459527</v>
      </c>
      <c r="AF8" s="215">
        <v>10.649082999999999</v>
      </c>
      <c r="AG8" s="215">
        <v>10.890997</v>
      </c>
      <c r="AH8" s="215">
        <v>11.360519999999999</v>
      </c>
      <c r="AI8" s="215">
        <v>11.497683</v>
      </c>
      <c r="AJ8" s="215">
        <v>11.631364</v>
      </c>
      <c r="AK8" s="215">
        <v>11.999309</v>
      </c>
      <c r="AL8" s="215">
        <v>12.037535999999999</v>
      </c>
      <c r="AM8" s="215">
        <v>11.856399</v>
      </c>
      <c r="AN8" s="215">
        <v>11.669060999999999</v>
      </c>
      <c r="AO8" s="215">
        <v>11.89174</v>
      </c>
      <c r="AP8" s="215">
        <v>12.122723000000001</v>
      </c>
      <c r="AQ8" s="215">
        <v>12.113132999999999</v>
      </c>
      <c r="AR8" s="215">
        <v>12.060168000000001</v>
      </c>
      <c r="AS8" s="215">
        <v>11.823046</v>
      </c>
      <c r="AT8" s="215">
        <v>12.384745000000001</v>
      </c>
      <c r="AU8" s="215">
        <v>12.478522</v>
      </c>
      <c r="AV8" s="215">
        <v>12.674122000000001</v>
      </c>
      <c r="AW8" s="215">
        <v>12.866292</v>
      </c>
      <c r="AX8" s="215">
        <v>12.804066000000001</v>
      </c>
      <c r="AY8" s="215">
        <v>12.744418</v>
      </c>
      <c r="AZ8" s="215">
        <v>12.711913252</v>
      </c>
      <c r="BA8" s="215">
        <v>12.721374365000001</v>
      </c>
      <c r="BB8" s="323">
        <v>12.387919999999999</v>
      </c>
      <c r="BC8" s="323">
        <v>11.90222</v>
      </c>
      <c r="BD8" s="323">
        <v>11.6554</v>
      </c>
      <c r="BE8" s="323">
        <v>11.428419999999999</v>
      </c>
      <c r="BF8" s="323">
        <v>11.259259999999999</v>
      </c>
      <c r="BG8" s="323">
        <v>11.186</v>
      </c>
      <c r="BH8" s="323">
        <v>10.96739</v>
      </c>
      <c r="BI8" s="323">
        <v>11.008430000000001</v>
      </c>
      <c r="BJ8" s="323">
        <v>11.130850000000001</v>
      </c>
      <c r="BK8" s="323">
        <v>11.02159</v>
      </c>
      <c r="BL8" s="323">
        <v>10.95129</v>
      </c>
      <c r="BM8" s="323">
        <v>10.90929</v>
      </c>
      <c r="BN8" s="323">
        <v>11.1104</v>
      </c>
      <c r="BO8" s="323">
        <v>11.097569999999999</v>
      </c>
      <c r="BP8" s="323">
        <v>11.03023</v>
      </c>
      <c r="BQ8" s="323">
        <v>10.98203</v>
      </c>
      <c r="BR8" s="323">
        <v>10.96504</v>
      </c>
      <c r="BS8" s="323">
        <v>11.040480000000001</v>
      </c>
      <c r="BT8" s="323">
        <v>10.94923</v>
      </c>
      <c r="BU8" s="323">
        <v>11.12452</v>
      </c>
      <c r="BV8" s="323">
        <v>11.17103</v>
      </c>
    </row>
    <row r="9" spans="1:74" ht="11.15" customHeight="1" x14ac:dyDescent="0.25">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323"/>
      <c r="BC9" s="323"/>
      <c r="BD9" s="323"/>
      <c r="BE9" s="323"/>
      <c r="BF9" s="323"/>
      <c r="BG9" s="323"/>
      <c r="BH9" s="323"/>
      <c r="BI9" s="323"/>
      <c r="BJ9" s="323"/>
      <c r="BK9" s="323"/>
      <c r="BL9" s="323"/>
      <c r="BM9" s="323"/>
      <c r="BN9" s="323"/>
      <c r="BO9" s="323"/>
      <c r="BP9" s="323"/>
      <c r="BQ9" s="323"/>
      <c r="BR9" s="323"/>
      <c r="BS9" s="323"/>
      <c r="BT9" s="323"/>
      <c r="BU9" s="323"/>
      <c r="BV9" s="323"/>
    </row>
    <row r="10" spans="1:74" ht="11.15" customHeight="1" x14ac:dyDescent="0.25">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324"/>
      <c r="BC10" s="324"/>
      <c r="BD10" s="324"/>
      <c r="BE10" s="324"/>
      <c r="BF10" s="324"/>
      <c r="BG10" s="324"/>
      <c r="BH10" s="324"/>
      <c r="BI10" s="324"/>
      <c r="BJ10" s="324"/>
      <c r="BK10" s="324"/>
      <c r="BL10" s="324"/>
      <c r="BM10" s="324"/>
      <c r="BN10" s="324"/>
      <c r="BO10" s="324"/>
      <c r="BP10" s="324"/>
      <c r="BQ10" s="324"/>
      <c r="BR10" s="324"/>
      <c r="BS10" s="324"/>
      <c r="BT10" s="324"/>
      <c r="BU10" s="324"/>
      <c r="BV10" s="324"/>
    </row>
    <row r="11" spans="1:74" ht="11.15" customHeight="1" x14ac:dyDescent="0.25">
      <c r="A11" s="19" t="s">
        <v>543</v>
      </c>
      <c r="B11" s="23" t="s">
        <v>96</v>
      </c>
      <c r="C11" s="215">
        <v>73.559354838999994</v>
      </c>
      <c r="D11" s="215">
        <v>74.601172414000004</v>
      </c>
      <c r="E11" s="215">
        <v>73.758709676999999</v>
      </c>
      <c r="F11" s="215">
        <v>73.707266666999999</v>
      </c>
      <c r="G11" s="215">
        <v>72.867677419000003</v>
      </c>
      <c r="H11" s="215">
        <v>72.169633332999993</v>
      </c>
      <c r="I11" s="215">
        <v>72.760129031999995</v>
      </c>
      <c r="J11" s="215">
        <v>72.183161290000001</v>
      </c>
      <c r="K11" s="215">
        <v>71.704999999999998</v>
      </c>
      <c r="L11" s="215">
        <v>71.424032257999997</v>
      </c>
      <c r="M11" s="215">
        <v>72.02</v>
      </c>
      <c r="N11" s="215">
        <v>71.208838709999995</v>
      </c>
      <c r="O11" s="215">
        <v>70.562806452000004</v>
      </c>
      <c r="P11" s="215">
        <v>71.549714285999997</v>
      </c>
      <c r="Q11" s="215">
        <v>73.167870968000003</v>
      </c>
      <c r="R11" s="215">
        <v>73.257766666999999</v>
      </c>
      <c r="S11" s="215">
        <v>73.256548386999995</v>
      </c>
      <c r="T11" s="215">
        <v>73.966666666999998</v>
      </c>
      <c r="U11" s="215">
        <v>74.729483870999999</v>
      </c>
      <c r="V11" s="215">
        <v>74.687451612999993</v>
      </c>
      <c r="W11" s="215">
        <v>75.993700000000004</v>
      </c>
      <c r="X11" s="215">
        <v>77.343999999999994</v>
      </c>
      <c r="Y11" s="215">
        <v>79.751233333000002</v>
      </c>
      <c r="Z11" s="215">
        <v>79.278645161</v>
      </c>
      <c r="AA11" s="215">
        <v>78.536483871000001</v>
      </c>
      <c r="AB11" s="215">
        <v>80.224892857</v>
      </c>
      <c r="AC11" s="215">
        <v>81.789064515999996</v>
      </c>
      <c r="AD11" s="215">
        <v>81.296000000000006</v>
      </c>
      <c r="AE11" s="215">
        <v>82.055741935</v>
      </c>
      <c r="AF11" s="215">
        <v>82.174033332999997</v>
      </c>
      <c r="AG11" s="215">
        <v>82.936161290000001</v>
      </c>
      <c r="AH11" s="215">
        <v>84.616580644999999</v>
      </c>
      <c r="AI11" s="215">
        <v>86.883433332999999</v>
      </c>
      <c r="AJ11" s="215">
        <v>87.033451612999997</v>
      </c>
      <c r="AK11" s="215">
        <v>89.160966666999997</v>
      </c>
      <c r="AL11" s="215">
        <v>88.741096773999999</v>
      </c>
      <c r="AM11" s="215">
        <v>88.615838710000006</v>
      </c>
      <c r="AN11" s="215">
        <v>89.417464285999998</v>
      </c>
      <c r="AO11" s="215">
        <v>89.927806451999999</v>
      </c>
      <c r="AP11" s="215">
        <v>90.404866666999993</v>
      </c>
      <c r="AQ11" s="215">
        <v>89.921290322999994</v>
      </c>
      <c r="AR11" s="215">
        <v>91.198466667000005</v>
      </c>
      <c r="AS11" s="215">
        <v>91.278129031999995</v>
      </c>
      <c r="AT11" s="215">
        <v>93.316870968000003</v>
      </c>
      <c r="AU11" s="215">
        <v>94.388999999999996</v>
      </c>
      <c r="AV11" s="215">
        <v>95.781870968000007</v>
      </c>
      <c r="AW11" s="215">
        <v>96.252766667000003</v>
      </c>
      <c r="AX11" s="215">
        <v>95.626870968000006</v>
      </c>
      <c r="AY11" s="215">
        <v>94.528903225999997</v>
      </c>
      <c r="AZ11" s="215">
        <v>94.489739999999998</v>
      </c>
      <c r="BA11" s="215">
        <v>94.404430000000005</v>
      </c>
      <c r="BB11" s="323">
        <v>93.997500000000002</v>
      </c>
      <c r="BC11" s="323">
        <v>93.314329999999998</v>
      </c>
      <c r="BD11" s="323">
        <v>92.419290000000004</v>
      </c>
      <c r="BE11" s="323">
        <v>91.323220000000006</v>
      </c>
      <c r="BF11" s="323">
        <v>90.647440000000003</v>
      </c>
      <c r="BG11" s="323">
        <v>90.130939999999995</v>
      </c>
      <c r="BH11" s="323">
        <v>89.316829999999996</v>
      </c>
      <c r="BI11" s="323">
        <v>88.528289999999998</v>
      </c>
      <c r="BJ11" s="323">
        <v>87.459220000000002</v>
      </c>
      <c r="BK11" s="323">
        <v>86.497129999999999</v>
      </c>
      <c r="BL11" s="323">
        <v>86.10915</v>
      </c>
      <c r="BM11" s="323">
        <v>85.9221</v>
      </c>
      <c r="BN11" s="323">
        <v>86.125429999999994</v>
      </c>
      <c r="BO11" s="323">
        <v>86.466149999999999</v>
      </c>
      <c r="BP11" s="323">
        <v>86.886409999999998</v>
      </c>
      <c r="BQ11" s="323">
        <v>87.298519999999996</v>
      </c>
      <c r="BR11" s="323">
        <v>87.954610000000002</v>
      </c>
      <c r="BS11" s="323">
        <v>88.625960000000006</v>
      </c>
      <c r="BT11" s="323">
        <v>89.003680000000003</v>
      </c>
      <c r="BU11" s="323">
        <v>89.412260000000003</v>
      </c>
      <c r="BV11" s="323">
        <v>89.355260000000001</v>
      </c>
    </row>
    <row r="12" spans="1:74" ht="11.15" customHeight="1" x14ac:dyDescent="0.25">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323"/>
      <c r="BC12" s="323"/>
      <c r="BD12" s="323"/>
      <c r="BE12" s="323"/>
      <c r="BF12" s="323"/>
      <c r="BG12" s="323"/>
      <c r="BH12" s="323"/>
      <c r="BI12" s="323"/>
      <c r="BJ12" s="323"/>
      <c r="BK12" s="323"/>
      <c r="BL12" s="323"/>
      <c r="BM12" s="323"/>
      <c r="BN12" s="323"/>
      <c r="BO12" s="323"/>
      <c r="BP12" s="323"/>
      <c r="BQ12" s="323"/>
      <c r="BR12" s="323"/>
      <c r="BS12" s="323"/>
      <c r="BT12" s="323"/>
      <c r="BU12" s="323"/>
      <c r="BV12" s="323"/>
    </row>
    <row r="13" spans="1:74" ht="11.15" customHeight="1" x14ac:dyDescent="0.25">
      <c r="A13" s="19"/>
      <c r="B13" s="22" t="s">
        <v>804</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324"/>
      <c r="BC13" s="324"/>
      <c r="BD13" s="324"/>
      <c r="BE13" s="324"/>
      <c r="BF13" s="324"/>
      <c r="BG13" s="324"/>
      <c r="BH13" s="324"/>
      <c r="BI13" s="324"/>
      <c r="BJ13" s="324"/>
      <c r="BK13" s="324"/>
      <c r="BL13" s="324"/>
      <c r="BM13" s="324"/>
      <c r="BN13" s="324"/>
      <c r="BO13" s="324"/>
      <c r="BP13" s="324"/>
      <c r="BQ13" s="324"/>
      <c r="BR13" s="324"/>
      <c r="BS13" s="324"/>
      <c r="BT13" s="324"/>
      <c r="BU13" s="324"/>
      <c r="BV13" s="324"/>
    </row>
    <row r="14" spans="1:74" ht="11.15" customHeight="1" x14ac:dyDescent="0.25">
      <c r="A14" s="19" t="s">
        <v>206</v>
      </c>
      <c r="B14" s="23" t="s">
        <v>820</v>
      </c>
      <c r="C14" s="68">
        <v>60.568714999999997</v>
      </c>
      <c r="D14" s="68">
        <v>57.328505999999997</v>
      </c>
      <c r="E14" s="68">
        <v>55.327888000000002</v>
      </c>
      <c r="F14" s="68">
        <v>48.216355</v>
      </c>
      <c r="G14" s="68">
        <v>53.123077000000002</v>
      </c>
      <c r="H14" s="68">
        <v>59.513340999999997</v>
      </c>
      <c r="I14" s="68">
        <v>61.783814</v>
      </c>
      <c r="J14" s="68">
        <v>68.246998000000005</v>
      </c>
      <c r="K14" s="68">
        <v>65.069716999999997</v>
      </c>
      <c r="L14" s="68">
        <v>68.725230999999994</v>
      </c>
      <c r="M14" s="68">
        <v>67.149752000000007</v>
      </c>
      <c r="N14" s="68">
        <v>63.311104</v>
      </c>
      <c r="O14" s="68">
        <v>68.414385999999993</v>
      </c>
      <c r="P14" s="68">
        <v>64.389031000000003</v>
      </c>
      <c r="Q14" s="68">
        <v>64.335048</v>
      </c>
      <c r="R14" s="68">
        <v>58.753723000000001</v>
      </c>
      <c r="S14" s="68">
        <v>62.115414000000001</v>
      </c>
      <c r="T14" s="68">
        <v>66.228987000000004</v>
      </c>
      <c r="U14" s="68">
        <v>62.966363999999999</v>
      </c>
      <c r="V14" s="68">
        <v>70.582329999999999</v>
      </c>
      <c r="W14" s="68">
        <v>62.891468000000003</v>
      </c>
      <c r="X14" s="68">
        <v>66.367608000000004</v>
      </c>
      <c r="Y14" s="68">
        <v>64.345232999999993</v>
      </c>
      <c r="Z14" s="68">
        <v>63.219765000000002</v>
      </c>
      <c r="AA14" s="68">
        <v>61.936683000000002</v>
      </c>
      <c r="AB14" s="68">
        <v>60.235142000000003</v>
      </c>
      <c r="AC14" s="68">
        <v>65.467141999999996</v>
      </c>
      <c r="AD14" s="68">
        <v>58.032114</v>
      </c>
      <c r="AE14" s="68">
        <v>61.195974999999997</v>
      </c>
      <c r="AF14" s="68">
        <v>61.557372000000001</v>
      </c>
      <c r="AG14" s="68">
        <v>62.945245999999997</v>
      </c>
      <c r="AH14" s="68">
        <v>69.301237999999998</v>
      </c>
      <c r="AI14" s="68">
        <v>62.416694</v>
      </c>
      <c r="AJ14" s="68">
        <v>66.384384999999995</v>
      </c>
      <c r="AK14" s="68">
        <v>62.717784999999999</v>
      </c>
      <c r="AL14" s="68">
        <v>63.332763999999997</v>
      </c>
      <c r="AM14" s="68">
        <v>62.479281</v>
      </c>
      <c r="AN14" s="68">
        <v>55.139682000000001</v>
      </c>
      <c r="AO14" s="68">
        <v>52.656734</v>
      </c>
      <c r="AP14" s="68">
        <v>58.765053000000002</v>
      </c>
      <c r="AQ14" s="68">
        <v>59.589157714000002</v>
      </c>
      <c r="AR14" s="68">
        <v>56.515031</v>
      </c>
      <c r="AS14" s="68">
        <v>59.034596000000001</v>
      </c>
      <c r="AT14" s="68">
        <v>62.837870000000002</v>
      </c>
      <c r="AU14" s="68">
        <v>57.859730999999996</v>
      </c>
      <c r="AV14" s="68">
        <v>57.142977999999999</v>
      </c>
      <c r="AW14" s="68">
        <v>54.361009000000003</v>
      </c>
      <c r="AX14" s="68">
        <v>53.729101464000003</v>
      </c>
      <c r="AY14" s="68">
        <v>56.242753</v>
      </c>
      <c r="AZ14" s="68">
        <v>47.567872000000001</v>
      </c>
      <c r="BA14" s="68">
        <v>46.093481500000003</v>
      </c>
      <c r="BB14" s="325">
        <v>30.634689999999999</v>
      </c>
      <c r="BC14" s="325">
        <v>39.118879999999997</v>
      </c>
      <c r="BD14" s="325">
        <v>35.48039</v>
      </c>
      <c r="BE14" s="325">
        <v>51.548630000000003</v>
      </c>
      <c r="BF14" s="325">
        <v>52.961210000000001</v>
      </c>
      <c r="BG14" s="325">
        <v>39.143279999999997</v>
      </c>
      <c r="BH14" s="325">
        <v>45.239669999999997</v>
      </c>
      <c r="BI14" s="325">
        <v>45.680599999999998</v>
      </c>
      <c r="BJ14" s="325">
        <v>47.006030000000003</v>
      </c>
      <c r="BK14" s="325">
        <v>47.90399</v>
      </c>
      <c r="BL14" s="325">
        <v>46.346040000000002</v>
      </c>
      <c r="BM14" s="325">
        <v>59.379989999999999</v>
      </c>
      <c r="BN14" s="325">
        <v>35.113370000000003</v>
      </c>
      <c r="BO14" s="325">
        <v>44.10351</v>
      </c>
      <c r="BP14" s="325">
        <v>40.683750000000003</v>
      </c>
      <c r="BQ14" s="325">
        <v>57.592469999999999</v>
      </c>
      <c r="BR14" s="325">
        <v>58.095320000000001</v>
      </c>
      <c r="BS14" s="325">
        <v>46.734229999999997</v>
      </c>
      <c r="BT14" s="325">
        <v>50.236499999999999</v>
      </c>
      <c r="BU14" s="325">
        <v>50.093170000000001</v>
      </c>
      <c r="BV14" s="325">
        <v>52.774000000000001</v>
      </c>
    </row>
    <row r="15" spans="1:74" ht="11.15" customHeight="1" x14ac:dyDescent="0.25">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324"/>
      <c r="BC15" s="324"/>
      <c r="BD15" s="324"/>
      <c r="BE15" s="324"/>
      <c r="BF15" s="324"/>
      <c r="BG15" s="324"/>
      <c r="BH15" s="324"/>
      <c r="BI15" s="324"/>
      <c r="BJ15" s="324"/>
      <c r="BK15" s="324"/>
      <c r="BL15" s="324"/>
      <c r="BM15" s="324"/>
      <c r="BN15" s="324"/>
      <c r="BO15" s="324"/>
      <c r="BP15" s="324"/>
      <c r="BQ15" s="324"/>
      <c r="BR15" s="324"/>
      <c r="BS15" s="324"/>
      <c r="BT15" s="324"/>
      <c r="BU15" s="324"/>
      <c r="BV15" s="324"/>
    </row>
    <row r="16" spans="1:74" ht="11.15" customHeight="1" x14ac:dyDescent="0.25">
      <c r="A16" s="16"/>
      <c r="B16" s="20" t="s">
        <v>805</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324"/>
      <c r="BC16" s="324"/>
      <c r="BD16" s="324"/>
      <c r="BE16" s="324"/>
      <c r="BF16" s="324"/>
      <c r="BG16" s="324"/>
      <c r="BH16" s="324"/>
      <c r="BI16" s="324"/>
      <c r="BJ16" s="324"/>
      <c r="BK16" s="324"/>
      <c r="BL16" s="324"/>
      <c r="BM16" s="324"/>
      <c r="BN16" s="324"/>
      <c r="BO16" s="324"/>
      <c r="BP16" s="324"/>
      <c r="BQ16" s="324"/>
      <c r="BR16" s="324"/>
      <c r="BS16" s="324"/>
      <c r="BT16" s="324"/>
      <c r="BU16" s="324"/>
      <c r="BV16" s="324"/>
    </row>
    <row r="17" spans="1:74" ht="11.15" customHeight="1" x14ac:dyDescent="0.25">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324"/>
      <c r="BC17" s="324"/>
      <c r="BD17" s="324"/>
      <c r="BE17" s="324"/>
      <c r="BF17" s="324"/>
      <c r="BG17" s="324"/>
      <c r="BH17" s="324"/>
      <c r="BI17" s="324"/>
      <c r="BJ17" s="324"/>
      <c r="BK17" s="324"/>
      <c r="BL17" s="324"/>
      <c r="BM17" s="324"/>
      <c r="BN17" s="324"/>
      <c r="BO17" s="324"/>
      <c r="BP17" s="324"/>
      <c r="BQ17" s="324"/>
      <c r="BR17" s="324"/>
      <c r="BS17" s="324"/>
      <c r="BT17" s="324"/>
      <c r="BU17" s="324"/>
      <c r="BV17" s="324"/>
    </row>
    <row r="18" spans="1:74" ht="11.15" customHeight="1" x14ac:dyDescent="0.25">
      <c r="A18" s="16"/>
      <c r="B18" s="25" t="s">
        <v>544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26"/>
      <c r="BC18" s="326"/>
      <c r="BD18" s="326"/>
      <c r="BE18" s="326"/>
      <c r="BF18" s="326"/>
      <c r="BG18" s="326"/>
      <c r="BH18" s="326"/>
      <c r="BI18" s="326"/>
      <c r="BJ18" s="326"/>
      <c r="BK18" s="326"/>
      <c r="BL18" s="326"/>
      <c r="BM18" s="326"/>
      <c r="BN18" s="326"/>
      <c r="BO18" s="326"/>
      <c r="BP18" s="326"/>
      <c r="BQ18" s="326"/>
      <c r="BR18" s="326"/>
      <c r="BS18" s="326"/>
      <c r="BT18" s="326"/>
      <c r="BU18" s="326"/>
      <c r="BV18" s="326"/>
    </row>
    <row r="19" spans="1:74" ht="11.15" customHeight="1" x14ac:dyDescent="0.25">
      <c r="A19" s="26" t="s">
        <v>526</v>
      </c>
      <c r="B19" s="27" t="s">
        <v>91</v>
      </c>
      <c r="C19" s="215">
        <v>19.062802999999999</v>
      </c>
      <c r="D19" s="215">
        <v>19.846603999999999</v>
      </c>
      <c r="E19" s="215">
        <v>19.728204000000002</v>
      </c>
      <c r="F19" s="215">
        <v>19.340226999999999</v>
      </c>
      <c r="G19" s="215">
        <v>19.328156</v>
      </c>
      <c r="H19" s="215">
        <v>19.846174000000001</v>
      </c>
      <c r="I19" s="215">
        <v>19.775659999999998</v>
      </c>
      <c r="J19" s="215">
        <v>20.274784</v>
      </c>
      <c r="K19" s="215">
        <v>19.756827000000001</v>
      </c>
      <c r="L19" s="215">
        <v>19.650106999999998</v>
      </c>
      <c r="M19" s="215">
        <v>19.658868999999999</v>
      </c>
      <c r="N19" s="215">
        <v>19.983958999999999</v>
      </c>
      <c r="O19" s="215">
        <v>19.322845999999998</v>
      </c>
      <c r="P19" s="215">
        <v>19.190404000000001</v>
      </c>
      <c r="Q19" s="215">
        <v>20.060123999999998</v>
      </c>
      <c r="R19" s="215">
        <v>19.595324999999999</v>
      </c>
      <c r="S19" s="215">
        <v>20.066244999999999</v>
      </c>
      <c r="T19" s="215">
        <v>20.561246000000001</v>
      </c>
      <c r="U19" s="215">
        <v>20.118924</v>
      </c>
      <c r="V19" s="215">
        <v>20.251193000000001</v>
      </c>
      <c r="W19" s="215">
        <v>19.640611</v>
      </c>
      <c r="X19" s="215">
        <v>19.989650999999999</v>
      </c>
      <c r="Y19" s="215">
        <v>20.307238000000002</v>
      </c>
      <c r="Z19" s="215">
        <v>20.323454999999999</v>
      </c>
      <c r="AA19" s="215">
        <v>20.564366</v>
      </c>
      <c r="AB19" s="215">
        <v>19.693135000000002</v>
      </c>
      <c r="AC19" s="215">
        <v>20.731231000000001</v>
      </c>
      <c r="AD19" s="215">
        <v>20.038354999999999</v>
      </c>
      <c r="AE19" s="215">
        <v>20.251204999999999</v>
      </c>
      <c r="AF19" s="215">
        <v>20.770271000000001</v>
      </c>
      <c r="AG19" s="215">
        <v>20.671374</v>
      </c>
      <c r="AH19" s="215">
        <v>21.356102</v>
      </c>
      <c r="AI19" s="215">
        <v>20.084109000000002</v>
      </c>
      <c r="AJ19" s="215">
        <v>20.785793000000002</v>
      </c>
      <c r="AK19" s="215">
        <v>20.774214000000001</v>
      </c>
      <c r="AL19" s="215">
        <v>20.327480999999999</v>
      </c>
      <c r="AM19" s="215">
        <v>20.471727999999999</v>
      </c>
      <c r="AN19" s="215">
        <v>20.223679000000001</v>
      </c>
      <c r="AO19" s="215">
        <v>20.189267000000001</v>
      </c>
      <c r="AP19" s="215">
        <v>20.100876</v>
      </c>
      <c r="AQ19" s="215">
        <v>20.229272000000002</v>
      </c>
      <c r="AR19" s="215">
        <v>20.601659000000001</v>
      </c>
      <c r="AS19" s="215">
        <v>20.715558000000001</v>
      </c>
      <c r="AT19" s="215">
        <v>21.065121999999999</v>
      </c>
      <c r="AU19" s="215">
        <v>20.22833</v>
      </c>
      <c r="AV19" s="215">
        <v>20.781513</v>
      </c>
      <c r="AW19" s="215">
        <v>20.613439</v>
      </c>
      <c r="AX19" s="215">
        <v>20.311661000000001</v>
      </c>
      <c r="AY19" s="215">
        <v>19.905339000000001</v>
      </c>
      <c r="AZ19" s="215">
        <v>19.883230191999999</v>
      </c>
      <c r="BA19" s="215">
        <v>19.308939172999999</v>
      </c>
      <c r="BB19" s="323">
        <v>15.69219</v>
      </c>
      <c r="BC19" s="323">
        <v>17.030619999999999</v>
      </c>
      <c r="BD19" s="323">
        <v>18.492419999999999</v>
      </c>
      <c r="BE19" s="323">
        <v>19.473410000000001</v>
      </c>
      <c r="BF19" s="323">
        <v>20.05969</v>
      </c>
      <c r="BG19" s="323">
        <v>19.676839999999999</v>
      </c>
      <c r="BH19" s="323">
        <v>20.220220000000001</v>
      </c>
      <c r="BI19" s="323">
        <v>20.009930000000001</v>
      </c>
      <c r="BJ19" s="323">
        <v>19.829270000000001</v>
      </c>
      <c r="BK19" s="323">
        <v>19.601220000000001</v>
      </c>
      <c r="BL19" s="323">
        <v>19.847539999999999</v>
      </c>
      <c r="BM19" s="323">
        <v>20.044090000000001</v>
      </c>
      <c r="BN19" s="323">
        <v>19.89406</v>
      </c>
      <c r="BO19" s="323">
        <v>19.996700000000001</v>
      </c>
      <c r="BP19" s="323">
        <v>20.628150000000002</v>
      </c>
      <c r="BQ19" s="323">
        <v>20.867049999999999</v>
      </c>
      <c r="BR19" s="323">
        <v>21.093160000000001</v>
      </c>
      <c r="BS19" s="323">
        <v>20.470759999999999</v>
      </c>
      <c r="BT19" s="323">
        <v>20.845559999999999</v>
      </c>
      <c r="BU19" s="323">
        <v>20.79457</v>
      </c>
      <c r="BV19" s="323">
        <v>20.52074</v>
      </c>
    </row>
    <row r="20" spans="1:74" ht="11.15" customHeight="1" x14ac:dyDescent="0.25">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323"/>
      <c r="BC20" s="323"/>
      <c r="BD20" s="323"/>
      <c r="BE20" s="323"/>
      <c r="BF20" s="323"/>
      <c r="BG20" s="323"/>
      <c r="BH20" s="323"/>
      <c r="BI20" s="323"/>
      <c r="BJ20" s="323"/>
      <c r="BK20" s="323"/>
      <c r="BL20" s="323"/>
      <c r="BM20" s="323"/>
      <c r="BN20" s="323"/>
      <c r="BO20" s="323"/>
      <c r="BP20" s="323"/>
      <c r="BQ20" s="323"/>
      <c r="BR20" s="323"/>
      <c r="BS20" s="323"/>
      <c r="BT20" s="323"/>
      <c r="BU20" s="323"/>
      <c r="BV20" s="323"/>
    </row>
    <row r="21" spans="1:74" ht="11.15" customHeight="1" x14ac:dyDescent="0.25">
      <c r="A21" s="16"/>
      <c r="B21" s="25" t="s">
        <v>623</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327"/>
      <c r="BC21" s="327"/>
      <c r="BD21" s="327"/>
      <c r="BE21" s="327"/>
      <c r="BF21" s="327"/>
      <c r="BG21" s="327"/>
      <c r="BH21" s="327"/>
      <c r="BI21" s="327"/>
      <c r="BJ21" s="327"/>
      <c r="BK21" s="327"/>
      <c r="BL21" s="327"/>
      <c r="BM21" s="327"/>
      <c r="BN21" s="327"/>
      <c r="BO21" s="327"/>
      <c r="BP21" s="327"/>
      <c r="BQ21" s="327"/>
      <c r="BR21" s="327"/>
      <c r="BS21" s="327"/>
      <c r="BT21" s="327"/>
      <c r="BU21" s="327"/>
      <c r="BV21" s="327"/>
    </row>
    <row r="22" spans="1:74" ht="11.15" customHeight="1" x14ac:dyDescent="0.25">
      <c r="A22" s="26" t="s">
        <v>558</v>
      </c>
      <c r="B22" s="27" t="s">
        <v>96</v>
      </c>
      <c r="C22" s="215">
        <v>99.732096773999999</v>
      </c>
      <c r="D22" s="215">
        <v>91.457241378999996</v>
      </c>
      <c r="E22" s="215">
        <v>76.009612903000004</v>
      </c>
      <c r="F22" s="215">
        <v>69.461600000000004</v>
      </c>
      <c r="G22" s="215">
        <v>63.412838710000003</v>
      </c>
      <c r="H22" s="215">
        <v>66.688500000000005</v>
      </c>
      <c r="I22" s="215">
        <v>70.536000000000001</v>
      </c>
      <c r="J22" s="215">
        <v>71.237870967999996</v>
      </c>
      <c r="K22" s="215">
        <v>64.925066666999996</v>
      </c>
      <c r="L22" s="215">
        <v>62.103322581</v>
      </c>
      <c r="M22" s="215">
        <v>71.981466667000007</v>
      </c>
      <c r="N22" s="215">
        <v>92.460419354999999</v>
      </c>
      <c r="O22" s="215">
        <v>94.005322581000001</v>
      </c>
      <c r="P22" s="215">
        <v>83.592035714000005</v>
      </c>
      <c r="Q22" s="215">
        <v>81.41</v>
      </c>
      <c r="R22" s="215">
        <v>64.416433333000001</v>
      </c>
      <c r="S22" s="215">
        <v>61.047967741999997</v>
      </c>
      <c r="T22" s="215">
        <v>63.697899999999997</v>
      </c>
      <c r="U22" s="215">
        <v>69.100096773999994</v>
      </c>
      <c r="V22" s="215">
        <v>67.557612903000006</v>
      </c>
      <c r="W22" s="215">
        <v>64.031633333000002</v>
      </c>
      <c r="X22" s="215">
        <v>65.548580645000001</v>
      </c>
      <c r="Y22" s="215">
        <v>78.589200000000005</v>
      </c>
      <c r="Z22" s="215">
        <v>99.499645161000004</v>
      </c>
      <c r="AA22" s="215">
        <v>107.57996854</v>
      </c>
      <c r="AB22" s="215">
        <v>96.640167894000001</v>
      </c>
      <c r="AC22" s="215">
        <v>90.084472129000005</v>
      </c>
      <c r="AD22" s="215">
        <v>78.210433097000006</v>
      </c>
      <c r="AE22" s="215">
        <v>66.157764447999995</v>
      </c>
      <c r="AF22" s="215">
        <v>68.622167336999993</v>
      </c>
      <c r="AG22" s="215">
        <v>75.631610355000007</v>
      </c>
      <c r="AH22" s="215">
        <v>74.442026712000001</v>
      </c>
      <c r="AI22" s="215">
        <v>71.717306496999996</v>
      </c>
      <c r="AJ22" s="215">
        <v>73.519366488000003</v>
      </c>
      <c r="AK22" s="215">
        <v>90.330637303000003</v>
      </c>
      <c r="AL22" s="215">
        <v>96.551406001000004</v>
      </c>
      <c r="AM22" s="215">
        <v>109.67033723</v>
      </c>
      <c r="AN22" s="215">
        <v>107.10649675000001</v>
      </c>
      <c r="AO22" s="215">
        <v>93.540726004999996</v>
      </c>
      <c r="AP22" s="215">
        <v>73.365020997000002</v>
      </c>
      <c r="AQ22" s="215">
        <v>68.416228906000001</v>
      </c>
      <c r="AR22" s="215">
        <v>70.506187096999994</v>
      </c>
      <c r="AS22" s="215">
        <v>77.651923260000004</v>
      </c>
      <c r="AT22" s="215">
        <v>78.610012544</v>
      </c>
      <c r="AU22" s="215">
        <v>73.871766766999997</v>
      </c>
      <c r="AV22" s="215">
        <v>75.073749833999997</v>
      </c>
      <c r="AW22" s="215">
        <v>91.760826503000004</v>
      </c>
      <c r="AX22" s="215">
        <v>101.22284019</v>
      </c>
      <c r="AY22" s="215">
        <v>106.06343397000001</v>
      </c>
      <c r="AZ22" s="215">
        <v>105.05731900000001</v>
      </c>
      <c r="BA22" s="215">
        <v>90.269459999999995</v>
      </c>
      <c r="BB22" s="323">
        <v>79.279489999999996</v>
      </c>
      <c r="BC22" s="323">
        <v>71.4559</v>
      </c>
      <c r="BD22" s="323">
        <v>73.734520000000003</v>
      </c>
      <c r="BE22" s="323">
        <v>76.857640000000004</v>
      </c>
      <c r="BF22" s="323">
        <v>75.199489999999997</v>
      </c>
      <c r="BG22" s="323">
        <v>72.130099999999999</v>
      </c>
      <c r="BH22" s="323">
        <v>72.57526</v>
      </c>
      <c r="BI22" s="323">
        <v>84.947559999999996</v>
      </c>
      <c r="BJ22" s="323">
        <v>98.471329999999995</v>
      </c>
      <c r="BK22" s="323">
        <v>105.5271</v>
      </c>
      <c r="BL22" s="323">
        <v>99.988349999999997</v>
      </c>
      <c r="BM22" s="323">
        <v>86.767009999999999</v>
      </c>
      <c r="BN22" s="323">
        <v>75.061880000000002</v>
      </c>
      <c r="BO22" s="323">
        <v>67.443839999999994</v>
      </c>
      <c r="BP22" s="323">
        <v>70.622569999999996</v>
      </c>
      <c r="BQ22" s="323">
        <v>74.136920000000003</v>
      </c>
      <c r="BR22" s="323">
        <v>73.434129999999996</v>
      </c>
      <c r="BS22" s="323">
        <v>69.196520000000007</v>
      </c>
      <c r="BT22" s="323">
        <v>72.047200000000004</v>
      </c>
      <c r="BU22" s="323">
        <v>84.585610000000003</v>
      </c>
      <c r="BV22" s="323">
        <v>97.043059999999997</v>
      </c>
    </row>
    <row r="23" spans="1:74" ht="11.15" customHeight="1" x14ac:dyDescent="0.25">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323"/>
      <c r="BC23" s="323"/>
      <c r="BD23" s="323"/>
      <c r="BE23" s="323"/>
      <c r="BF23" s="323"/>
      <c r="BG23" s="323"/>
      <c r="BH23" s="323"/>
      <c r="BI23" s="323"/>
      <c r="BJ23" s="323"/>
      <c r="BK23" s="323"/>
      <c r="BL23" s="323"/>
      <c r="BM23" s="323"/>
      <c r="BN23" s="323"/>
      <c r="BO23" s="323"/>
      <c r="BP23" s="323"/>
      <c r="BQ23" s="323"/>
      <c r="BR23" s="323"/>
      <c r="BS23" s="323"/>
      <c r="BT23" s="323"/>
      <c r="BU23" s="323"/>
      <c r="BV23" s="323"/>
    </row>
    <row r="24" spans="1:74" ht="11.15" customHeight="1" x14ac:dyDescent="0.25">
      <c r="A24" s="16"/>
      <c r="B24" s="25" t="s">
        <v>108</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323"/>
      <c r="BC24" s="323"/>
      <c r="BD24" s="323"/>
      <c r="BE24" s="323"/>
      <c r="BF24" s="323"/>
      <c r="BG24" s="323"/>
      <c r="BH24" s="323"/>
      <c r="BI24" s="323"/>
      <c r="BJ24" s="323"/>
      <c r="BK24" s="323"/>
      <c r="BL24" s="323"/>
      <c r="BM24" s="323"/>
      <c r="BN24" s="323"/>
      <c r="BO24" s="323"/>
      <c r="BP24" s="323"/>
      <c r="BQ24" s="323"/>
      <c r="BR24" s="323"/>
      <c r="BS24" s="323"/>
      <c r="BT24" s="323"/>
      <c r="BU24" s="323"/>
      <c r="BV24" s="323"/>
    </row>
    <row r="25" spans="1:74" ht="11.15" customHeight="1" x14ac:dyDescent="0.25">
      <c r="A25" s="26" t="s">
        <v>224</v>
      </c>
      <c r="B25" s="27" t="s">
        <v>820</v>
      </c>
      <c r="C25" s="68">
        <v>66.662224447</v>
      </c>
      <c r="D25" s="68">
        <v>55.210717475999999</v>
      </c>
      <c r="E25" s="68">
        <v>44.574606430000003</v>
      </c>
      <c r="F25" s="68">
        <v>43.383704280000003</v>
      </c>
      <c r="G25" s="68">
        <v>49.342932779000002</v>
      </c>
      <c r="H25" s="68">
        <v>67.551228989999998</v>
      </c>
      <c r="I25" s="68">
        <v>78.568539092999998</v>
      </c>
      <c r="J25" s="68">
        <v>78.174536501999995</v>
      </c>
      <c r="K25" s="68">
        <v>66.614897790000001</v>
      </c>
      <c r="L25" s="68">
        <v>58.952702821000003</v>
      </c>
      <c r="M25" s="68">
        <v>52.533241680000003</v>
      </c>
      <c r="N25" s="68">
        <v>69.501358113999999</v>
      </c>
      <c r="O25" s="68">
        <v>68.005594380999995</v>
      </c>
      <c r="P25" s="68">
        <v>52.380923840000001</v>
      </c>
      <c r="Q25" s="68">
        <v>53.325237356999999</v>
      </c>
      <c r="R25" s="68">
        <v>48.565446540000003</v>
      </c>
      <c r="S25" s="68">
        <v>55.201684469</v>
      </c>
      <c r="T25" s="68">
        <v>63.09854739</v>
      </c>
      <c r="U25" s="68">
        <v>74.213783961000004</v>
      </c>
      <c r="V25" s="68">
        <v>70.229130451000003</v>
      </c>
      <c r="W25" s="68">
        <v>59.039437139999997</v>
      </c>
      <c r="X25" s="68">
        <v>54.435841869000001</v>
      </c>
      <c r="Y25" s="68">
        <v>55.357275270000002</v>
      </c>
      <c r="Z25" s="68">
        <v>63.002781149</v>
      </c>
      <c r="AA25" s="68">
        <v>69.255009049999998</v>
      </c>
      <c r="AB25" s="68">
        <v>50.024546123999997</v>
      </c>
      <c r="AC25" s="68">
        <v>48.869080697999998</v>
      </c>
      <c r="AD25" s="68">
        <v>44.787798719999998</v>
      </c>
      <c r="AE25" s="68">
        <v>51.573418336000003</v>
      </c>
      <c r="AF25" s="68">
        <v>60.245790900000003</v>
      </c>
      <c r="AG25" s="68">
        <v>68.084022055999995</v>
      </c>
      <c r="AH25" s="68">
        <v>67.977364324000007</v>
      </c>
      <c r="AI25" s="68">
        <v>58.157549279999998</v>
      </c>
      <c r="AJ25" s="68">
        <v>52.811076006999997</v>
      </c>
      <c r="AK25" s="68">
        <v>56.171205149999999</v>
      </c>
      <c r="AL25" s="68">
        <v>60.148466378999998</v>
      </c>
      <c r="AM25" s="68">
        <v>60.218420111</v>
      </c>
      <c r="AN25" s="68">
        <v>49.221409776000002</v>
      </c>
      <c r="AO25" s="68">
        <v>48.417050943</v>
      </c>
      <c r="AP25" s="68">
        <v>37.374632130000002</v>
      </c>
      <c r="AQ25" s="68">
        <v>44.132046926999998</v>
      </c>
      <c r="AR25" s="68">
        <v>48.357914309999998</v>
      </c>
      <c r="AS25" s="68">
        <v>59.997980040999998</v>
      </c>
      <c r="AT25" s="68">
        <v>56.467651277999998</v>
      </c>
      <c r="AU25" s="68">
        <v>51.326266320000002</v>
      </c>
      <c r="AV25" s="68">
        <v>42.191042314999997</v>
      </c>
      <c r="AW25" s="68">
        <v>46.587824580000003</v>
      </c>
      <c r="AX25" s="68">
        <v>45.461994077</v>
      </c>
      <c r="AY25" s="68">
        <v>41.284895181000003</v>
      </c>
      <c r="AZ25" s="68">
        <v>39.798460009999999</v>
      </c>
      <c r="BA25" s="68">
        <v>37.42755116</v>
      </c>
      <c r="BB25" s="325">
        <v>26.111550000000001</v>
      </c>
      <c r="BC25" s="325">
        <v>34.316189999999999</v>
      </c>
      <c r="BD25" s="325">
        <v>38.691020000000002</v>
      </c>
      <c r="BE25" s="325">
        <v>53.546909999999997</v>
      </c>
      <c r="BF25" s="325">
        <v>52.742820000000002</v>
      </c>
      <c r="BG25" s="325">
        <v>37.591949999999997</v>
      </c>
      <c r="BH25" s="325">
        <v>36.442779999999999</v>
      </c>
      <c r="BI25" s="325">
        <v>37.165059999999997</v>
      </c>
      <c r="BJ25" s="325">
        <v>44.951799999999999</v>
      </c>
      <c r="BK25" s="325">
        <v>49.379449999999999</v>
      </c>
      <c r="BL25" s="325">
        <v>43.486539999999998</v>
      </c>
      <c r="BM25" s="325">
        <v>46.083399999999997</v>
      </c>
      <c r="BN25" s="325">
        <v>30.166640000000001</v>
      </c>
      <c r="BO25" s="325">
        <v>38.469200000000001</v>
      </c>
      <c r="BP25" s="325">
        <v>42.856079999999999</v>
      </c>
      <c r="BQ25" s="325">
        <v>58.469520000000003</v>
      </c>
      <c r="BR25" s="325">
        <v>56.593809999999998</v>
      </c>
      <c r="BS25" s="325">
        <v>43.758209999999998</v>
      </c>
      <c r="BT25" s="325">
        <v>39.932290000000002</v>
      </c>
      <c r="BU25" s="325">
        <v>40.088590000000003</v>
      </c>
      <c r="BV25" s="325">
        <v>49.099890000000002</v>
      </c>
    </row>
    <row r="26" spans="1:74" ht="11.15" customHeight="1" x14ac:dyDescent="0.25">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327"/>
      <c r="BC26" s="327"/>
      <c r="BD26" s="327"/>
      <c r="BE26" s="327"/>
      <c r="BF26" s="327"/>
      <c r="BG26" s="327"/>
      <c r="BH26" s="327"/>
      <c r="BI26" s="327"/>
      <c r="BJ26" s="327"/>
      <c r="BK26" s="327"/>
      <c r="BL26" s="327"/>
      <c r="BM26" s="327"/>
      <c r="BN26" s="327"/>
      <c r="BO26" s="327"/>
      <c r="BP26" s="327"/>
      <c r="BQ26" s="327"/>
      <c r="BR26" s="327"/>
      <c r="BS26" s="327"/>
      <c r="BT26" s="327"/>
      <c r="BU26" s="327"/>
      <c r="BV26" s="327"/>
    </row>
    <row r="27" spans="1:74" ht="11.15" customHeight="1" x14ac:dyDescent="0.25">
      <c r="A27" s="16"/>
      <c r="B27" s="29" t="s">
        <v>803</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323"/>
      <c r="BC27" s="323"/>
      <c r="BD27" s="323"/>
      <c r="BE27" s="323"/>
      <c r="BF27" s="323"/>
      <c r="BG27" s="323"/>
      <c r="BH27" s="323"/>
      <c r="BI27" s="323"/>
      <c r="BJ27" s="323"/>
      <c r="BK27" s="323"/>
      <c r="BL27" s="323"/>
      <c r="BM27" s="323"/>
      <c r="BN27" s="323"/>
      <c r="BO27" s="323"/>
      <c r="BP27" s="323"/>
      <c r="BQ27" s="323"/>
      <c r="BR27" s="323"/>
      <c r="BS27" s="323"/>
      <c r="BT27" s="323"/>
      <c r="BU27" s="323"/>
      <c r="BV27" s="323"/>
    </row>
    <row r="28" spans="1:74" ht="11.15" customHeight="1" x14ac:dyDescent="0.25">
      <c r="A28" s="16" t="s">
        <v>621</v>
      </c>
      <c r="B28" s="27" t="s">
        <v>99</v>
      </c>
      <c r="C28" s="215">
        <v>10.73582944</v>
      </c>
      <c r="D28" s="215">
        <v>10.616690930000001</v>
      </c>
      <c r="E28" s="215">
        <v>9.5931623380000008</v>
      </c>
      <c r="F28" s="215">
        <v>9.3472501539999993</v>
      </c>
      <c r="G28" s="215">
        <v>9.5511917690000008</v>
      </c>
      <c r="H28" s="215">
        <v>11.38790897</v>
      </c>
      <c r="I28" s="215">
        <v>12.41094657</v>
      </c>
      <c r="J28" s="215">
        <v>12.70533176</v>
      </c>
      <c r="K28" s="215">
        <v>11.61376739</v>
      </c>
      <c r="L28" s="215">
        <v>9.9364685769999994</v>
      </c>
      <c r="M28" s="215">
        <v>9.6195098940000001</v>
      </c>
      <c r="N28" s="215">
        <v>10.401550110000001</v>
      </c>
      <c r="O28" s="215">
        <v>10.65387563</v>
      </c>
      <c r="P28" s="215">
        <v>10.23819623</v>
      </c>
      <c r="Q28" s="215">
        <v>9.7769945020000009</v>
      </c>
      <c r="R28" s="215">
        <v>9.4662947919999993</v>
      </c>
      <c r="S28" s="215">
        <v>9.7854352539999994</v>
      </c>
      <c r="T28" s="215">
        <v>11.351659229999999</v>
      </c>
      <c r="U28" s="215">
        <v>12.27018161</v>
      </c>
      <c r="V28" s="215">
        <v>12.026465099999999</v>
      </c>
      <c r="W28" s="215">
        <v>11.097962040000001</v>
      </c>
      <c r="X28" s="215">
        <v>10.02877762</v>
      </c>
      <c r="Y28" s="215">
        <v>9.8267426269999998</v>
      </c>
      <c r="Z28" s="215">
        <v>10.47508193</v>
      </c>
      <c r="AA28" s="215">
        <v>11.514733039999999</v>
      </c>
      <c r="AB28" s="215">
        <v>10.85136404</v>
      </c>
      <c r="AC28" s="215">
        <v>9.954701665</v>
      </c>
      <c r="AD28" s="215">
        <v>9.6521969530000007</v>
      </c>
      <c r="AE28" s="215">
        <v>10.163473209999999</v>
      </c>
      <c r="AF28" s="215">
        <v>11.6730105</v>
      </c>
      <c r="AG28" s="215">
        <v>12.51937858</v>
      </c>
      <c r="AH28" s="215">
        <v>12.719152279999999</v>
      </c>
      <c r="AI28" s="215">
        <v>11.64502012</v>
      </c>
      <c r="AJ28" s="215">
        <v>10.356742819999999</v>
      </c>
      <c r="AK28" s="215">
        <v>10.085361880000001</v>
      </c>
      <c r="AL28" s="215">
        <v>10.472680629999999</v>
      </c>
      <c r="AM28" s="215">
        <v>10.847717960000001</v>
      </c>
      <c r="AN28" s="215">
        <v>10.79726754</v>
      </c>
      <c r="AO28" s="215">
        <v>9.9658862900000003</v>
      </c>
      <c r="AP28" s="215">
        <v>9.3424512800000006</v>
      </c>
      <c r="AQ28" s="215">
        <v>9.7945465909999996</v>
      </c>
      <c r="AR28" s="215">
        <v>10.92899821</v>
      </c>
      <c r="AS28" s="215">
        <v>12.35991759</v>
      </c>
      <c r="AT28" s="215">
        <v>12.24411027</v>
      </c>
      <c r="AU28" s="215">
        <v>11.5666405</v>
      </c>
      <c r="AV28" s="215">
        <v>10.14329478</v>
      </c>
      <c r="AW28" s="215">
        <v>9.7969635670000006</v>
      </c>
      <c r="AX28" s="215">
        <v>10.264510537</v>
      </c>
      <c r="AY28" s="215">
        <v>10.405707754</v>
      </c>
      <c r="AZ28" s="215">
        <v>10.542719999999999</v>
      </c>
      <c r="BA28" s="215">
        <v>9.6587300000000003</v>
      </c>
      <c r="BB28" s="323">
        <v>9.1352170000000008</v>
      </c>
      <c r="BC28" s="323">
        <v>9.5697519999999994</v>
      </c>
      <c r="BD28" s="323">
        <v>10.816599999999999</v>
      </c>
      <c r="BE28" s="323">
        <v>12.04257</v>
      </c>
      <c r="BF28" s="323">
        <v>11.952220000000001</v>
      </c>
      <c r="BG28" s="323">
        <v>10.81748</v>
      </c>
      <c r="BH28" s="323">
        <v>9.6222650000000005</v>
      </c>
      <c r="BI28" s="323">
        <v>9.3195329999999998</v>
      </c>
      <c r="BJ28" s="323">
        <v>10.02651</v>
      </c>
      <c r="BK28" s="323">
        <v>10.46579</v>
      </c>
      <c r="BL28" s="323">
        <v>10.525130000000001</v>
      </c>
      <c r="BM28" s="323">
        <v>9.6794480000000007</v>
      </c>
      <c r="BN28" s="323">
        <v>9.1600789999999996</v>
      </c>
      <c r="BO28" s="323">
        <v>9.5730920000000008</v>
      </c>
      <c r="BP28" s="323">
        <v>10.85276</v>
      </c>
      <c r="BQ28" s="323">
        <v>12.15028</v>
      </c>
      <c r="BR28" s="323">
        <v>12.115</v>
      </c>
      <c r="BS28" s="323">
        <v>10.995089999999999</v>
      </c>
      <c r="BT28" s="323">
        <v>9.7995029999999996</v>
      </c>
      <c r="BU28" s="323">
        <v>9.4951880000000006</v>
      </c>
      <c r="BV28" s="323">
        <v>10.203060000000001</v>
      </c>
    </row>
    <row r="29" spans="1:74" ht="11.15" customHeight="1" x14ac:dyDescent="0.25">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323"/>
      <c r="BC29" s="323"/>
      <c r="BD29" s="323"/>
      <c r="BE29" s="323"/>
      <c r="BF29" s="323"/>
      <c r="BG29" s="323"/>
      <c r="BH29" s="323"/>
      <c r="BI29" s="323"/>
      <c r="BJ29" s="323"/>
      <c r="BK29" s="323"/>
      <c r="BL29" s="323"/>
      <c r="BM29" s="323"/>
      <c r="BN29" s="323"/>
      <c r="BO29" s="323"/>
      <c r="BP29" s="323"/>
      <c r="BQ29" s="323"/>
      <c r="BR29" s="323"/>
      <c r="BS29" s="323"/>
      <c r="BT29" s="323"/>
      <c r="BU29" s="323"/>
      <c r="BV29" s="323"/>
    </row>
    <row r="30" spans="1:74" ht="11.15" customHeight="1" x14ac:dyDescent="0.25">
      <c r="A30" s="16"/>
      <c r="B30" s="25" t="s">
        <v>233</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323"/>
      <c r="BC30" s="323"/>
      <c r="BD30" s="323"/>
      <c r="BE30" s="323"/>
      <c r="BF30" s="323"/>
      <c r="BG30" s="323"/>
      <c r="BH30" s="323"/>
      <c r="BI30" s="323"/>
      <c r="BJ30" s="323"/>
      <c r="BK30" s="323"/>
      <c r="BL30" s="323"/>
      <c r="BM30" s="323"/>
      <c r="BN30" s="323"/>
      <c r="BO30" s="323"/>
      <c r="BP30" s="323"/>
      <c r="BQ30" s="323"/>
      <c r="BR30" s="323"/>
      <c r="BS30" s="323"/>
      <c r="BT30" s="323"/>
      <c r="BU30" s="323"/>
      <c r="BV30" s="323"/>
    </row>
    <row r="31" spans="1:74" ht="11.15" customHeight="1" x14ac:dyDescent="0.25">
      <c r="A31" s="133" t="s">
        <v>26</v>
      </c>
      <c r="B31" s="30" t="s">
        <v>100</v>
      </c>
      <c r="C31" s="215">
        <v>0.85457736053</v>
      </c>
      <c r="D31" s="215">
        <v>0.85344023543000003</v>
      </c>
      <c r="E31" s="215">
        <v>0.93011018933</v>
      </c>
      <c r="F31" s="215">
        <v>0.88242929110000001</v>
      </c>
      <c r="G31" s="215">
        <v>0.89623637577000004</v>
      </c>
      <c r="H31" s="215">
        <v>0.85000601117999997</v>
      </c>
      <c r="I31" s="215">
        <v>0.86802505274999997</v>
      </c>
      <c r="J31" s="215">
        <v>0.81878831435999999</v>
      </c>
      <c r="K31" s="215">
        <v>0.78507433311999997</v>
      </c>
      <c r="L31" s="215">
        <v>0.82749074411000001</v>
      </c>
      <c r="M31" s="215">
        <v>0.83067707973000005</v>
      </c>
      <c r="N31" s="215">
        <v>0.93047186020999995</v>
      </c>
      <c r="O31" s="215">
        <v>0.90148498079999995</v>
      </c>
      <c r="P31" s="215">
        <v>0.84865013300000003</v>
      </c>
      <c r="Q31" s="215">
        <v>1.0064647820999999</v>
      </c>
      <c r="R31" s="215">
        <v>0.98909924087000001</v>
      </c>
      <c r="S31" s="215">
        <v>1.0302584762</v>
      </c>
      <c r="T31" s="215">
        <v>0.98809585669</v>
      </c>
      <c r="U31" s="215">
        <v>0.92331078417000001</v>
      </c>
      <c r="V31" s="215">
        <v>0.86576004925000005</v>
      </c>
      <c r="W31" s="215">
        <v>0.83934638834999997</v>
      </c>
      <c r="X31" s="215">
        <v>0.91038350347999997</v>
      </c>
      <c r="Y31" s="215">
        <v>0.90177377487999999</v>
      </c>
      <c r="Z31" s="215">
        <v>0.93575922226999997</v>
      </c>
      <c r="AA31" s="215">
        <v>0.96331357269999995</v>
      </c>
      <c r="AB31" s="215">
        <v>0.90060055492000002</v>
      </c>
      <c r="AC31" s="215">
        <v>1.0013995257999999</v>
      </c>
      <c r="AD31" s="215">
        <v>1.0092565136</v>
      </c>
      <c r="AE31" s="215">
        <v>1.0517914955000001</v>
      </c>
      <c r="AF31" s="215">
        <v>1.0241990994000001</v>
      </c>
      <c r="AG31" s="215">
        <v>0.93763248455000003</v>
      </c>
      <c r="AH31" s="215">
        <v>0.94471950661000004</v>
      </c>
      <c r="AI31" s="215">
        <v>0.85432325597000003</v>
      </c>
      <c r="AJ31" s="215">
        <v>0.89140824581</v>
      </c>
      <c r="AK31" s="215">
        <v>0.89665270857000001</v>
      </c>
      <c r="AL31" s="215">
        <v>0.92924418348000004</v>
      </c>
      <c r="AM31" s="215">
        <v>0.94264466088999999</v>
      </c>
      <c r="AN31" s="215">
        <v>0.87117952638999996</v>
      </c>
      <c r="AO31" s="215">
        <v>0.99560616839000005</v>
      </c>
      <c r="AP31" s="215">
        <v>1.0247109942999999</v>
      </c>
      <c r="AQ31" s="215">
        <v>1.0628039944000001</v>
      </c>
      <c r="AR31" s="215">
        <v>0.99721971375999996</v>
      </c>
      <c r="AS31" s="215">
        <v>0.97536278735000004</v>
      </c>
      <c r="AT31" s="215">
        <v>0.93716327168000002</v>
      </c>
      <c r="AU31" s="215">
        <v>0.88549878927000003</v>
      </c>
      <c r="AV31" s="215">
        <v>0.92545052910000003</v>
      </c>
      <c r="AW31" s="215">
        <v>0.91463643239000003</v>
      </c>
      <c r="AX31" s="215">
        <v>0.95196648314999999</v>
      </c>
      <c r="AY31" s="215">
        <v>0.97755150000000002</v>
      </c>
      <c r="AZ31" s="215">
        <v>0.91237429999999997</v>
      </c>
      <c r="BA31" s="215">
        <v>1.00793</v>
      </c>
      <c r="BB31" s="323">
        <v>1.0260739999999999</v>
      </c>
      <c r="BC31" s="323">
        <v>1.0376879999999999</v>
      </c>
      <c r="BD31" s="323">
        <v>1.005609</v>
      </c>
      <c r="BE31" s="323">
        <v>0.99714449999999999</v>
      </c>
      <c r="BF31" s="323">
        <v>0.96364609999999995</v>
      </c>
      <c r="BG31" s="323">
        <v>0.89878210000000003</v>
      </c>
      <c r="BH31" s="323">
        <v>0.97804179999999996</v>
      </c>
      <c r="BI31" s="323">
        <v>0.93086610000000003</v>
      </c>
      <c r="BJ31" s="323">
        <v>1.0378499999999999</v>
      </c>
      <c r="BK31" s="323">
        <v>1.054295</v>
      </c>
      <c r="BL31" s="323">
        <v>0.94582920000000004</v>
      </c>
      <c r="BM31" s="323">
        <v>1.089971</v>
      </c>
      <c r="BN31" s="323">
        <v>1.1499520000000001</v>
      </c>
      <c r="BO31" s="323">
        <v>1.140871</v>
      </c>
      <c r="BP31" s="323">
        <v>1.1170100000000001</v>
      </c>
      <c r="BQ31" s="323">
        <v>1.1036189999999999</v>
      </c>
      <c r="BR31" s="323">
        <v>1.05925</v>
      </c>
      <c r="BS31" s="323">
        <v>0.98347549999999995</v>
      </c>
      <c r="BT31" s="323">
        <v>1.053695</v>
      </c>
      <c r="BU31" s="323">
        <v>0.99664330000000001</v>
      </c>
      <c r="BV31" s="323">
        <v>1.0860970000000001</v>
      </c>
    </row>
    <row r="32" spans="1:74" ht="11.15" customHeight="1" x14ac:dyDescent="0.25">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323"/>
      <c r="BC32" s="323"/>
      <c r="BD32" s="323"/>
      <c r="BE32" s="323"/>
      <c r="BF32" s="323"/>
      <c r="BG32" s="323"/>
      <c r="BH32" s="323"/>
      <c r="BI32" s="323"/>
      <c r="BJ32" s="323"/>
      <c r="BK32" s="323"/>
      <c r="BL32" s="323"/>
      <c r="BM32" s="323"/>
      <c r="BN32" s="323"/>
      <c r="BO32" s="323"/>
      <c r="BP32" s="323"/>
      <c r="BQ32" s="323"/>
      <c r="BR32" s="323"/>
      <c r="BS32" s="323"/>
      <c r="BT32" s="323"/>
      <c r="BU32" s="323"/>
      <c r="BV32" s="323"/>
    </row>
    <row r="33" spans="1:74" ht="11.15" customHeight="1" x14ac:dyDescent="0.25">
      <c r="A33" s="16"/>
      <c r="B33" s="29" t="s">
        <v>234</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327"/>
      <c r="BC33" s="327"/>
      <c r="BD33" s="327"/>
      <c r="BE33" s="327"/>
      <c r="BF33" s="327"/>
      <c r="BG33" s="327"/>
      <c r="BH33" s="327"/>
      <c r="BI33" s="327"/>
      <c r="BJ33" s="327"/>
      <c r="BK33" s="327"/>
      <c r="BL33" s="327"/>
      <c r="BM33" s="327"/>
      <c r="BN33" s="327"/>
      <c r="BO33" s="327"/>
      <c r="BP33" s="327"/>
      <c r="BQ33" s="327"/>
      <c r="BR33" s="327"/>
      <c r="BS33" s="327"/>
      <c r="BT33" s="327"/>
      <c r="BU33" s="327"/>
      <c r="BV33" s="327"/>
    </row>
    <row r="34" spans="1:74" ht="11.15" customHeight="1" x14ac:dyDescent="0.25">
      <c r="A34" s="26" t="s">
        <v>624</v>
      </c>
      <c r="B34" s="30" t="s">
        <v>100</v>
      </c>
      <c r="C34" s="215">
        <v>9.053108108</v>
      </c>
      <c r="D34" s="215">
        <v>8.2222663069999999</v>
      </c>
      <c r="E34" s="215">
        <v>7.975397912</v>
      </c>
      <c r="F34" s="215">
        <v>7.442451009</v>
      </c>
      <c r="G34" s="215">
        <v>7.5719802520000004</v>
      </c>
      <c r="H34" s="215">
        <v>7.9257088549999999</v>
      </c>
      <c r="I34" s="215">
        <v>8.4589121350000003</v>
      </c>
      <c r="J34" s="215">
        <v>8.5277168139999997</v>
      </c>
      <c r="K34" s="215">
        <v>7.7366018920000004</v>
      </c>
      <c r="L34" s="215">
        <v>7.6408140309999997</v>
      </c>
      <c r="M34" s="215">
        <v>7.7031561100000001</v>
      </c>
      <c r="N34" s="215">
        <v>9.0701930429999997</v>
      </c>
      <c r="O34" s="215">
        <v>8.9728480640000008</v>
      </c>
      <c r="P34" s="215">
        <v>7.6146895060000004</v>
      </c>
      <c r="Q34" s="215">
        <v>8.4207916279999999</v>
      </c>
      <c r="R34" s="215">
        <v>7.4438334350000002</v>
      </c>
      <c r="S34" s="215">
        <v>7.7905859150000003</v>
      </c>
      <c r="T34" s="215">
        <v>7.955119077</v>
      </c>
      <c r="U34" s="215">
        <v>8.4234539020000003</v>
      </c>
      <c r="V34" s="215">
        <v>8.2886269630000005</v>
      </c>
      <c r="W34" s="215">
        <v>7.6217947649999997</v>
      </c>
      <c r="X34" s="215">
        <v>7.8293428860000001</v>
      </c>
      <c r="Y34" s="215">
        <v>8.1208632529999996</v>
      </c>
      <c r="Z34" s="215">
        <v>9.2178935749999997</v>
      </c>
      <c r="AA34" s="215">
        <v>9.6603531010000001</v>
      </c>
      <c r="AB34" s="215">
        <v>8.0589822600000005</v>
      </c>
      <c r="AC34" s="215">
        <v>8.7082193770000007</v>
      </c>
      <c r="AD34" s="215">
        <v>7.8852950750000002</v>
      </c>
      <c r="AE34" s="215">
        <v>7.9810189319999996</v>
      </c>
      <c r="AF34" s="215">
        <v>8.1445751079999997</v>
      </c>
      <c r="AG34" s="215">
        <v>8.6082430040000002</v>
      </c>
      <c r="AH34" s="215">
        <v>8.6870663490000002</v>
      </c>
      <c r="AI34" s="215">
        <v>7.858451133</v>
      </c>
      <c r="AJ34" s="215">
        <v>8.0740783779999994</v>
      </c>
      <c r="AK34" s="215">
        <v>8.5088634079999999</v>
      </c>
      <c r="AL34" s="215">
        <v>9.0179519900000003</v>
      </c>
      <c r="AM34" s="215">
        <v>9.5058425320000008</v>
      </c>
      <c r="AN34" s="215">
        <v>8.3540797409999996</v>
      </c>
      <c r="AO34" s="215">
        <v>8.6792071649999993</v>
      </c>
      <c r="AP34" s="215">
        <v>7.6254262580000001</v>
      </c>
      <c r="AQ34" s="215">
        <v>7.9124947309999998</v>
      </c>
      <c r="AR34" s="215">
        <v>7.903599807</v>
      </c>
      <c r="AS34" s="215">
        <v>8.5667523120000002</v>
      </c>
      <c r="AT34" s="215">
        <v>8.5503509429999998</v>
      </c>
      <c r="AU34" s="215">
        <v>7.8579187670000001</v>
      </c>
      <c r="AV34" s="215">
        <v>7.9733783340000004</v>
      </c>
      <c r="AW34" s="215">
        <v>8.3695061339999999</v>
      </c>
      <c r="AX34" s="215">
        <v>8.9165427249999993</v>
      </c>
      <c r="AY34" s="215">
        <v>8.8501689999999993</v>
      </c>
      <c r="AZ34" s="215">
        <v>8.1989560000000008</v>
      </c>
      <c r="BA34" s="215">
        <v>8.1049279999999992</v>
      </c>
      <c r="BB34" s="323">
        <v>6.7901100000000003</v>
      </c>
      <c r="BC34" s="323">
        <v>7.1598249999999997</v>
      </c>
      <c r="BD34" s="323">
        <v>7.4127020000000003</v>
      </c>
      <c r="BE34" s="323">
        <v>8.1158570000000001</v>
      </c>
      <c r="BF34" s="323">
        <v>8.1131829999999994</v>
      </c>
      <c r="BG34" s="323">
        <v>7.3634680000000001</v>
      </c>
      <c r="BH34" s="323">
        <v>7.6496760000000004</v>
      </c>
      <c r="BI34" s="323">
        <v>7.8166479999999998</v>
      </c>
      <c r="BJ34" s="323">
        <v>8.6887539999999994</v>
      </c>
      <c r="BK34" s="323">
        <v>8.9873250000000002</v>
      </c>
      <c r="BL34" s="323">
        <v>7.9445329999999998</v>
      </c>
      <c r="BM34" s="323">
        <v>8.3586170000000006</v>
      </c>
      <c r="BN34" s="323">
        <v>7.4836289999999996</v>
      </c>
      <c r="BO34" s="323">
        <v>7.6611770000000003</v>
      </c>
      <c r="BP34" s="323">
        <v>7.7613909999999997</v>
      </c>
      <c r="BQ34" s="323">
        <v>8.3805840000000007</v>
      </c>
      <c r="BR34" s="323">
        <v>8.323086</v>
      </c>
      <c r="BS34" s="323">
        <v>7.5361120000000001</v>
      </c>
      <c r="BT34" s="323">
        <v>7.7964909999999996</v>
      </c>
      <c r="BU34" s="323">
        <v>7.9628949999999996</v>
      </c>
      <c r="BV34" s="323">
        <v>8.8345939999999992</v>
      </c>
    </row>
    <row r="35" spans="1:74" ht="11.15" customHeight="1" x14ac:dyDescent="0.25">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328"/>
      <c r="BC35" s="328"/>
      <c r="BD35" s="328"/>
      <c r="BE35" s="328"/>
      <c r="BF35" s="328"/>
      <c r="BG35" s="328"/>
      <c r="BH35" s="328"/>
      <c r="BI35" s="328"/>
      <c r="BJ35" s="328"/>
      <c r="BK35" s="328"/>
      <c r="BL35" s="328"/>
      <c r="BM35" s="328"/>
      <c r="BN35" s="328"/>
      <c r="BO35" s="328"/>
      <c r="BP35" s="328"/>
      <c r="BQ35" s="328"/>
      <c r="BR35" s="328"/>
      <c r="BS35" s="328"/>
      <c r="BT35" s="328"/>
      <c r="BU35" s="328"/>
      <c r="BV35" s="328"/>
    </row>
    <row r="36" spans="1:74" ht="11.15" customHeight="1" x14ac:dyDescent="0.25">
      <c r="A36" s="16"/>
      <c r="B36" s="31" t="s">
        <v>129</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328"/>
      <c r="BC36" s="328"/>
      <c r="BD36" s="328"/>
      <c r="BE36" s="328"/>
      <c r="BF36" s="328"/>
      <c r="BG36" s="328"/>
      <c r="BH36" s="328"/>
      <c r="BI36" s="328"/>
      <c r="BJ36" s="328"/>
      <c r="BK36" s="328"/>
      <c r="BL36" s="328"/>
      <c r="BM36" s="328"/>
      <c r="BN36" s="328"/>
      <c r="BO36" s="328"/>
      <c r="BP36" s="328"/>
      <c r="BQ36" s="328"/>
      <c r="BR36" s="328"/>
      <c r="BS36" s="328"/>
      <c r="BT36" s="328"/>
      <c r="BU36" s="328"/>
      <c r="BV36" s="328"/>
    </row>
    <row r="37" spans="1:74" ht="11.15" customHeight="1" x14ac:dyDescent="0.25">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324"/>
      <c r="BC37" s="324"/>
      <c r="BD37" s="324"/>
      <c r="BE37" s="324"/>
      <c r="BF37" s="324"/>
      <c r="BG37" s="324"/>
      <c r="BH37" s="324"/>
      <c r="BI37" s="324"/>
      <c r="BJ37" s="324"/>
      <c r="BK37" s="324"/>
      <c r="BL37" s="324"/>
      <c r="BM37" s="324"/>
      <c r="BN37" s="324"/>
      <c r="BO37" s="324"/>
      <c r="BP37" s="324"/>
      <c r="BQ37" s="324"/>
      <c r="BR37" s="324"/>
      <c r="BS37" s="324"/>
      <c r="BT37" s="324"/>
      <c r="BU37" s="324"/>
      <c r="BV37" s="324"/>
    </row>
    <row r="38" spans="1:74" ht="11.15" customHeight="1" x14ac:dyDescent="0.25">
      <c r="A38" s="706"/>
      <c r="B38" s="22" t="s">
        <v>1029</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324"/>
      <c r="BC38" s="324"/>
      <c r="BD38" s="324"/>
      <c r="BE38" s="324"/>
      <c r="BF38" s="324"/>
      <c r="BG38" s="324"/>
      <c r="BH38" s="324"/>
      <c r="BI38" s="324"/>
      <c r="BJ38" s="324"/>
      <c r="BK38" s="324"/>
      <c r="BL38" s="324"/>
      <c r="BM38" s="324"/>
      <c r="BN38" s="324"/>
      <c r="BO38" s="324"/>
      <c r="BP38" s="324"/>
      <c r="BQ38" s="324"/>
      <c r="BR38" s="324"/>
      <c r="BS38" s="324"/>
      <c r="BT38" s="324"/>
      <c r="BU38" s="324"/>
      <c r="BV38" s="324"/>
    </row>
    <row r="39" spans="1:74" ht="11.15" customHeight="1" x14ac:dyDescent="0.25">
      <c r="A39" s="706" t="s">
        <v>533</v>
      </c>
      <c r="B39" s="32" t="s">
        <v>104</v>
      </c>
      <c r="C39" s="215">
        <v>31.683</v>
      </c>
      <c r="D39" s="215">
        <v>30.323</v>
      </c>
      <c r="E39" s="215">
        <v>37.545000000000002</v>
      </c>
      <c r="F39" s="215">
        <v>40.753999999999998</v>
      </c>
      <c r="G39" s="215">
        <v>46.712000000000003</v>
      </c>
      <c r="H39" s="215">
        <v>48.756999999999998</v>
      </c>
      <c r="I39" s="215">
        <v>44.651000000000003</v>
      </c>
      <c r="J39" s="215">
        <v>44.723999999999997</v>
      </c>
      <c r="K39" s="215">
        <v>45.182000000000002</v>
      </c>
      <c r="L39" s="215">
        <v>49.774999999999999</v>
      </c>
      <c r="M39" s="215">
        <v>45.661000000000001</v>
      </c>
      <c r="N39" s="215">
        <v>51.972000000000001</v>
      </c>
      <c r="O39" s="215">
        <v>52.503999999999998</v>
      </c>
      <c r="P39" s="215">
        <v>53.468000000000004</v>
      </c>
      <c r="Q39" s="215">
        <v>49.328000000000003</v>
      </c>
      <c r="R39" s="215">
        <v>51.06</v>
      </c>
      <c r="S39" s="215">
        <v>48.475999999999999</v>
      </c>
      <c r="T39" s="215">
        <v>45.177999999999997</v>
      </c>
      <c r="U39" s="215">
        <v>46.63</v>
      </c>
      <c r="V39" s="215">
        <v>48.036999999999999</v>
      </c>
      <c r="W39" s="215">
        <v>49.822000000000003</v>
      </c>
      <c r="X39" s="215">
        <v>51.578000000000003</v>
      </c>
      <c r="Y39" s="215">
        <v>56.639000000000003</v>
      </c>
      <c r="Z39" s="215">
        <v>57.881</v>
      </c>
      <c r="AA39" s="215">
        <v>63.698</v>
      </c>
      <c r="AB39" s="215">
        <v>62.228999999999999</v>
      </c>
      <c r="AC39" s="215">
        <v>62.725000000000001</v>
      </c>
      <c r="AD39" s="215">
        <v>66.254000000000005</v>
      </c>
      <c r="AE39" s="215">
        <v>69.977999999999994</v>
      </c>
      <c r="AF39" s="215">
        <v>67.873000000000005</v>
      </c>
      <c r="AG39" s="215">
        <v>70.980999999999995</v>
      </c>
      <c r="AH39" s="215">
        <v>68.055000000000007</v>
      </c>
      <c r="AI39" s="215">
        <v>70.230999999999995</v>
      </c>
      <c r="AJ39" s="215">
        <v>70.748999999999995</v>
      </c>
      <c r="AK39" s="215">
        <v>56.963000000000001</v>
      </c>
      <c r="AL39" s="215">
        <v>49.523000000000003</v>
      </c>
      <c r="AM39" s="215">
        <v>51.375999999999998</v>
      </c>
      <c r="AN39" s="215">
        <v>54.954000000000001</v>
      </c>
      <c r="AO39" s="215">
        <v>58.151000000000003</v>
      </c>
      <c r="AP39" s="215">
        <v>63.862000000000002</v>
      </c>
      <c r="AQ39" s="215">
        <v>60.826999999999998</v>
      </c>
      <c r="AR39" s="215">
        <v>54.656999999999996</v>
      </c>
      <c r="AS39" s="215">
        <v>57.353999999999999</v>
      </c>
      <c r="AT39" s="215">
        <v>54.805</v>
      </c>
      <c r="AU39" s="215">
        <v>56.947000000000003</v>
      </c>
      <c r="AV39" s="215">
        <v>53.963000000000001</v>
      </c>
      <c r="AW39" s="215">
        <v>57.027000000000001</v>
      </c>
      <c r="AX39" s="215">
        <v>59.877000000000002</v>
      </c>
      <c r="AY39" s="215">
        <v>57.52</v>
      </c>
      <c r="AZ39" s="215">
        <v>50.62</v>
      </c>
      <c r="BA39" s="215">
        <v>29.207699999999999</v>
      </c>
      <c r="BB39" s="323">
        <v>20</v>
      </c>
      <c r="BC39" s="323">
        <v>20.5</v>
      </c>
      <c r="BD39" s="323">
        <v>20</v>
      </c>
      <c r="BE39" s="323">
        <v>21.5</v>
      </c>
      <c r="BF39" s="323">
        <v>23.5</v>
      </c>
      <c r="BG39" s="323">
        <v>25.5</v>
      </c>
      <c r="BH39" s="323">
        <v>27</v>
      </c>
      <c r="BI39" s="323">
        <v>29</v>
      </c>
      <c r="BJ39" s="323">
        <v>31</v>
      </c>
      <c r="BK39" s="323">
        <v>33.5</v>
      </c>
      <c r="BL39" s="323">
        <v>36.5</v>
      </c>
      <c r="BM39" s="323">
        <v>39.5</v>
      </c>
      <c r="BN39" s="323">
        <v>40.5</v>
      </c>
      <c r="BO39" s="323">
        <v>40.5</v>
      </c>
      <c r="BP39" s="323">
        <v>41.5</v>
      </c>
      <c r="BQ39" s="323">
        <v>42.5</v>
      </c>
      <c r="BR39" s="323">
        <v>43.5</v>
      </c>
      <c r="BS39" s="323">
        <v>43.5</v>
      </c>
      <c r="BT39" s="323">
        <v>43.5</v>
      </c>
      <c r="BU39" s="323">
        <v>43.5</v>
      </c>
      <c r="BV39" s="323">
        <v>43.5</v>
      </c>
    </row>
    <row r="40" spans="1:74" ht="11.15" customHeight="1" x14ac:dyDescent="0.25">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324"/>
      <c r="BC40" s="324"/>
      <c r="BD40" s="324"/>
      <c r="BE40" s="324"/>
      <c r="BF40" s="324"/>
      <c r="BG40" s="324"/>
      <c r="BH40" s="324"/>
      <c r="BI40" s="324"/>
      <c r="BJ40" s="324"/>
      <c r="BK40" s="324"/>
      <c r="BL40" s="324"/>
      <c r="BM40" s="324"/>
      <c r="BN40" s="324"/>
      <c r="BO40" s="324"/>
      <c r="BP40" s="324"/>
      <c r="BQ40" s="324"/>
      <c r="BR40" s="324"/>
      <c r="BS40" s="324"/>
      <c r="BT40" s="324"/>
      <c r="BU40" s="324"/>
      <c r="BV40" s="324"/>
    </row>
    <row r="41" spans="1:74" ht="11.15" customHeight="1" x14ac:dyDescent="0.25">
      <c r="A41" s="601"/>
      <c r="B41" s="29" t="s">
        <v>833</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328"/>
      <c r="BC41" s="328"/>
      <c r="BD41" s="328"/>
      <c r="BE41" s="328"/>
      <c r="BF41" s="328"/>
      <c r="BG41" s="328"/>
      <c r="BH41" s="328"/>
      <c r="BI41" s="328"/>
      <c r="BJ41" s="328"/>
      <c r="BK41" s="328"/>
      <c r="BL41" s="328"/>
      <c r="BM41" s="328"/>
      <c r="BN41" s="328"/>
      <c r="BO41" s="328"/>
      <c r="BP41" s="328"/>
      <c r="BQ41" s="328"/>
      <c r="BR41" s="328"/>
      <c r="BS41" s="328"/>
      <c r="BT41" s="328"/>
      <c r="BU41" s="328"/>
      <c r="BV41" s="328"/>
    </row>
    <row r="42" spans="1:74" ht="11.15" customHeight="1" x14ac:dyDescent="0.25">
      <c r="A42" s="602" t="s">
        <v>136</v>
      </c>
      <c r="B42" s="30" t="s">
        <v>105</v>
      </c>
      <c r="C42" s="215">
        <v>2.2829999999999999</v>
      </c>
      <c r="D42" s="215">
        <v>1.9890000000000001</v>
      </c>
      <c r="E42" s="215">
        <v>1.7290000000000001</v>
      </c>
      <c r="F42" s="215">
        <v>1.917</v>
      </c>
      <c r="G42" s="215">
        <v>1.9219999999999999</v>
      </c>
      <c r="H42" s="215">
        <v>2.5870000000000002</v>
      </c>
      <c r="I42" s="215">
        <v>2.8220000000000001</v>
      </c>
      <c r="J42" s="215">
        <v>2.8220000000000001</v>
      </c>
      <c r="K42" s="215">
        <v>2.992</v>
      </c>
      <c r="L42" s="215">
        <v>2.9769999999999999</v>
      </c>
      <c r="M42" s="215">
        <v>2.548</v>
      </c>
      <c r="N42" s="215">
        <v>3.5910000000000002</v>
      </c>
      <c r="O42" s="215">
        <v>3.3039999999999998</v>
      </c>
      <c r="P42" s="215">
        <v>2.8519999999999999</v>
      </c>
      <c r="Q42" s="215">
        <v>2.88</v>
      </c>
      <c r="R42" s="215">
        <v>3.1030000000000002</v>
      </c>
      <c r="S42" s="215">
        <v>3.15</v>
      </c>
      <c r="T42" s="215">
        <v>2.9750000000000001</v>
      </c>
      <c r="U42" s="215">
        <v>2.984</v>
      </c>
      <c r="V42" s="215">
        <v>2.9</v>
      </c>
      <c r="W42" s="215">
        <v>2.976</v>
      </c>
      <c r="X42" s="215">
        <v>2.879</v>
      </c>
      <c r="Y42" s="215">
        <v>3.0139999999999998</v>
      </c>
      <c r="Z42" s="215">
        <v>2.8210000000000002</v>
      </c>
      <c r="AA42" s="215">
        <v>3.69</v>
      </c>
      <c r="AB42" s="215">
        <v>2.67</v>
      </c>
      <c r="AC42" s="215">
        <v>2.6930000000000001</v>
      </c>
      <c r="AD42" s="215">
        <v>2.7959999999999998</v>
      </c>
      <c r="AE42" s="215">
        <v>2.8</v>
      </c>
      <c r="AF42" s="215">
        <v>2.9670000000000001</v>
      </c>
      <c r="AG42" s="215">
        <v>2.8330000000000002</v>
      </c>
      <c r="AH42" s="215">
        <v>2.9609999999999999</v>
      </c>
      <c r="AI42" s="215">
        <v>2.9950000000000001</v>
      </c>
      <c r="AJ42" s="215">
        <v>3.2759999999999998</v>
      </c>
      <c r="AK42" s="215">
        <v>4.0910000000000002</v>
      </c>
      <c r="AL42" s="215">
        <v>4.0410000000000004</v>
      </c>
      <c r="AM42" s="215">
        <v>3.109</v>
      </c>
      <c r="AN42" s="215">
        <v>2.6909999999999998</v>
      </c>
      <c r="AO42" s="215">
        <v>2.948</v>
      </c>
      <c r="AP42" s="215">
        <v>2.6469999999999998</v>
      </c>
      <c r="AQ42" s="215">
        <v>2.6379999999999999</v>
      </c>
      <c r="AR42" s="215">
        <v>2.399</v>
      </c>
      <c r="AS42" s="215">
        <v>2.3660000000000001</v>
      </c>
      <c r="AT42" s="215">
        <v>2.2210000000000001</v>
      </c>
      <c r="AU42" s="215">
        <v>2.5590000000000002</v>
      </c>
      <c r="AV42" s="215">
        <v>2.331</v>
      </c>
      <c r="AW42" s="215">
        <v>2.653</v>
      </c>
      <c r="AX42" s="215">
        <v>2.2189999999999999</v>
      </c>
      <c r="AY42" s="215">
        <v>2.02</v>
      </c>
      <c r="AZ42" s="215">
        <v>1.91</v>
      </c>
      <c r="BA42" s="215">
        <v>1.74</v>
      </c>
      <c r="BB42" s="323">
        <v>1.7109829999999999</v>
      </c>
      <c r="BC42" s="323">
        <v>1.7016910000000001</v>
      </c>
      <c r="BD42" s="323">
        <v>1.7420739999999999</v>
      </c>
      <c r="BE42" s="323">
        <v>1.8923650000000001</v>
      </c>
      <c r="BF42" s="323">
        <v>2.1126049999999998</v>
      </c>
      <c r="BG42" s="323">
        <v>2.2526280000000001</v>
      </c>
      <c r="BH42" s="323">
        <v>2.5026630000000001</v>
      </c>
      <c r="BI42" s="323">
        <v>2.7726320000000002</v>
      </c>
      <c r="BJ42" s="323">
        <v>3.002551</v>
      </c>
      <c r="BK42" s="323">
        <v>3.1224259999999999</v>
      </c>
      <c r="BL42" s="323">
        <v>3.102322</v>
      </c>
      <c r="BM42" s="323">
        <v>3.0623100000000001</v>
      </c>
      <c r="BN42" s="323">
        <v>2.8516560000000002</v>
      </c>
      <c r="BO42" s="323">
        <v>2.8612160000000002</v>
      </c>
      <c r="BP42" s="323">
        <v>2.8640370000000002</v>
      </c>
      <c r="BQ42" s="323">
        <v>2.9363519999999999</v>
      </c>
      <c r="BR42" s="323">
        <v>2.9285139999999998</v>
      </c>
      <c r="BS42" s="323">
        <v>2.9104429999999999</v>
      </c>
      <c r="BT42" s="323">
        <v>2.9311150000000001</v>
      </c>
      <c r="BU42" s="323">
        <v>3.0313219999999998</v>
      </c>
      <c r="BV42" s="323">
        <v>3.131653</v>
      </c>
    </row>
    <row r="43" spans="1:74" ht="11.15" customHeight="1" x14ac:dyDescent="0.25">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327"/>
      <c r="BC43" s="327"/>
      <c r="BD43" s="327"/>
      <c r="BE43" s="327"/>
      <c r="BF43" s="327"/>
      <c r="BG43" s="327"/>
      <c r="BH43" s="327"/>
      <c r="BI43" s="327"/>
      <c r="BJ43" s="327"/>
      <c r="BK43" s="327"/>
      <c r="BL43" s="327"/>
      <c r="BM43" s="327"/>
      <c r="BN43" s="327"/>
      <c r="BO43" s="327"/>
      <c r="BP43" s="327"/>
      <c r="BQ43" s="327"/>
      <c r="BR43" s="327"/>
      <c r="BS43" s="327"/>
      <c r="BT43" s="327"/>
      <c r="BU43" s="327"/>
      <c r="BV43" s="327"/>
    </row>
    <row r="44" spans="1:74" ht="11.15" customHeight="1" x14ac:dyDescent="0.25">
      <c r="A44" s="33"/>
      <c r="B44" s="29" t="s">
        <v>807</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327"/>
      <c r="BC44" s="327"/>
      <c r="BD44" s="327"/>
      <c r="BE44" s="327"/>
      <c r="BF44" s="327"/>
      <c r="BG44" s="327"/>
      <c r="BH44" s="327"/>
      <c r="BI44" s="327"/>
      <c r="BJ44" s="327"/>
      <c r="BK44" s="327"/>
      <c r="BL44" s="327"/>
      <c r="BM44" s="327"/>
      <c r="BN44" s="327"/>
      <c r="BO44" s="327"/>
      <c r="BP44" s="327"/>
      <c r="BQ44" s="327"/>
      <c r="BR44" s="327"/>
      <c r="BS44" s="327"/>
      <c r="BT44" s="327"/>
      <c r="BU44" s="327"/>
      <c r="BV44" s="327"/>
    </row>
    <row r="45" spans="1:74" ht="11.15" customHeight="1" x14ac:dyDescent="0.25">
      <c r="A45" s="26" t="s">
        <v>538</v>
      </c>
      <c r="B45" s="30" t="s">
        <v>105</v>
      </c>
      <c r="C45" s="215">
        <v>2.12</v>
      </c>
      <c r="D45" s="215">
        <v>2.11</v>
      </c>
      <c r="E45" s="215">
        <v>2.17</v>
      </c>
      <c r="F45" s="215">
        <v>2.16</v>
      </c>
      <c r="G45" s="215">
        <v>2.16</v>
      </c>
      <c r="H45" s="215">
        <v>2.1</v>
      </c>
      <c r="I45" s="215">
        <v>2.11</v>
      </c>
      <c r="J45" s="215">
        <v>2.11</v>
      </c>
      <c r="K45" s="215">
        <v>2.12</v>
      </c>
      <c r="L45" s="215">
        <v>2.0699999999999998</v>
      </c>
      <c r="M45" s="215">
        <v>2.08</v>
      </c>
      <c r="N45" s="215">
        <v>2.08</v>
      </c>
      <c r="O45" s="215">
        <v>2.09</v>
      </c>
      <c r="P45" s="215">
        <v>2.06</v>
      </c>
      <c r="Q45" s="215">
        <v>2.0699999999999998</v>
      </c>
      <c r="R45" s="215">
        <v>2.08</v>
      </c>
      <c r="S45" s="215">
        <v>2.09</v>
      </c>
      <c r="T45" s="215">
        <v>2.0699999999999998</v>
      </c>
      <c r="U45" s="215">
        <v>2.06</v>
      </c>
      <c r="V45" s="215">
        <v>2.0499999999999998</v>
      </c>
      <c r="W45" s="215">
        <v>2.02</v>
      </c>
      <c r="X45" s="215">
        <v>2.0299999999999998</v>
      </c>
      <c r="Y45" s="215">
        <v>2.04</v>
      </c>
      <c r="Z45" s="215">
        <v>2.04</v>
      </c>
      <c r="AA45" s="215">
        <v>2.06</v>
      </c>
      <c r="AB45" s="215">
        <v>2.0699999999999998</v>
      </c>
      <c r="AC45" s="215">
        <v>2.04</v>
      </c>
      <c r="AD45" s="215">
        <v>2.0699999999999998</v>
      </c>
      <c r="AE45" s="215">
        <v>2.04</v>
      </c>
      <c r="AF45" s="215">
        <v>2.04</v>
      </c>
      <c r="AG45" s="215">
        <v>2.0499999999999998</v>
      </c>
      <c r="AH45" s="215">
        <v>2.06</v>
      </c>
      <c r="AI45" s="215">
        <v>2.0499999999999998</v>
      </c>
      <c r="AJ45" s="215">
        <v>2.04</v>
      </c>
      <c r="AK45" s="215">
        <v>2.06</v>
      </c>
      <c r="AL45" s="215">
        <v>2.11</v>
      </c>
      <c r="AM45" s="215">
        <v>2.1</v>
      </c>
      <c r="AN45" s="215">
        <v>2.0699999999999998</v>
      </c>
      <c r="AO45" s="215">
        <v>2.08</v>
      </c>
      <c r="AP45" s="215">
        <v>2.0699999999999998</v>
      </c>
      <c r="AQ45" s="215">
        <v>2.06</v>
      </c>
      <c r="AR45" s="215">
        <v>2.0299999999999998</v>
      </c>
      <c r="AS45" s="215">
        <v>2.02</v>
      </c>
      <c r="AT45" s="215">
        <v>2</v>
      </c>
      <c r="AU45" s="215">
        <v>1.96</v>
      </c>
      <c r="AV45" s="215">
        <v>1.96</v>
      </c>
      <c r="AW45" s="215">
        <v>1.97</v>
      </c>
      <c r="AX45" s="215">
        <v>1.9059676132000001</v>
      </c>
      <c r="AY45" s="215">
        <v>1.9343928335</v>
      </c>
      <c r="AZ45" s="215">
        <v>2.0649609999999998</v>
      </c>
      <c r="BA45" s="215">
        <v>2.0661839999999998</v>
      </c>
      <c r="BB45" s="323">
        <v>2.0404360000000001</v>
      </c>
      <c r="BC45" s="323">
        <v>2.0144790000000001</v>
      </c>
      <c r="BD45" s="323">
        <v>1.9871239999999999</v>
      </c>
      <c r="BE45" s="323">
        <v>1.98224</v>
      </c>
      <c r="BF45" s="323">
        <v>1.987339</v>
      </c>
      <c r="BG45" s="323">
        <v>1.9932920000000001</v>
      </c>
      <c r="BH45" s="323">
        <v>1.9893339999999999</v>
      </c>
      <c r="BI45" s="323">
        <v>1.9957119999999999</v>
      </c>
      <c r="BJ45" s="323">
        <v>2.0077669999999999</v>
      </c>
      <c r="BK45" s="323">
        <v>2.0046140000000001</v>
      </c>
      <c r="BL45" s="323">
        <v>2.026033</v>
      </c>
      <c r="BM45" s="323">
        <v>2.0504709999999999</v>
      </c>
      <c r="BN45" s="323">
        <v>2.0672600000000001</v>
      </c>
      <c r="BO45" s="323">
        <v>2.058252</v>
      </c>
      <c r="BP45" s="323">
        <v>2.0380959999999999</v>
      </c>
      <c r="BQ45" s="323">
        <v>2.034068</v>
      </c>
      <c r="BR45" s="323">
        <v>2.0395949999999998</v>
      </c>
      <c r="BS45" s="323">
        <v>2.04541</v>
      </c>
      <c r="BT45" s="323">
        <v>2.0359349999999998</v>
      </c>
      <c r="BU45" s="323">
        <v>2.0374850000000002</v>
      </c>
      <c r="BV45" s="323">
        <v>2.0458769999999999</v>
      </c>
    </row>
    <row r="46" spans="1:74" ht="11.15" customHeight="1" x14ac:dyDescent="0.25">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324"/>
      <c r="BC46" s="324"/>
      <c r="BD46" s="324"/>
      <c r="BE46" s="324"/>
      <c r="BF46" s="324"/>
      <c r="BG46" s="324"/>
      <c r="BH46" s="324"/>
      <c r="BI46" s="324"/>
      <c r="BJ46" s="324"/>
      <c r="BK46" s="324"/>
      <c r="BL46" s="324"/>
      <c r="BM46" s="324"/>
      <c r="BN46" s="324"/>
      <c r="BO46" s="324"/>
      <c r="BP46" s="324"/>
      <c r="BQ46" s="324"/>
      <c r="BR46" s="324"/>
      <c r="BS46" s="324"/>
      <c r="BT46" s="324"/>
      <c r="BU46" s="324"/>
      <c r="BV46" s="324"/>
    </row>
    <row r="47" spans="1:74" ht="11.15" customHeight="1" x14ac:dyDescent="0.25">
      <c r="A47" s="19"/>
      <c r="B47" s="20" t="s">
        <v>808</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324"/>
      <c r="BC47" s="324"/>
      <c r="BD47" s="324"/>
      <c r="BE47" s="324"/>
      <c r="BF47" s="324"/>
      <c r="BG47" s="324"/>
      <c r="BH47" s="324"/>
      <c r="BI47" s="324"/>
      <c r="BJ47" s="324"/>
      <c r="BK47" s="324"/>
      <c r="BL47" s="324"/>
      <c r="BM47" s="324"/>
      <c r="BN47" s="324"/>
      <c r="BO47" s="324"/>
      <c r="BP47" s="324"/>
      <c r="BQ47" s="324"/>
      <c r="BR47" s="324"/>
      <c r="BS47" s="324"/>
      <c r="BT47" s="324"/>
      <c r="BU47" s="324"/>
      <c r="BV47" s="324"/>
    </row>
    <row r="48" spans="1:74" ht="11.15" customHeight="1" x14ac:dyDescent="0.25">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324"/>
      <c r="BC48" s="324"/>
      <c r="BD48" s="324"/>
      <c r="BE48" s="324"/>
      <c r="BF48" s="324"/>
      <c r="BG48" s="324"/>
      <c r="BH48" s="324"/>
      <c r="BI48" s="324"/>
      <c r="BJ48" s="324"/>
      <c r="BK48" s="324"/>
      <c r="BL48" s="324"/>
      <c r="BM48" s="324"/>
      <c r="BN48" s="324"/>
      <c r="BO48" s="324"/>
      <c r="BP48" s="324"/>
      <c r="BQ48" s="324"/>
      <c r="BR48" s="324"/>
      <c r="BS48" s="324"/>
      <c r="BT48" s="324"/>
      <c r="BU48" s="324"/>
      <c r="BV48" s="324"/>
    </row>
    <row r="49" spans="1:74" ht="11.15" customHeight="1" x14ac:dyDescent="0.25">
      <c r="A49" s="35"/>
      <c r="B49" s="36" t="s">
        <v>568</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324"/>
      <c r="BC49" s="324"/>
      <c r="BD49" s="324"/>
      <c r="BE49" s="324"/>
      <c r="BF49" s="324"/>
      <c r="BG49" s="324"/>
      <c r="BH49" s="324"/>
      <c r="BI49" s="324"/>
      <c r="BJ49" s="324"/>
      <c r="BK49" s="324"/>
      <c r="BL49" s="324"/>
      <c r="BM49" s="324"/>
      <c r="BN49" s="324"/>
      <c r="BO49" s="324"/>
      <c r="BP49" s="324"/>
      <c r="BQ49" s="324"/>
      <c r="BR49" s="324"/>
      <c r="BS49" s="324"/>
      <c r="BT49" s="324"/>
      <c r="BU49" s="324"/>
      <c r="BV49" s="324"/>
    </row>
    <row r="50" spans="1:74" ht="11.15" customHeight="1" x14ac:dyDescent="0.25">
      <c r="A50" s="37" t="s">
        <v>569</v>
      </c>
      <c r="B50" s="38" t="s">
        <v>1156</v>
      </c>
      <c r="C50" s="238">
        <v>17556.839</v>
      </c>
      <c r="D50" s="238">
        <v>17556.839</v>
      </c>
      <c r="E50" s="238">
        <v>17556.839</v>
      </c>
      <c r="F50" s="238">
        <v>17639.417000000001</v>
      </c>
      <c r="G50" s="238">
        <v>17639.417000000001</v>
      </c>
      <c r="H50" s="238">
        <v>17639.417000000001</v>
      </c>
      <c r="I50" s="238">
        <v>17735.074000000001</v>
      </c>
      <c r="J50" s="238">
        <v>17735.074000000001</v>
      </c>
      <c r="K50" s="238">
        <v>17735.074000000001</v>
      </c>
      <c r="L50" s="238">
        <v>17824.231</v>
      </c>
      <c r="M50" s="238">
        <v>17824.231</v>
      </c>
      <c r="N50" s="238">
        <v>17824.231</v>
      </c>
      <c r="O50" s="238">
        <v>17925.256000000001</v>
      </c>
      <c r="P50" s="238">
        <v>17925.256000000001</v>
      </c>
      <c r="Q50" s="238">
        <v>17925.256000000001</v>
      </c>
      <c r="R50" s="238">
        <v>18021.047999999999</v>
      </c>
      <c r="S50" s="238">
        <v>18021.047999999999</v>
      </c>
      <c r="T50" s="238">
        <v>18021.047999999999</v>
      </c>
      <c r="U50" s="238">
        <v>18163.558000000001</v>
      </c>
      <c r="V50" s="238">
        <v>18163.558000000001</v>
      </c>
      <c r="W50" s="238">
        <v>18163.558000000001</v>
      </c>
      <c r="X50" s="238">
        <v>18322.464</v>
      </c>
      <c r="Y50" s="238">
        <v>18322.464</v>
      </c>
      <c r="Z50" s="238">
        <v>18322.464</v>
      </c>
      <c r="AA50" s="238">
        <v>18438.254000000001</v>
      </c>
      <c r="AB50" s="238">
        <v>18438.254000000001</v>
      </c>
      <c r="AC50" s="238">
        <v>18438.254000000001</v>
      </c>
      <c r="AD50" s="238">
        <v>18598.134999999998</v>
      </c>
      <c r="AE50" s="238">
        <v>18598.134999999998</v>
      </c>
      <c r="AF50" s="238">
        <v>18598.134999999998</v>
      </c>
      <c r="AG50" s="238">
        <v>18732.72</v>
      </c>
      <c r="AH50" s="238">
        <v>18732.72</v>
      </c>
      <c r="AI50" s="238">
        <v>18732.72</v>
      </c>
      <c r="AJ50" s="238">
        <v>18783.547999999999</v>
      </c>
      <c r="AK50" s="238">
        <v>18783.547999999999</v>
      </c>
      <c r="AL50" s="238">
        <v>18783.547999999999</v>
      </c>
      <c r="AM50" s="238">
        <v>18927.280999999999</v>
      </c>
      <c r="AN50" s="238">
        <v>18927.280999999999</v>
      </c>
      <c r="AO50" s="238">
        <v>18927.280999999999</v>
      </c>
      <c r="AP50" s="238">
        <v>19021.86</v>
      </c>
      <c r="AQ50" s="238">
        <v>19021.86</v>
      </c>
      <c r="AR50" s="238">
        <v>19021.86</v>
      </c>
      <c r="AS50" s="238">
        <v>19121.112000000001</v>
      </c>
      <c r="AT50" s="238">
        <v>19121.112000000001</v>
      </c>
      <c r="AU50" s="238">
        <v>19121.112000000001</v>
      </c>
      <c r="AV50" s="238">
        <v>19220.490000000002</v>
      </c>
      <c r="AW50" s="238">
        <v>19220.490000000002</v>
      </c>
      <c r="AX50" s="238">
        <v>19220.490000000002</v>
      </c>
      <c r="AY50" s="238">
        <v>19284.286295999998</v>
      </c>
      <c r="AZ50" s="238">
        <v>19199.530740999999</v>
      </c>
      <c r="BA50" s="238">
        <v>19044.782963000001</v>
      </c>
      <c r="BB50" s="329">
        <v>18638.5</v>
      </c>
      <c r="BC50" s="329">
        <v>18479.919999999998</v>
      </c>
      <c r="BD50" s="329">
        <v>18387.52</v>
      </c>
      <c r="BE50" s="329">
        <v>18401.41</v>
      </c>
      <c r="BF50" s="329">
        <v>18411.240000000002</v>
      </c>
      <c r="BG50" s="329">
        <v>18457.13</v>
      </c>
      <c r="BH50" s="329">
        <v>18566.91</v>
      </c>
      <c r="BI50" s="329">
        <v>18664.09</v>
      </c>
      <c r="BJ50" s="329">
        <v>18776.48</v>
      </c>
      <c r="BK50" s="329">
        <v>18936.57</v>
      </c>
      <c r="BL50" s="329">
        <v>19055.02</v>
      </c>
      <c r="BM50" s="329">
        <v>19164.32</v>
      </c>
      <c r="BN50" s="329">
        <v>19271.43</v>
      </c>
      <c r="BO50" s="329">
        <v>19357.189999999999</v>
      </c>
      <c r="BP50" s="329">
        <v>19428.580000000002</v>
      </c>
      <c r="BQ50" s="329">
        <v>19474.21</v>
      </c>
      <c r="BR50" s="329">
        <v>19525.37</v>
      </c>
      <c r="BS50" s="329">
        <v>19570.68</v>
      </c>
      <c r="BT50" s="329">
        <v>19603.740000000002</v>
      </c>
      <c r="BU50" s="329">
        <v>19642.169999999998</v>
      </c>
      <c r="BV50" s="329">
        <v>19679.560000000001</v>
      </c>
    </row>
    <row r="51" spans="1:74" ht="11.15" customHeight="1" x14ac:dyDescent="0.25">
      <c r="A51" s="37" t="s">
        <v>27</v>
      </c>
      <c r="B51" s="39" t="s">
        <v>11</v>
      </c>
      <c r="C51" s="68">
        <v>1.6163085339000001</v>
      </c>
      <c r="D51" s="68">
        <v>1.6163085339000001</v>
      </c>
      <c r="E51" s="68">
        <v>1.6163085339000001</v>
      </c>
      <c r="F51" s="68">
        <v>1.3429417737</v>
      </c>
      <c r="G51" s="68">
        <v>1.3429417737</v>
      </c>
      <c r="H51" s="68">
        <v>1.3429417737</v>
      </c>
      <c r="I51" s="68">
        <v>1.5567115851</v>
      </c>
      <c r="J51" s="68">
        <v>1.5567115851</v>
      </c>
      <c r="K51" s="68">
        <v>1.5567115851</v>
      </c>
      <c r="L51" s="68">
        <v>2.0340660220000002</v>
      </c>
      <c r="M51" s="68">
        <v>2.0340660220000002</v>
      </c>
      <c r="N51" s="68">
        <v>2.0340660220000002</v>
      </c>
      <c r="O51" s="68">
        <v>2.0984244372999998</v>
      </c>
      <c r="P51" s="68">
        <v>2.0984244372999998</v>
      </c>
      <c r="Q51" s="68">
        <v>2.0984244372999998</v>
      </c>
      <c r="R51" s="68">
        <v>2.1635125468999998</v>
      </c>
      <c r="S51" s="68">
        <v>2.1635125468999998</v>
      </c>
      <c r="T51" s="68">
        <v>2.1635125468999998</v>
      </c>
      <c r="U51" s="68">
        <v>2.4160260059000001</v>
      </c>
      <c r="V51" s="68">
        <v>2.4160260059000001</v>
      </c>
      <c r="W51" s="68">
        <v>2.4160260059000001</v>
      </c>
      <c r="X51" s="68">
        <v>2.7952566369</v>
      </c>
      <c r="Y51" s="68">
        <v>2.7952566369</v>
      </c>
      <c r="Z51" s="68">
        <v>2.7952566369</v>
      </c>
      <c r="AA51" s="68">
        <v>2.8618726561000001</v>
      </c>
      <c r="AB51" s="68">
        <v>2.8618726561000001</v>
      </c>
      <c r="AC51" s="68">
        <v>2.8618726561000001</v>
      </c>
      <c r="AD51" s="68">
        <v>3.2022943393999999</v>
      </c>
      <c r="AE51" s="68">
        <v>3.2022943393999999</v>
      </c>
      <c r="AF51" s="68">
        <v>3.2022943393999999</v>
      </c>
      <c r="AG51" s="68">
        <v>3.1335380436000002</v>
      </c>
      <c r="AH51" s="68">
        <v>3.1335380436000002</v>
      </c>
      <c r="AI51" s="68">
        <v>3.1335380436000002</v>
      </c>
      <c r="AJ51" s="68">
        <v>2.5164955980000001</v>
      </c>
      <c r="AK51" s="68">
        <v>2.5164955980000001</v>
      </c>
      <c r="AL51" s="68">
        <v>2.5164955980000001</v>
      </c>
      <c r="AM51" s="68">
        <v>2.6522413672999998</v>
      </c>
      <c r="AN51" s="68">
        <v>2.6522413672999998</v>
      </c>
      <c r="AO51" s="68">
        <v>2.6522413672999998</v>
      </c>
      <c r="AP51" s="68">
        <v>2.2783198423000002</v>
      </c>
      <c r="AQ51" s="68">
        <v>2.2783198423000002</v>
      </c>
      <c r="AR51" s="68">
        <v>2.2783198423000002</v>
      </c>
      <c r="AS51" s="68">
        <v>2.0733347853000001</v>
      </c>
      <c r="AT51" s="68">
        <v>2.0733347853000001</v>
      </c>
      <c r="AU51" s="68">
        <v>2.0733347853000001</v>
      </c>
      <c r="AV51" s="68">
        <v>2.3261952427999999</v>
      </c>
      <c r="AW51" s="68">
        <v>2.3261952427999999</v>
      </c>
      <c r="AX51" s="68">
        <v>2.3261952427999999</v>
      </c>
      <c r="AY51" s="68">
        <v>1.8861943049000001</v>
      </c>
      <c r="AZ51" s="68">
        <v>1.4383985778999999</v>
      </c>
      <c r="BA51" s="68">
        <v>0.62080741001999995</v>
      </c>
      <c r="BB51" s="325">
        <v>-2.015377</v>
      </c>
      <c r="BC51" s="325">
        <v>-2.8490150000000001</v>
      </c>
      <c r="BD51" s="325">
        <v>-3.3348059999999999</v>
      </c>
      <c r="BE51" s="325">
        <v>-3.7639230000000001</v>
      </c>
      <c r="BF51" s="325">
        <v>-3.7125189999999999</v>
      </c>
      <c r="BG51" s="325">
        <v>-3.4724819999999998</v>
      </c>
      <c r="BH51" s="325">
        <v>-3.4004319999999999</v>
      </c>
      <c r="BI51" s="325">
        <v>-2.8948309999999999</v>
      </c>
      <c r="BJ51" s="325">
        <v>-2.3100849999999999</v>
      </c>
      <c r="BK51" s="325">
        <v>-1.8031010000000001</v>
      </c>
      <c r="BL51" s="325">
        <v>-0.75267269999999997</v>
      </c>
      <c r="BM51" s="325">
        <v>0.62765119999999996</v>
      </c>
      <c r="BN51" s="325">
        <v>3.3958249999999999</v>
      </c>
      <c r="BO51" s="325">
        <v>4.7471430000000003</v>
      </c>
      <c r="BP51" s="325">
        <v>5.6617800000000003</v>
      </c>
      <c r="BQ51" s="325">
        <v>5.829993</v>
      </c>
      <c r="BR51" s="325">
        <v>6.0513690000000002</v>
      </c>
      <c r="BS51" s="325">
        <v>6.0331539999999997</v>
      </c>
      <c r="BT51" s="325">
        <v>5.5842710000000002</v>
      </c>
      <c r="BU51" s="325">
        <v>5.2404200000000003</v>
      </c>
      <c r="BV51" s="325">
        <v>4.8096160000000001</v>
      </c>
    </row>
    <row r="52" spans="1:74" ht="11.15" customHeight="1" x14ac:dyDescent="0.25">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324"/>
      <c r="BC52" s="324"/>
      <c r="BD52" s="324"/>
      <c r="BE52" s="324"/>
      <c r="BF52" s="324"/>
      <c r="BG52" s="324"/>
      <c r="BH52" s="324"/>
      <c r="BI52" s="324"/>
      <c r="BJ52" s="324"/>
      <c r="BK52" s="324"/>
      <c r="BL52" s="324"/>
      <c r="BM52" s="324"/>
      <c r="BN52" s="324"/>
      <c r="BO52" s="324"/>
      <c r="BP52" s="324"/>
      <c r="BQ52" s="324"/>
      <c r="BR52" s="324"/>
      <c r="BS52" s="324"/>
      <c r="BT52" s="324"/>
      <c r="BU52" s="324"/>
      <c r="BV52" s="324"/>
    </row>
    <row r="53" spans="1:74" ht="11.15" customHeight="1" x14ac:dyDescent="0.25">
      <c r="A53" s="35"/>
      <c r="B53" s="36" t="s">
        <v>570</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328"/>
      <c r="BC53" s="328"/>
      <c r="BD53" s="328"/>
      <c r="BE53" s="328"/>
      <c r="BF53" s="328"/>
      <c r="BG53" s="328"/>
      <c r="BH53" s="328"/>
      <c r="BI53" s="328"/>
      <c r="BJ53" s="328"/>
      <c r="BK53" s="328"/>
      <c r="BL53" s="328"/>
      <c r="BM53" s="328"/>
      <c r="BN53" s="328"/>
      <c r="BO53" s="328"/>
      <c r="BP53" s="328"/>
      <c r="BQ53" s="328"/>
      <c r="BR53" s="328"/>
      <c r="BS53" s="328"/>
      <c r="BT53" s="328"/>
      <c r="BU53" s="328"/>
      <c r="BV53" s="328"/>
    </row>
    <row r="54" spans="1:74" ht="11.15" customHeight="1" x14ac:dyDescent="0.25">
      <c r="A54" s="37" t="s">
        <v>571</v>
      </c>
      <c r="B54" s="38" t="s">
        <v>1134</v>
      </c>
      <c r="C54" s="68">
        <v>104.93300000000001</v>
      </c>
      <c r="D54" s="68">
        <v>104.93300000000001</v>
      </c>
      <c r="E54" s="68">
        <v>104.93300000000001</v>
      </c>
      <c r="F54" s="68">
        <v>105.61799999999999</v>
      </c>
      <c r="G54" s="68">
        <v>105.61799999999999</v>
      </c>
      <c r="H54" s="68">
        <v>105.61799999999999</v>
      </c>
      <c r="I54" s="68">
        <v>105.98699999999999</v>
      </c>
      <c r="J54" s="68">
        <v>105.98699999999999</v>
      </c>
      <c r="K54" s="68">
        <v>105.98699999999999</v>
      </c>
      <c r="L54" s="68">
        <v>106.54300000000001</v>
      </c>
      <c r="M54" s="68">
        <v>106.54300000000001</v>
      </c>
      <c r="N54" s="68">
        <v>106.54300000000001</v>
      </c>
      <c r="O54" s="68">
        <v>107.04</v>
      </c>
      <c r="P54" s="68">
        <v>107.04</v>
      </c>
      <c r="Q54" s="68">
        <v>107.04</v>
      </c>
      <c r="R54" s="68">
        <v>107.39400000000001</v>
      </c>
      <c r="S54" s="68">
        <v>107.39400000000001</v>
      </c>
      <c r="T54" s="68">
        <v>107.39400000000001</v>
      </c>
      <c r="U54" s="68">
        <v>108.032</v>
      </c>
      <c r="V54" s="68">
        <v>108.032</v>
      </c>
      <c r="W54" s="68">
        <v>108.032</v>
      </c>
      <c r="X54" s="68">
        <v>108.715</v>
      </c>
      <c r="Y54" s="68">
        <v>108.715</v>
      </c>
      <c r="Z54" s="68">
        <v>108.715</v>
      </c>
      <c r="AA54" s="68">
        <v>109.34099999999999</v>
      </c>
      <c r="AB54" s="68">
        <v>109.34099999999999</v>
      </c>
      <c r="AC54" s="68">
        <v>109.34099999999999</v>
      </c>
      <c r="AD54" s="68">
        <v>110.209</v>
      </c>
      <c r="AE54" s="68">
        <v>110.209</v>
      </c>
      <c r="AF54" s="68">
        <v>110.209</v>
      </c>
      <c r="AG54" s="68">
        <v>110.765</v>
      </c>
      <c r="AH54" s="68">
        <v>110.765</v>
      </c>
      <c r="AI54" s="68">
        <v>110.765</v>
      </c>
      <c r="AJ54" s="68">
        <v>111.212</v>
      </c>
      <c r="AK54" s="68">
        <v>111.212</v>
      </c>
      <c r="AL54" s="68">
        <v>111.212</v>
      </c>
      <c r="AM54" s="68">
        <v>111.504</v>
      </c>
      <c r="AN54" s="68">
        <v>111.504</v>
      </c>
      <c r="AO54" s="68">
        <v>111.504</v>
      </c>
      <c r="AP54" s="68">
        <v>112.173</v>
      </c>
      <c r="AQ54" s="68">
        <v>112.173</v>
      </c>
      <c r="AR54" s="68">
        <v>112.173</v>
      </c>
      <c r="AS54" s="68">
        <v>112.679</v>
      </c>
      <c r="AT54" s="68">
        <v>112.679</v>
      </c>
      <c r="AU54" s="68">
        <v>112.679</v>
      </c>
      <c r="AV54" s="68">
        <v>113.033</v>
      </c>
      <c r="AW54" s="68">
        <v>113.033</v>
      </c>
      <c r="AX54" s="68">
        <v>113.033</v>
      </c>
      <c r="AY54" s="68">
        <v>113.41022221999999</v>
      </c>
      <c r="AZ54" s="68">
        <v>113.46772222</v>
      </c>
      <c r="BA54" s="68">
        <v>113.44655555999999</v>
      </c>
      <c r="BB54" s="325">
        <v>113.1187</v>
      </c>
      <c r="BC54" s="325">
        <v>113.1112</v>
      </c>
      <c r="BD54" s="325">
        <v>113.1961</v>
      </c>
      <c r="BE54" s="325">
        <v>113.4833</v>
      </c>
      <c r="BF54" s="325">
        <v>113.67059999999999</v>
      </c>
      <c r="BG54" s="325">
        <v>113.8678</v>
      </c>
      <c r="BH54" s="325">
        <v>114.1427</v>
      </c>
      <c r="BI54" s="325">
        <v>114.309</v>
      </c>
      <c r="BJ54" s="325">
        <v>114.4345</v>
      </c>
      <c r="BK54" s="325">
        <v>114.4447</v>
      </c>
      <c r="BL54" s="325">
        <v>114.54430000000001</v>
      </c>
      <c r="BM54" s="325">
        <v>114.65900000000001</v>
      </c>
      <c r="BN54" s="325">
        <v>114.77209999999999</v>
      </c>
      <c r="BO54" s="325">
        <v>114.92919999999999</v>
      </c>
      <c r="BP54" s="325">
        <v>115.11360000000001</v>
      </c>
      <c r="BQ54" s="325">
        <v>115.3768</v>
      </c>
      <c r="BR54" s="325">
        <v>115.5774</v>
      </c>
      <c r="BS54" s="325">
        <v>115.7666</v>
      </c>
      <c r="BT54" s="325">
        <v>115.92910000000001</v>
      </c>
      <c r="BU54" s="325">
        <v>116.1075</v>
      </c>
      <c r="BV54" s="325">
        <v>116.28619999999999</v>
      </c>
    </row>
    <row r="55" spans="1:74" ht="11.15" customHeight="1" x14ac:dyDescent="0.25">
      <c r="A55" s="37" t="s">
        <v>28</v>
      </c>
      <c r="B55" s="39" t="s">
        <v>11</v>
      </c>
      <c r="C55" s="68">
        <v>0.82731186101999998</v>
      </c>
      <c r="D55" s="68">
        <v>0.82731186101999998</v>
      </c>
      <c r="E55" s="68">
        <v>0.82731186101999998</v>
      </c>
      <c r="F55" s="68">
        <v>0.89220893354999997</v>
      </c>
      <c r="G55" s="68">
        <v>0.89220893354999997</v>
      </c>
      <c r="H55" s="68">
        <v>0.89220893354999997</v>
      </c>
      <c r="I55" s="68">
        <v>0.94</v>
      </c>
      <c r="J55" s="68">
        <v>0.94</v>
      </c>
      <c r="K55" s="68">
        <v>0.94</v>
      </c>
      <c r="L55" s="68">
        <v>1.4724230216</v>
      </c>
      <c r="M55" s="68">
        <v>1.4724230216</v>
      </c>
      <c r="N55" s="68">
        <v>1.4724230216</v>
      </c>
      <c r="O55" s="68">
        <v>2.0079479287000002</v>
      </c>
      <c r="P55" s="68">
        <v>2.0079479287000002</v>
      </c>
      <c r="Q55" s="68">
        <v>2.0079479287000002</v>
      </c>
      <c r="R55" s="68">
        <v>1.6815315571</v>
      </c>
      <c r="S55" s="68">
        <v>1.6815315571</v>
      </c>
      <c r="T55" s="68">
        <v>1.6815315571</v>
      </c>
      <c r="U55" s="68">
        <v>1.9294819176</v>
      </c>
      <c r="V55" s="68">
        <v>1.9294819176</v>
      </c>
      <c r="W55" s="68">
        <v>1.9294819176</v>
      </c>
      <c r="X55" s="68">
        <v>2.0386135175</v>
      </c>
      <c r="Y55" s="68">
        <v>2.0386135175</v>
      </c>
      <c r="Z55" s="68">
        <v>2.0386135175</v>
      </c>
      <c r="AA55" s="68">
        <v>2.1496636770999999</v>
      </c>
      <c r="AB55" s="68">
        <v>2.1496636770999999</v>
      </c>
      <c r="AC55" s="68">
        <v>2.1496636770999999</v>
      </c>
      <c r="AD55" s="68">
        <v>2.6211892657</v>
      </c>
      <c r="AE55" s="68">
        <v>2.6211892657</v>
      </c>
      <c r="AF55" s="68">
        <v>2.6211892657</v>
      </c>
      <c r="AG55" s="68">
        <v>2.5298059834000002</v>
      </c>
      <c r="AH55" s="68">
        <v>2.5298059834000002</v>
      </c>
      <c r="AI55" s="68">
        <v>2.5298059834000002</v>
      </c>
      <c r="AJ55" s="68">
        <v>2.2968311640999999</v>
      </c>
      <c r="AK55" s="68">
        <v>2.2968311640999999</v>
      </c>
      <c r="AL55" s="68">
        <v>2.2968311640999999</v>
      </c>
      <c r="AM55" s="68">
        <v>1.9782149421999999</v>
      </c>
      <c r="AN55" s="68">
        <v>1.9782149421999999</v>
      </c>
      <c r="AO55" s="68">
        <v>1.9782149421999999</v>
      </c>
      <c r="AP55" s="68">
        <v>1.7820686151</v>
      </c>
      <c r="AQ55" s="68">
        <v>1.7820686151</v>
      </c>
      <c r="AR55" s="68">
        <v>1.7820686151</v>
      </c>
      <c r="AS55" s="68">
        <v>1.7279826659999999</v>
      </c>
      <c r="AT55" s="68">
        <v>1.7279826659999999</v>
      </c>
      <c r="AU55" s="68">
        <v>1.7279826659999999</v>
      </c>
      <c r="AV55" s="68">
        <v>1.6374132288000001</v>
      </c>
      <c r="AW55" s="68">
        <v>1.6374132288000001</v>
      </c>
      <c r="AX55" s="68">
        <v>1.6374132288000001</v>
      </c>
      <c r="AY55" s="68">
        <v>1.7095550134999999</v>
      </c>
      <c r="AZ55" s="68">
        <v>1.7611226702</v>
      </c>
      <c r="BA55" s="68">
        <v>1.7421397937</v>
      </c>
      <c r="BB55" s="325">
        <v>0.84303969999999995</v>
      </c>
      <c r="BC55" s="325">
        <v>0.83639330000000001</v>
      </c>
      <c r="BD55" s="325">
        <v>0.91209969999999996</v>
      </c>
      <c r="BE55" s="325">
        <v>0.71382060000000003</v>
      </c>
      <c r="BF55" s="325">
        <v>0.88000560000000005</v>
      </c>
      <c r="BG55" s="325">
        <v>1.055026</v>
      </c>
      <c r="BH55" s="325">
        <v>0.98174209999999995</v>
      </c>
      <c r="BI55" s="325">
        <v>1.128887</v>
      </c>
      <c r="BJ55" s="325">
        <v>1.239897</v>
      </c>
      <c r="BK55" s="325">
        <v>0.91211319999999996</v>
      </c>
      <c r="BL55" s="325">
        <v>0.9487932</v>
      </c>
      <c r="BM55" s="325">
        <v>1.068694</v>
      </c>
      <c r="BN55" s="325">
        <v>1.4617230000000001</v>
      </c>
      <c r="BO55" s="325">
        <v>1.6072420000000001</v>
      </c>
      <c r="BP55" s="325">
        <v>1.6939169999999999</v>
      </c>
      <c r="BQ55" s="325">
        <v>1.6685399999999999</v>
      </c>
      <c r="BR55" s="325">
        <v>1.6774530000000001</v>
      </c>
      <c r="BS55" s="325">
        <v>1.6675610000000001</v>
      </c>
      <c r="BT55" s="325">
        <v>1.565062</v>
      </c>
      <c r="BU55" s="325">
        <v>1.573331</v>
      </c>
      <c r="BV55" s="325">
        <v>1.618163</v>
      </c>
    </row>
    <row r="56" spans="1:74" ht="11.15" customHeight="1" x14ac:dyDescent="0.25">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330"/>
      <c r="BC56" s="330"/>
      <c r="BD56" s="330"/>
      <c r="BE56" s="330"/>
      <c r="BF56" s="330"/>
      <c r="BG56" s="330"/>
      <c r="BH56" s="330"/>
      <c r="BI56" s="330"/>
      <c r="BJ56" s="330"/>
      <c r="BK56" s="330"/>
      <c r="BL56" s="330"/>
      <c r="BM56" s="330"/>
      <c r="BN56" s="330"/>
      <c r="BO56" s="330"/>
      <c r="BP56" s="330"/>
      <c r="BQ56" s="330"/>
      <c r="BR56" s="330"/>
      <c r="BS56" s="330"/>
      <c r="BT56" s="330"/>
      <c r="BU56" s="330"/>
      <c r="BV56" s="330"/>
    </row>
    <row r="57" spans="1:74" ht="11.15" customHeight="1" x14ac:dyDescent="0.25">
      <c r="A57" s="35"/>
      <c r="B57" s="36" t="s">
        <v>572</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328"/>
      <c r="BC57" s="328"/>
      <c r="BD57" s="328"/>
      <c r="BE57" s="328"/>
      <c r="BF57" s="328"/>
      <c r="BG57" s="328"/>
      <c r="BH57" s="328"/>
      <c r="BI57" s="328"/>
      <c r="BJ57" s="328"/>
      <c r="BK57" s="328"/>
      <c r="BL57" s="328"/>
      <c r="BM57" s="328"/>
      <c r="BN57" s="328"/>
      <c r="BO57" s="328"/>
      <c r="BP57" s="328"/>
      <c r="BQ57" s="328"/>
      <c r="BR57" s="328"/>
      <c r="BS57" s="328"/>
      <c r="BT57" s="328"/>
      <c r="BU57" s="328"/>
      <c r="BV57" s="328"/>
    </row>
    <row r="58" spans="1:74" ht="11.15" customHeight="1" x14ac:dyDescent="0.25">
      <c r="A58" s="37" t="s">
        <v>573</v>
      </c>
      <c r="B58" s="38" t="s">
        <v>1156</v>
      </c>
      <c r="C58" s="238">
        <v>13556.7</v>
      </c>
      <c r="D58" s="238">
        <v>13568.3</v>
      </c>
      <c r="E58" s="238">
        <v>13581.1</v>
      </c>
      <c r="F58" s="238">
        <v>13560.8</v>
      </c>
      <c r="G58" s="238">
        <v>13548.6</v>
      </c>
      <c r="H58" s="238">
        <v>13553.7</v>
      </c>
      <c r="I58" s="238">
        <v>13591.7</v>
      </c>
      <c r="J58" s="238">
        <v>13606.6</v>
      </c>
      <c r="K58" s="238">
        <v>13646.9</v>
      </c>
      <c r="L58" s="238">
        <v>13672</v>
      </c>
      <c r="M58" s="238">
        <v>13699.7</v>
      </c>
      <c r="N58" s="238">
        <v>13718.5</v>
      </c>
      <c r="O58" s="238">
        <v>13802.7</v>
      </c>
      <c r="P58" s="238">
        <v>13855.3</v>
      </c>
      <c r="Q58" s="238">
        <v>13924.9</v>
      </c>
      <c r="R58" s="238">
        <v>13917</v>
      </c>
      <c r="S58" s="238">
        <v>13977.7</v>
      </c>
      <c r="T58" s="238">
        <v>13965.5</v>
      </c>
      <c r="U58" s="238">
        <v>14005.4</v>
      </c>
      <c r="V58" s="238">
        <v>14031.2</v>
      </c>
      <c r="W58" s="238">
        <v>14067.1</v>
      </c>
      <c r="X58" s="238">
        <v>14113.4</v>
      </c>
      <c r="Y58" s="238">
        <v>14155.7</v>
      </c>
      <c r="Z58" s="238">
        <v>14218.2</v>
      </c>
      <c r="AA58" s="238">
        <v>14358.3</v>
      </c>
      <c r="AB58" s="238">
        <v>14394.8</v>
      </c>
      <c r="AC58" s="238">
        <v>14447.8</v>
      </c>
      <c r="AD58" s="238">
        <v>14463.2</v>
      </c>
      <c r="AE58" s="238">
        <v>14490.8</v>
      </c>
      <c r="AF58" s="238">
        <v>14533.8</v>
      </c>
      <c r="AG58" s="238">
        <v>14577.8</v>
      </c>
      <c r="AH58" s="238">
        <v>14634.2</v>
      </c>
      <c r="AI58" s="238">
        <v>14627.8</v>
      </c>
      <c r="AJ58" s="238">
        <v>14655.6</v>
      </c>
      <c r="AK58" s="238">
        <v>14675.4</v>
      </c>
      <c r="AL58" s="238">
        <v>14814.5</v>
      </c>
      <c r="AM58" s="238">
        <v>14823.6</v>
      </c>
      <c r="AN58" s="238">
        <v>14889</v>
      </c>
      <c r="AO58" s="238">
        <v>14921.7</v>
      </c>
      <c r="AP58" s="238">
        <v>14915</v>
      </c>
      <c r="AQ58" s="238">
        <v>14927.4</v>
      </c>
      <c r="AR58" s="238">
        <v>14960.5</v>
      </c>
      <c r="AS58" s="238">
        <v>14948</v>
      </c>
      <c r="AT58" s="238">
        <v>15021.2</v>
      </c>
      <c r="AU58" s="238">
        <v>15066.5</v>
      </c>
      <c r="AV58" s="238">
        <v>15045.1</v>
      </c>
      <c r="AW58" s="238">
        <v>15097.7</v>
      </c>
      <c r="AX58" s="238">
        <v>15078.9</v>
      </c>
      <c r="AY58" s="238">
        <v>15155</v>
      </c>
      <c r="AZ58" s="238">
        <v>15140.228815</v>
      </c>
      <c r="BA58" s="238">
        <v>15493.205593000001</v>
      </c>
      <c r="BB58" s="329">
        <v>16726.240000000002</v>
      </c>
      <c r="BC58" s="329">
        <v>16850.169999999998</v>
      </c>
      <c r="BD58" s="329">
        <v>16588.330000000002</v>
      </c>
      <c r="BE58" s="329">
        <v>15135.2</v>
      </c>
      <c r="BF58" s="329">
        <v>14705.96</v>
      </c>
      <c r="BG58" s="329">
        <v>14495.09</v>
      </c>
      <c r="BH58" s="329">
        <v>14769.72</v>
      </c>
      <c r="BI58" s="329">
        <v>14795.25</v>
      </c>
      <c r="BJ58" s="329">
        <v>14838.81</v>
      </c>
      <c r="BK58" s="329">
        <v>14927.58</v>
      </c>
      <c r="BL58" s="329">
        <v>14986.82</v>
      </c>
      <c r="BM58" s="329">
        <v>15043.73</v>
      </c>
      <c r="BN58" s="329">
        <v>15097.23</v>
      </c>
      <c r="BO58" s="329">
        <v>15150.23</v>
      </c>
      <c r="BP58" s="329">
        <v>15201.67</v>
      </c>
      <c r="BQ58" s="329">
        <v>15254.16</v>
      </c>
      <c r="BR58" s="329">
        <v>15300.52</v>
      </c>
      <c r="BS58" s="329">
        <v>15343.37</v>
      </c>
      <c r="BT58" s="329">
        <v>15381.65</v>
      </c>
      <c r="BU58" s="329">
        <v>15418.27</v>
      </c>
      <c r="BV58" s="329">
        <v>15452.16</v>
      </c>
    </row>
    <row r="59" spans="1:74" ht="11.15" customHeight="1" x14ac:dyDescent="0.25">
      <c r="A59" s="37" t="s">
        <v>29</v>
      </c>
      <c r="B59" s="39" t="s">
        <v>11</v>
      </c>
      <c r="C59" s="68">
        <v>2.4988280836999999</v>
      </c>
      <c r="D59" s="68">
        <v>2.2918661369</v>
      </c>
      <c r="E59" s="68">
        <v>2.6941806303</v>
      </c>
      <c r="F59" s="68">
        <v>1.9954119815</v>
      </c>
      <c r="G59" s="68">
        <v>1.5370779779999999</v>
      </c>
      <c r="H59" s="68">
        <v>1.3368324249000001</v>
      </c>
      <c r="I59" s="68">
        <v>1.3776385470000001</v>
      </c>
      <c r="J59" s="68">
        <v>1.2847997618</v>
      </c>
      <c r="K59" s="68">
        <v>1.3358580232999999</v>
      </c>
      <c r="L59" s="68">
        <v>1.4529318354</v>
      </c>
      <c r="M59" s="68">
        <v>1.8073050199</v>
      </c>
      <c r="N59" s="68">
        <v>1.5936845068000001</v>
      </c>
      <c r="O59" s="68">
        <v>1.8146008983999999</v>
      </c>
      <c r="P59" s="68">
        <v>2.1152244570000001</v>
      </c>
      <c r="Q59" s="68">
        <v>2.5314591601999998</v>
      </c>
      <c r="R59" s="68">
        <v>2.6266886909</v>
      </c>
      <c r="S59" s="68">
        <v>3.1671168977000002</v>
      </c>
      <c r="T59" s="68">
        <v>3.0382847488000002</v>
      </c>
      <c r="U59" s="68">
        <v>3.0437693592000001</v>
      </c>
      <c r="V59" s="68">
        <v>3.1205444416999999</v>
      </c>
      <c r="W59" s="68">
        <v>3.0790875582999999</v>
      </c>
      <c r="X59" s="68">
        <v>3.2284961966000001</v>
      </c>
      <c r="Y59" s="68">
        <v>3.3285400410000001</v>
      </c>
      <c r="Z59" s="68">
        <v>3.6425265153000002</v>
      </c>
      <c r="AA59" s="68">
        <v>4.0252993978999996</v>
      </c>
      <c r="AB59" s="68">
        <v>3.8938168065999998</v>
      </c>
      <c r="AC59" s="68">
        <v>3.7551436635000002</v>
      </c>
      <c r="AD59" s="68">
        <v>3.9246964145000001</v>
      </c>
      <c r="AE59" s="68">
        <v>3.6708471350999998</v>
      </c>
      <c r="AF59" s="68">
        <v>4.0693136658000002</v>
      </c>
      <c r="AG59" s="68">
        <v>4.0869950162000004</v>
      </c>
      <c r="AH59" s="68">
        <v>4.2975654256000002</v>
      </c>
      <c r="AI59" s="68">
        <v>3.9858961691000001</v>
      </c>
      <c r="AJ59" s="68">
        <v>3.8417390564999998</v>
      </c>
      <c r="AK59" s="68">
        <v>3.6713126160999998</v>
      </c>
      <c r="AL59" s="68">
        <v>4.1939204681</v>
      </c>
      <c r="AM59" s="68">
        <v>3.2406343368999999</v>
      </c>
      <c r="AN59" s="68">
        <v>3.4331842053999999</v>
      </c>
      <c r="AO59" s="68">
        <v>3.2800841650999999</v>
      </c>
      <c r="AP59" s="68">
        <v>3.1237900326000001</v>
      </c>
      <c r="AQ59" s="68">
        <v>3.0129461450999999</v>
      </c>
      <c r="AR59" s="68">
        <v>2.9359149017999999</v>
      </c>
      <c r="AS59" s="68">
        <v>2.5394778362000001</v>
      </c>
      <c r="AT59" s="68">
        <v>2.6444903035</v>
      </c>
      <c r="AU59" s="68">
        <v>2.9990839360999999</v>
      </c>
      <c r="AV59" s="68">
        <v>2.6576871639999999</v>
      </c>
      <c r="AW59" s="68">
        <v>2.8776046989999999</v>
      </c>
      <c r="AX59" s="68">
        <v>1.7847379257</v>
      </c>
      <c r="AY59" s="68">
        <v>2.2356242748000001</v>
      </c>
      <c r="AZ59" s="68">
        <v>1.6873451193</v>
      </c>
      <c r="BA59" s="68">
        <v>3.8300300408000001</v>
      </c>
      <c r="BB59" s="325">
        <v>12.143739999999999</v>
      </c>
      <c r="BC59" s="325">
        <v>12.88082</v>
      </c>
      <c r="BD59" s="325">
        <v>10.88087</v>
      </c>
      <c r="BE59" s="325">
        <v>1.252338</v>
      </c>
      <c r="BF59" s="325">
        <v>-2.09863</v>
      </c>
      <c r="BG59" s="325">
        <v>-3.792567</v>
      </c>
      <c r="BH59" s="325">
        <v>-1.830379</v>
      </c>
      <c r="BI59" s="325">
        <v>-2.003279</v>
      </c>
      <c r="BJ59" s="325">
        <v>-1.5921959999999999</v>
      </c>
      <c r="BK59" s="325">
        <v>-1.500659</v>
      </c>
      <c r="BL59" s="325">
        <v>-1.013234</v>
      </c>
      <c r="BM59" s="325">
        <v>-2.9011459999999998</v>
      </c>
      <c r="BN59" s="325">
        <v>-9.7392260000000004</v>
      </c>
      <c r="BO59" s="325">
        <v>-10.088570000000001</v>
      </c>
      <c r="BP59" s="325">
        <v>-8.3592669999999991</v>
      </c>
      <c r="BQ59" s="325">
        <v>0.78596520000000003</v>
      </c>
      <c r="BR59" s="325">
        <v>4.042999</v>
      </c>
      <c r="BS59" s="325">
        <v>5.8521929999999998</v>
      </c>
      <c r="BT59" s="325">
        <v>4.1431820000000004</v>
      </c>
      <c r="BU59" s="325">
        <v>4.210928</v>
      </c>
      <c r="BV59" s="325">
        <v>4.1333919999999997</v>
      </c>
    </row>
    <row r="60" spans="1:74" ht="11.15" customHeight="1" x14ac:dyDescent="0.25">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324"/>
      <c r="BC60" s="324"/>
      <c r="BD60" s="324"/>
      <c r="BE60" s="324"/>
      <c r="BF60" s="324"/>
      <c r="BG60" s="324"/>
      <c r="BH60" s="324"/>
      <c r="BI60" s="324"/>
      <c r="BJ60" s="324"/>
      <c r="BK60" s="324"/>
      <c r="BL60" s="324"/>
      <c r="BM60" s="324"/>
      <c r="BN60" s="324"/>
      <c r="BO60" s="324"/>
      <c r="BP60" s="324"/>
      <c r="BQ60" s="324"/>
      <c r="BR60" s="324"/>
      <c r="BS60" s="324"/>
      <c r="BT60" s="324"/>
      <c r="BU60" s="324"/>
      <c r="BV60" s="324"/>
    </row>
    <row r="61" spans="1:74" ht="11.15" customHeight="1" x14ac:dyDescent="0.25">
      <c r="A61" s="35"/>
      <c r="B61" s="36" t="s">
        <v>809</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324"/>
      <c r="BC61" s="324"/>
      <c r="BD61" s="324"/>
      <c r="BE61" s="324"/>
      <c r="BF61" s="324"/>
      <c r="BG61" s="324"/>
      <c r="BH61" s="324"/>
      <c r="BI61" s="324"/>
      <c r="BJ61" s="324"/>
      <c r="BK61" s="324"/>
      <c r="BL61" s="324"/>
      <c r="BM61" s="324"/>
      <c r="BN61" s="324"/>
      <c r="BO61" s="324"/>
      <c r="BP61" s="324"/>
      <c r="BQ61" s="324"/>
      <c r="BR61" s="324"/>
      <c r="BS61" s="324"/>
      <c r="BT61" s="324"/>
      <c r="BU61" s="324"/>
      <c r="BV61" s="324"/>
    </row>
    <row r="62" spans="1:74" ht="11.15" customHeight="1" x14ac:dyDescent="0.25">
      <c r="A62" s="37" t="s">
        <v>574</v>
      </c>
      <c r="B62" s="40" t="s">
        <v>1134</v>
      </c>
      <c r="C62" s="68">
        <v>101.706</v>
      </c>
      <c r="D62" s="68">
        <v>101.11060000000001</v>
      </c>
      <c r="E62" s="68">
        <v>100.95950000000001</v>
      </c>
      <c r="F62" s="68">
        <v>100.5583</v>
      </c>
      <c r="G62" s="68">
        <v>100.5821</v>
      </c>
      <c r="H62" s="68">
        <v>100.8661</v>
      </c>
      <c r="I62" s="68">
        <v>101.1049</v>
      </c>
      <c r="J62" s="68">
        <v>100.73390000000001</v>
      </c>
      <c r="K62" s="68">
        <v>101.12690000000001</v>
      </c>
      <c r="L62" s="68">
        <v>101.43470000000001</v>
      </c>
      <c r="M62" s="68">
        <v>101.51779999999999</v>
      </c>
      <c r="N62" s="68">
        <v>101.88079999999999</v>
      </c>
      <c r="O62" s="68">
        <v>102.4892</v>
      </c>
      <c r="P62" s="68">
        <v>102.4152</v>
      </c>
      <c r="Q62" s="68">
        <v>102.1635</v>
      </c>
      <c r="R62" s="68">
        <v>103.3416</v>
      </c>
      <c r="S62" s="68">
        <v>103.1555</v>
      </c>
      <c r="T62" s="68">
        <v>103.27930000000001</v>
      </c>
      <c r="U62" s="68">
        <v>103.1101</v>
      </c>
      <c r="V62" s="68">
        <v>102.8276</v>
      </c>
      <c r="W62" s="68">
        <v>102.7012</v>
      </c>
      <c r="X62" s="68">
        <v>104.09310000000001</v>
      </c>
      <c r="Y62" s="68">
        <v>104.4259</v>
      </c>
      <c r="Z62" s="68">
        <v>104.4342</v>
      </c>
      <c r="AA62" s="68">
        <v>104.0461</v>
      </c>
      <c r="AB62" s="68">
        <v>105.16670000000001</v>
      </c>
      <c r="AC62" s="68">
        <v>105.22620000000001</v>
      </c>
      <c r="AD62" s="68">
        <v>105.7471</v>
      </c>
      <c r="AE62" s="68">
        <v>104.965</v>
      </c>
      <c r="AF62" s="68">
        <v>105.79130000000001</v>
      </c>
      <c r="AG62" s="68">
        <v>106.24120000000001</v>
      </c>
      <c r="AH62" s="68">
        <v>106.7033</v>
      </c>
      <c r="AI62" s="68">
        <v>106.71</v>
      </c>
      <c r="AJ62" s="68">
        <v>106.6054</v>
      </c>
      <c r="AK62" s="68">
        <v>106.81010000000001</v>
      </c>
      <c r="AL62" s="68">
        <v>107.49630000000001</v>
      </c>
      <c r="AM62" s="68">
        <v>106.879</v>
      </c>
      <c r="AN62" s="68">
        <v>106.32040000000001</v>
      </c>
      <c r="AO62" s="68">
        <v>106.3014</v>
      </c>
      <c r="AP62" s="68">
        <v>105.3737</v>
      </c>
      <c r="AQ62" s="68">
        <v>105.5026</v>
      </c>
      <c r="AR62" s="68">
        <v>106.0976</v>
      </c>
      <c r="AS62" s="68">
        <v>105.6872</v>
      </c>
      <c r="AT62" s="68">
        <v>106.35039999999999</v>
      </c>
      <c r="AU62" s="68">
        <v>105.65560000000001</v>
      </c>
      <c r="AV62" s="68">
        <v>105.0331</v>
      </c>
      <c r="AW62" s="68">
        <v>106.101</v>
      </c>
      <c r="AX62" s="68">
        <v>106.24160000000001</v>
      </c>
      <c r="AY62" s="68">
        <v>105.9975</v>
      </c>
      <c r="AZ62" s="68">
        <v>106.1251</v>
      </c>
      <c r="BA62" s="68">
        <v>105.45131975</v>
      </c>
      <c r="BB62" s="325">
        <v>104.32040000000001</v>
      </c>
      <c r="BC62" s="325">
        <v>103.1767</v>
      </c>
      <c r="BD62" s="325">
        <v>101.8366</v>
      </c>
      <c r="BE62" s="325">
        <v>99.42559</v>
      </c>
      <c r="BF62" s="325">
        <v>98.349050000000005</v>
      </c>
      <c r="BG62" s="325">
        <v>97.732280000000003</v>
      </c>
      <c r="BH62" s="325">
        <v>97.701939999999993</v>
      </c>
      <c r="BI62" s="325">
        <v>97.909710000000004</v>
      </c>
      <c r="BJ62" s="325">
        <v>98.482249999999993</v>
      </c>
      <c r="BK62" s="325">
        <v>99.865039999999993</v>
      </c>
      <c r="BL62" s="325">
        <v>100.833</v>
      </c>
      <c r="BM62" s="325">
        <v>101.83159999999999</v>
      </c>
      <c r="BN62" s="325">
        <v>103.05500000000001</v>
      </c>
      <c r="BO62" s="325">
        <v>103.96939999999999</v>
      </c>
      <c r="BP62" s="325">
        <v>104.7689</v>
      </c>
      <c r="BQ62" s="325">
        <v>105.4365</v>
      </c>
      <c r="BR62" s="325">
        <v>106.01900000000001</v>
      </c>
      <c r="BS62" s="325">
        <v>106.49939999999999</v>
      </c>
      <c r="BT62" s="325">
        <v>106.77760000000001</v>
      </c>
      <c r="BU62" s="325">
        <v>107.1288</v>
      </c>
      <c r="BV62" s="325">
        <v>107.45310000000001</v>
      </c>
    </row>
    <row r="63" spans="1:74" ht="11.15" customHeight="1" x14ac:dyDescent="0.25">
      <c r="A63" s="37" t="s">
        <v>30</v>
      </c>
      <c r="B63" s="39" t="s">
        <v>11</v>
      </c>
      <c r="C63" s="68">
        <v>-0.94568403829000003</v>
      </c>
      <c r="D63" s="68">
        <v>-0.83015388840000004</v>
      </c>
      <c r="E63" s="68">
        <v>-1.2746545671</v>
      </c>
      <c r="F63" s="68">
        <v>-1.5404634804999999</v>
      </c>
      <c r="G63" s="68">
        <v>-1.4730731667999999</v>
      </c>
      <c r="H63" s="68">
        <v>-0.77966765265000004</v>
      </c>
      <c r="I63" s="68">
        <v>-1.1904459408000001</v>
      </c>
      <c r="J63" s="68">
        <v>-1.2618933497</v>
      </c>
      <c r="K63" s="68">
        <v>-0.4856308379</v>
      </c>
      <c r="L63" s="68">
        <v>-0.15689887503</v>
      </c>
      <c r="M63" s="68">
        <v>0.21589530409999999</v>
      </c>
      <c r="N63" s="68">
        <v>0.87277832618999995</v>
      </c>
      <c r="O63" s="68">
        <v>0.77006272983000001</v>
      </c>
      <c r="P63" s="68">
        <v>1.2902702585000001</v>
      </c>
      <c r="Q63" s="68">
        <v>1.1925574116</v>
      </c>
      <c r="R63" s="68">
        <v>2.7678471095999999</v>
      </c>
      <c r="S63" s="68">
        <v>2.5585069312000002</v>
      </c>
      <c r="T63" s="68">
        <v>2.3924787416000002</v>
      </c>
      <c r="U63" s="68">
        <v>1.9832866656000001</v>
      </c>
      <c r="V63" s="68">
        <v>2.0784462826999999</v>
      </c>
      <c r="W63" s="68">
        <v>1.5567569064</v>
      </c>
      <c r="X63" s="68">
        <v>2.6207993910999998</v>
      </c>
      <c r="Y63" s="68">
        <v>2.8646207857000001</v>
      </c>
      <c r="Z63" s="68">
        <v>2.5062622202</v>
      </c>
      <c r="AA63" s="68">
        <v>1.5190868892</v>
      </c>
      <c r="AB63" s="68">
        <v>2.6866129245999999</v>
      </c>
      <c r="AC63" s="68">
        <v>2.9978416949</v>
      </c>
      <c r="AD63" s="68">
        <v>2.3277170084000001</v>
      </c>
      <c r="AE63" s="68">
        <v>1.7541478640999999</v>
      </c>
      <c r="AF63" s="68">
        <v>2.4322395679</v>
      </c>
      <c r="AG63" s="68">
        <v>3.0366569327000001</v>
      </c>
      <c r="AH63" s="68">
        <v>3.7691242428999998</v>
      </c>
      <c r="AI63" s="68">
        <v>3.9033623755</v>
      </c>
      <c r="AJ63" s="68">
        <v>2.4135125191000002</v>
      </c>
      <c r="AK63" s="68">
        <v>2.2831500614000002</v>
      </c>
      <c r="AL63" s="68">
        <v>2.9320854663000002</v>
      </c>
      <c r="AM63" s="68">
        <v>2.7227354029000002</v>
      </c>
      <c r="AN63" s="68">
        <v>1.0970202545000001</v>
      </c>
      <c r="AO63" s="68">
        <v>1.0217987534999999</v>
      </c>
      <c r="AP63" s="68">
        <v>-0.35310661001999999</v>
      </c>
      <c r="AQ63" s="68">
        <v>0.51217072357000004</v>
      </c>
      <c r="AR63" s="68">
        <v>0.28953231503999999</v>
      </c>
      <c r="AS63" s="68">
        <v>-0.52145495345000004</v>
      </c>
      <c r="AT63" s="68">
        <v>-0.33073016486000001</v>
      </c>
      <c r="AU63" s="68">
        <v>-0.98809858495000003</v>
      </c>
      <c r="AV63" s="68">
        <v>-1.4748783833000001</v>
      </c>
      <c r="AW63" s="68">
        <v>-0.66388852740000004</v>
      </c>
      <c r="AX63" s="68">
        <v>-1.1672029641999999</v>
      </c>
      <c r="AY63" s="68">
        <v>-0.82476445326000003</v>
      </c>
      <c r="AZ63" s="68">
        <v>-0.18369005384000001</v>
      </c>
      <c r="BA63" s="68">
        <v>-0.79968866535000005</v>
      </c>
      <c r="BB63" s="325">
        <v>-0.99956</v>
      </c>
      <c r="BC63" s="325">
        <v>-2.204631</v>
      </c>
      <c r="BD63" s="325">
        <v>-4.0160980000000004</v>
      </c>
      <c r="BE63" s="325">
        <v>-5.9246660000000002</v>
      </c>
      <c r="BF63" s="325">
        <v>-7.5235760000000003</v>
      </c>
      <c r="BG63" s="325">
        <v>-7.4991989999999999</v>
      </c>
      <c r="BH63" s="325">
        <v>-6.9798539999999996</v>
      </c>
      <c r="BI63" s="325">
        <v>-7.7202729999999997</v>
      </c>
      <c r="BJ63" s="325">
        <v>-7.3034920000000003</v>
      </c>
      <c r="BK63" s="325">
        <v>-5.7854770000000002</v>
      </c>
      <c r="BL63" s="325">
        <v>-4.98665</v>
      </c>
      <c r="BM63" s="325">
        <v>-3.4325519999999998</v>
      </c>
      <c r="BN63" s="325">
        <v>-1.212987</v>
      </c>
      <c r="BO63" s="325">
        <v>0.76836819999999995</v>
      </c>
      <c r="BP63" s="325">
        <v>2.8794330000000001</v>
      </c>
      <c r="BQ63" s="325">
        <v>6.0456070000000004</v>
      </c>
      <c r="BR63" s="325">
        <v>7.7986719999999998</v>
      </c>
      <c r="BS63" s="325">
        <v>8.9705159999999999</v>
      </c>
      <c r="BT63" s="325">
        <v>9.2891180000000002</v>
      </c>
      <c r="BU63" s="325">
        <v>9.4159550000000003</v>
      </c>
      <c r="BV63" s="325">
        <v>9.1090579999999992</v>
      </c>
    </row>
    <row r="64" spans="1:74" ht="11.15" customHeight="1" x14ac:dyDescent="0.25">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324"/>
      <c r="BC64" s="324"/>
      <c r="BD64" s="324"/>
      <c r="BE64" s="324"/>
      <c r="BF64" s="324"/>
      <c r="BG64" s="324"/>
      <c r="BH64" s="324"/>
      <c r="BI64" s="324"/>
      <c r="BJ64" s="324"/>
      <c r="BK64" s="324"/>
      <c r="BL64" s="324"/>
      <c r="BM64" s="324"/>
      <c r="BN64" s="324"/>
      <c r="BO64" s="324"/>
      <c r="BP64" s="324"/>
      <c r="BQ64" s="324"/>
      <c r="BR64" s="324"/>
      <c r="BS64" s="324"/>
      <c r="BT64" s="324"/>
      <c r="BU64" s="324"/>
      <c r="BV64" s="324"/>
    </row>
    <row r="65" spans="1:74" ht="11.15" customHeight="1" x14ac:dyDescent="0.25">
      <c r="A65" s="19"/>
      <c r="B65" s="20" t="s">
        <v>810</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324"/>
      <c r="BC65" s="324"/>
      <c r="BD65" s="324"/>
      <c r="BE65" s="324"/>
      <c r="BF65" s="324"/>
      <c r="BG65" s="324"/>
      <c r="BH65" s="324"/>
      <c r="BI65" s="324"/>
      <c r="BJ65" s="324"/>
      <c r="BK65" s="324"/>
      <c r="BL65" s="324"/>
      <c r="BM65" s="324"/>
      <c r="BN65" s="324"/>
      <c r="BO65" s="324"/>
      <c r="BP65" s="324"/>
      <c r="BQ65" s="324"/>
      <c r="BR65" s="324"/>
      <c r="BS65" s="324"/>
      <c r="BT65" s="324"/>
      <c r="BU65" s="324"/>
      <c r="BV65" s="324"/>
    </row>
    <row r="66" spans="1:74" ht="11.15" customHeight="1" x14ac:dyDescent="0.25">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324"/>
      <c r="BC66" s="324"/>
      <c r="BD66" s="324"/>
      <c r="BE66" s="324"/>
      <c r="BF66" s="324"/>
      <c r="BG66" s="324"/>
      <c r="BH66" s="324"/>
      <c r="BI66" s="324"/>
      <c r="BJ66" s="324"/>
      <c r="BK66" s="324"/>
      <c r="BL66" s="324"/>
      <c r="BM66" s="324"/>
      <c r="BN66" s="324"/>
      <c r="BO66" s="324"/>
      <c r="BP66" s="324"/>
      <c r="BQ66" s="324"/>
      <c r="BR66" s="324"/>
      <c r="BS66" s="324"/>
      <c r="BT66" s="324"/>
      <c r="BU66" s="324"/>
      <c r="BV66" s="324"/>
    </row>
    <row r="67" spans="1:74" ht="11.15" customHeight="1" x14ac:dyDescent="0.25">
      <c r="A67" s="37" t="s">
        <v>575</v>
      </c>
      <c r="B67" s="41" t="s">
        <v>811</v>
      </c>
      <c r="C67" s="238">
        <v>870.78703095000003</v>
      </c>
      <c r="D67" s="238">
        <v>627.93085418999999</v>
      </c>
      <c r="E67" s="238">
        <v>449.74364516000003</v>
      </c>
      <c r="F67" s="238">
        <v>309.40539027</v>
      </c>
      <c r="G67" s="238">
        <v>150.46576902999999</v>
      </c>
      <c r="H67" s="238">
        <v>20.805959799</v>
      </c>
      <c r="I67" s="238">
        <v>5.6652801715000001</v>
      </c>
      <c r="J67" s="238">
        <v>6.4041284983000004</v>
      </c>
      <c r="K67" s="238">
        <v>38.860550064000002</v>
      </c>
      <c r="L67" s="238">
        <v>197.567927</v>
      </c>
      <c r="M67" s="238">
        <v>418.10447042999999</v>
      </c>
      <c r="N67" s="238">
        <v>782.97252229000003</v>
      </c>
      <c r="O67" s="238">
        <v>766.34243131000005</v>
      </c>
      <c r="P67" s="238">
        <v>547.11643475999995</v>
      </c>
      <c r="Q67" s="238">
        <v>542.56870105999997</v>
      </c>
      <c r="R67" s="238">
        <v>247.84273077</v>
      </c>
      <c r="S67" s="238">
        <v>153.72009127000001</v>
      </c>
      <c r="T67" s="238">
        <v>24.730240924</v>
      </c>
      <c r="U67" s="238">
        <v>5.2161611694000003</v>
      </c>
      <c r="V67" s="238">
        <v>15.1675065</v>
      </c>
      <c r="W67" s="238">
        <v>44.510979347000003</v>
      </c>
      <c r="X67" s="238">
        <v>192.89713144000001</v>
      </c>
      <c r="Y67" s="238">
        <v>490.05555229999999</v>
      </c>
      <c r="Z67" s="238">
        <v>797.81618117999994</v>
      </c>
      <c r="AA67" s="238">
        <v>896.16604040000004</v>
      </c>
      <c r="AB67" s="238">
        <v>624.95230395999999</v>
      </c>
      <c r="AC67" s="238">
        <v>608.67252014999997</v>
      </c>
      <c r="AD67" s="238">
        <v>410.22449158000001</v>
      </c>
      <c r="AE67" s="238">
        <v>85.363732217999996</v>
      </c>
      <c r="AF67" s="238">
        <v>26.391929106999999</v>
      </c>
      <c r="AG67" s="238">
        <v>3.5458233948000002</v>
      </c>
      <c r="AH67" s="238">
        <v>6.9661846958</v>
      </c>
      <c r="AI67" s="238">
        <v>37.672173913000002</v>
      </c>
      <c r="AJ67" s="238">
        <v>253.57587427999999</v>
      </c>
      <c r="AK67" s="238">
        <v>593.56126648999998</v>
      </c>
      <c r="AL67" s="238">
        <v>731.59986294999999</v>
      </c>
      <c r="AM67" s="238">
        <v>859.15541746999997</v>
      </c>
      <c r="AN67" s="238">
        <v>719.77593768999998</v>
      </c>
      <c r="AO67" s="238">
        <v>631.56483605000005</v>
      </c>
      <c r="AP67" s="238">
        <v>288.1719319</v>
      </c>
      <c r="AQ67" s="238">
        <v>158.66387333</v>
      </c>
      <c r="AR67" s="238">
        <v>34.283827105</v>
      </c>
      <c r="AS67" s="238">
        <v>5.2013357335999997</v>
      </c>
      <c r="AT67" s="238">
        <v>10.262862511</v>
      </c>
      <c r="AU67" s="238">
        <v>40.938390181999999</v>
      </c>
      <c r="AV67" s="238">
        <v>253.6191067</v>
      </c>
      <c r="AW67" s="238">
        <v>588.99141529999997</v>
      </c>
      <c r="AX67" s="238">
        <v>715.60196941000004</v>
      </c>
      <c r="AY67" s="238">
        <v>738.92843887000004</v>
      </c>
      <c r="AZ67" s="238">
        <v>650.52392638000003</v>
      </c>
      <c r="BA67" s="238">
        <v>458.54672799000002</v>
      </c>
      <c r="BB67" s="329">
        <v>295.39033577999999</v>
      </c>
      <c r="BC67" s="329">
        <v>126.91821414</v>
      </c>
      <c r="BD67" s="329">
        <v>26.596953493000001</v>
      </c>
      <c r="BE67" s="329">
        <v>6.7328681179999998</v>
      </c>
      <c r="BF67" s="329">
        <v>9.7533908046000004</v>
      </c>
      <c r="BG67" s="329">
        <v>53.218234930999998</v>
      </c>
      <c r="BH67" s="329">
        <v>241.62494353</v>
      </c>
      <c r="BI67" s="329">
        <v>488.55797868000002</v>
      </c>
      <c r="BJ67" s="329">
        <v>775.79663886000003</v>
      </c>
      <c r="BK67" s="329">
        <v>853.33697583000003</v>
      </c>
      <c r="BL67" s="329">
        <v>692.90841761000001</v>
      </c>
      <c r="BM67" s="329">
        <v>564.54463335000003</v>
      </c>
      <c r="BN67" s="329">
        <v>315.29301826</v>
      </c>
      <c r="BO67" s="329">
        <v>142.30286859</v>
      </c>
      <c r="BP67" s="329">
        <v>32.359169102000003</v>
      </c>
      <c r="BQ67" s="329">
        <v>6.7361336230999997</v>
      </c>
      <c r="BR67" s="329">
        <v>9.7473525091000006</v>
      </c>
      <c r="BS67" s="329">
        <v>53.141268302</v>
      </c>
      <c r="BT67" s="329">
        <v>241.20750681999999</v>
      </c>
      <c r="BU67" s="329">
        <v>487.92226347000002</v>
      </c>
      <c r="BV67" s="329">
        <v>774.89408724999998</v>
      </c>
    </row>
    <row r="68" spans="1:74" ht="11.15" customHeight="1" x14ac:dyDescent="0.25">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324"/>
      <c r="BC68" s="324"/>
      <c r="BD68" s="324"/>
      <c r="BE68" s="324"/>
      <c r="BF68" s="324"/>
      <c r="BG68" s="324"/>
      <c r="BH68" s="324"/>
      <c r="BI68" s="324"/>
      <c r="BJ68" s="324"/>
      <c r="BK68" s="324"/>
      <c r="BL68" s="324"/>
      <c r="BM68" s="324"/>
      <c r="BN68" s="324"/>
      <c r="BO68" s="324"/>
      <c r="BP68" s="324"/>
      <c r="BQ68" s="324"/>
      <c r="BR68" s="324"/>
      <c r="BS68" s="324"/>
      <c r="BT68" s="324"/>
      <c r="BU68" s="324"/>
      <c r="BV68" s="324"/>
    </row>
    <row r="69" spans="1:74" ht="11.15" customHeight="1" x14ac:dyDescent="0.25">
      <c r="A69" s="37" t="s">
        <v>582</v>
      </c>
      <c r="B69" s="42" t="s">
        <v>5</v>
      </c>
      <c r="C69" s="268">
        <v>7.4405600420000004</v>
      </c>
      <c r="D69" s="268">
        <v>11.159724407000001</v>
      </c>
      <c r="E69" s="268">
        <v>35.216666811000003</v>
      </c>
      <c r="F69" s="268">
        <v>42.495039171999998</v>
      </c>
      <c r="G69" s="268">
        <v>97.598429284999995</v>
      </c>
      <c r="H69" s="268">
        <v>270.85030499999999</v>
      </c>
      <c r="I69" s="268">
        <v>383.85272613000001</v>
      </c>
      <c r="J69" s="268">
        <v>361.95328028</v>
      </c>
      <c r="K69" s="268">
        <v>219.27566680999999</v>
      </c>
      <c r="L69" s="268">
        <v>86.479280372999995</v>
      </c>
      <c r="M69" s="268">
        <v>25.543511745</v>
      </c>
      <c r="N69" s="268">
        <v>16.554870723000001</v>
      </c>
      <c r="O69" s="268">
        <v>16.661354357</v>
      </c>
      <c r="P69" s="268">
        <v>21.733911524</v>
      </c>
      <c r="Q69" s="268">
        <v>31.938342560999999</v>
      </c>
      <c r="R69" s="268">
        <v>55.948397116000002</v>
      </c>
      <c r="S69" s="268">
        <v>105.7457019</v>
      </c>
      <c r="T69" s="268">
        <v>241.38829265999999</v>
      </c>
      <c r="U69" s="268">
        <v>363.08472022000001</v>
      </c>
      <c r="V69" s="268">
        <v>292.196528</v>
      </c>
      <c r="W69" s="268">
        <v>184.33663913999999</v>
      </c>
      <c r="X69" s="268">
        <v>77.773442371000002</v>
      </c>
      <c r="Y69" s="268">
        <v>27.420420118999999</v>
      </c>
      <c r="Z69" s="268">
        <v>10.119832095</v>
      </c>
      <c r="AA69" s="268">
        <v>7.5232976449000004</v>
      </c>
      <c r="AB69" s="268">
        <v>22.923752128</v>
      </c>
      <c r="AC69" s="268">
        <v>21.141661171999999</v>
      </c>
      <c r="AD69" s="268">
        <v>32.692720792999999</v>
      </c>
      <c r="AE69" s="268">
        <v>174.30277226000001</v>
      </c>
      <c r="AF69" s="268">
        <v>270.07541722000002</v>
      </c>
      <c r="AG69" s="268">
        <v>376.14538377000002</v>
      </c>
      <c r="AH69" s="268">
        <v>351.07406743000001</v>
      </c>
      <c r="AI69" s="268">
        <v>231.13134208</v>
      </c>
      <c r="AJ69" s="268">
        <v>69.531336924000001</v>
      </c>
      <c r="AK69" s="268">
        <v>17.801906820999999</v>
      </c>
      <c r="AL69" s="268">
        <v>10.704606985</v>
      </c>
      <c r="AM69" s="268">
        <v>9.0113121250999999</v>
      </c>
      <c r="AN69" s="268">
        <v>18.071652066999999</v>
      </c>
      <c r="AO69" s="268">
        <v>18.334291781000001</v>
      </c>
      <c r="AP69" s="268">
        <v>41.907345315999997</v>
      </c>
      <c r="AQ69" s="268">
        <v>129.08911047999999</v>
      </c>
      <c r="AR69" s="268">
        <v>226.92582458999999</v>
      </c>
      <c r="AS69" s="268">
        <v>372.54949790000001</v>
      </c>
      <c r="AT69" s="268">
        <v>336.41962446000002</v>
      </c>
      <c r="AU69" s="268">
        <v>242.96709845999999</v>
      </c>
      <c r="AV69" s="268">
        <v>75.032568153</v>
      </c>
      <c r="AW69" s="268">
        <v>16.135201694999999</v>
      </c>
      <c r="AX69" s="268">
        <v>13.684590986</v>
      </c>
      <c r="AY69" s="268">
        <v>15.518646154000001</v>
      </c>
      <c r="AZ69" s="268">
        <v>12.909668741000001</v>
      </c>
      <c r="BA69" s="268">
        <v>37.421364343999997</v>
      </c>
      <c r="BB69" s="331">
        <v>42.755920238999998</v>
      </c>
      <c r="BC69" s="331">
        <v>126.12929176999999</v>
      </c>
      <c r="BD69" s="331">
        <v>245.83187208000001</v>
      </c>
      <c r="BE69" s="331">
        <v>356.70041642000001</v>
      </c>
      <c r="BF69" s="331">
        <v>331.11318456999999</v>
      </c>
      <c r="BG69" s="331">
        <v>181.48029879000001</v>
      </c>
      <c r="BH69" s="331">
        <v>64.711405561999996</v>
      </c>
      <c r="BI69" s="331">
        <v>20.671442117000002</v>
      </c>
      <c r="BJ69" s="331">
        <v>9.8134808813000003</v>
      </c>
      <c r="BK69" s="331">
        <v>10.005785980000001</v>
      </c>
      <c r="BL69" s="331">
        <v>10.893762220999999</v>
      </c>
      <c r="BM69" s="331">
        <v>22.127811262000002</v>
      </c>
      <c r="BN69" s="331">
        <v>39.847307092000001</v>
      </c>
      <c r="BO69" s="331">
        <v>120.59045630999999</v>
      </c>
      <c r="BP69" s="331">
        <v>239.73219506000001</v>
      </c>
      <c r="BQ69" s="331">
        <v>357.12028185999998</v>
      </c>
      <c r="BR69" s="331">
        <v>331.56373778</v>
      </c>
      <c r="BS69" s="331">
        <v>181.95110552</v>
      </c>
      <c r="BT69" s="331">
        <v>64.987115496000001</v>
      </c>
      <c r="BU69" s="331">
        <v>20.775236624000001</v>
      </c>
      <c r="BV69" s="331">
        <v>9.8582269804999996</v>
      </c>
    </row>
    <row r="70" spans="1:74" s="274" customFormat="1" ht="11.15" customHeight="1" x14ac:dyDescent="0.25">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5">
      <c r="A71" s="16"/>
      <c r="B71" s="781" t="s">
        <v>829</v>
      </c>
      <c r="C71" s="782"/>
      <c r="D71" s="782"/>
      <c r="E71" s="782"/>
      <c r="F71" s="782"/>
      <c r="G71" s="782"/>
      <c r="H71" s="782"/>
      <c r="I71" s="782"/>
      <c r="J71" s="782"/>
      <c r="K71" s="782"/>
      <c r="L71" s="782"/>
      <c r="M71" s="782"/>
      <c r="N71" s="782"/>
      <c r="O71" s="782"/>
      <c r="P71" s="782"/>
      <c r="Q71" s="782"/>
      <c r="AY71" s="490"/>
      <c r="AZ71" s="490"/>
      <c r="BA71" s="490"/>
      <c r="BB71" s="490"/>
      <c r="BC71" s="490"/>
      <c r="BD71" s="740"/>
      <c r="BE71" s="740"/>
      <c r="BF71" s="740"/>
      <c r="BG71" s="490"/>
      <c r="BH71" s="490"/>
      <c r="BI71" s="490"/>
      <c r="BJ71" s="490"/>
    </row>
    <row r="72" spans="1:74" s="274" customFormat="1" ht="12" customHeight="1" x14ac:dyDescent="0.25">
      <c r="A72" s="16"/>
      <c r="B72" s="790" t="s">
        <v>131</v>
      </c>
      <c r="C72" s="782"/>
      <c r="D72" s="782"/>
      <c r="E72" s="782"/>
      <c r="F72" s="782"/>
      <c r="G72" s="782"/>
      <c r="H72" s="782"/>
      <c r="I72" s="782"/>
      <c r="J72" s="782"/>
      <c r="K72" s="782"/>
      <c r="L72" s="782"/>
      <c r="M72" s="782"/>
      <c r="N72" s="782"/>
      <c r="O72" s="782"/>
      <c r="P72" s="782"/>
      <c r="Q72" s="782"/>
      <c r="AY72" s="490"/>
      <c r="AZ72" s="490"/>
      <c r="BA72" s="490"/>
      <c r="BB72" s="490"/>
      <c r="BC72" s="490"/>
      <c r="BD72" s="740"/>
      <c r="BE72" s="740"/>
      <c r="BF72" s="740"/>
      <c r="BG72" s="490"/>
      <c r="BH72" s="490"/>
      <c r="BI72" s="490"/>
      <c r="BJ72" s="490"/>
    </row>
    <row r="73" spans="1:74" s="425" customFormat="1" ht="12" customHeight="1" x14ac:dyDescent="0.25">
      <c r="A73" s="424"/>
      <c r="B73" s="783" t="s">
        <v>830</v>
      </c>
      <c r="C73" s="784"/>
      <c r="D73" s="784"/>
      <c r="E73" s="784"/>
      <c r="F73" s="784"/>
      <c r="G73" s="784"/>
      <c r="H73" s="784"/>
      <c r="I73" s="784"/>
      <c r="J73" s="784"/>
      <c r="K73" s="784"/>
      <c r="L73" s="784"/>
      <c r="M73" s="784"/>
      <c r="N73" s="784"/>
      <c r="O73" s="784"/>
      <c r="P73" s="784"/>
      <c r="Q73" s="785"/>
      <c r="AY73" s="491"/>
      <c r="AZ73" s="491"/>
      <c r="BA73" s="491"/>
      <c r="BB73" s="491"/>
      <c r="BC73" s="491"/>
      <c r="BD73" s="591"/>
      <c r="BE73" s="591"/>
      <c r="BF73" s="591"/>
      <c r="BG73" s="491"/>
      <c r="BH73" s="491"/>
      <c r="BI73" s="491"/>
      <c r="BJ73" s="491"/>
    </row>
    <row r="74" spans="1:74" s="425" customFormat="1" ht="12" customHeight="1" x14ac:dyDescent="0.25">
      <c r="A74" s="424"/>
      <c r="B74" s="783" t="s">
        <v>831</v>
      </c>
      <c r="C74" s="789"/>
      <c r="D74" s="789"/>
      <c r="E74" s="789"/>
      <c r="F74" s="789"/>
      <c r="G74" s="789"/>
      <c r="H74" s="789"/>
      <c r="I74" s="789"/>
      <c r="J74" s="789"/>
      <c r="K74" s="789"/>
      <c r="L74" s="789"/>
      <c r="M74" s="789"/>
      <c r="N74" s="789"/>
      <c r="O74" s="789"/>
      <c r="P74" s="789"/>
      <c r="Q74" s="785"/>
      <c r="AY74" s="491"/>
      <c r="AZ74" s="491"/>
      <c r="BA74" s="491"/>
      <c r="BB74" s="491"/>
      <c r="BC74" s="491"/>
      <c r="BD74" s="591"/>
      <c r="BE74" s="591"/>
      <c r="BF74" s="591"/>
      <c r="BG74" s="491"/>
      <c r="BH74" s="491"/>
      <c r="BI74" s="491"/>
      <c r="BJ74" s="491"/>
    </row>
    <row r="75" spans="1:74" s="425" customFormat="1" ht="12" customHeight="1" x14ac:dyDescent="0.25">
      <c r="A75" s="424"/>
      <c r="B75" s="783" t="s">
        <v>832</v>
      </c>
      <c r="C75" s="789"/>
      <c r="D75" s="789"/>
      <c r="E75" s="789"/>
      <c r="F75" s="789"/>
      <c r="G75" s="789"/>
      <c r="H75" s="789"/>
      <c r="I75" s="789"/>
      <c r="J75" s="789"/>
      <c r="K75" s="789"/>
      <c r="L75" s="789"/>
      <c r="M75" s="789"/>
      <c r="N75" s="789"/>
      <c r="O75" s="789"/>
      <c r="P75" s="789"/>
      <c r="Q75" s="785"/>
      <c r="AY75" s="491"/>
      <c r="AZ75" s="491"/>
      <c r="BA75" s="491"/>
      <c r="BB75" s="491"/>
      <c r="BC75" s="491"/>
      <c r="BD75" s="591"/>
      <c r="BE75" s="591"/>
      <c r="BF75" s="591"/>
      <c r="BG75" s="491"/>
      <c r="BH75" s="491"/>
      <c r="BI75" s="491"/>
      <c r="BJ75" s="491"/>
    </row>
    <row r="76" spans="1:74" s="425" customFormat="1" ht="12" customHeight="1" x14ac:dyDescent="0.25">
      <c r="A76" s="424"/>
      <c r="B76" s="783" t="s">
        <v>843</v>
      </c>
      <c r="C76" s="785"/>
      <c r="D76" s="785"/>
      <c r="E76" s="785"/>
      <c r="F76" s="785"/>
      <c r="G76" s="785"/>
      <c r="H76" s="785"/>
      <c r="I76" s="785"/>
      <c r="J76" s="785"/>
      <c r="K76" s="785"/>
      <c r="L76" s="785"/>
      <c r="M76" s="785"/>
      <c r="N76" s="785"/>
      <c r="O76" s="785"/>
      <c r="P76" s="785"/>
      <c r="Q76" s="785"/>
      <c r="AY76" s="491"/>
      <c r="AZ76" s="491"/>
      <c r="BA76" s="491"/>
      <c r="BB76" s="491"/>
      <c r="BC76" s="491"/>
      <c r="BD76" s="591"/>
      <c r="BE76" s="591"/>
      <c r="BF76" s="591"/>
      <c r="BG76" s="491"/>
      <c r="BH76" s="491"/>
      <c r="BI76" s="491"/>
      <c r="BJ76" s="491"/>
    </row>
    <row r="77" spans="1:74" s="425" customFormat="1" ht="12" customHeight="1" x14ac:dyDescent="0.25">
      <c r="A77" s="424"/>
      <c r="B77" s="783" t="s">
        <v>846</v>
      </c>
      <c r="C77" s="789"/>
      <c r="D77" s="789"/>
      <c r="E77" s="789"/>
      <c r="F77" s="789"/>
      <c r="G77" s="789"/>
      <c r="H77" s="789"/>
      <c r="I77" s="789"/>
      <c r="J77" s="789"/>
      <c r="K77" s="789"/>
      <c r="L77" s="789"/>
      <c r="M77" s="789"/>
      <c r="N77" s="789"/>
      <c r="O77" s="789"/>
      <c r="P77" s="789"/>
      <c r="Q77" s="785"/>
      <c r="AY77" s="491"/>
      <c r="AZ77" s="491"/>
      <c r="BA77" s="491"/>
      <c r="BB77" s="491"/>
      <c r="BC77" s="491"/>
      <c r="BD77" s="591"/>
      <c r="BE77" s="591"/>
      <c r="BF77" s="591"/>
      <c r="BG77" s="491"/>
      <c r="BH77" s="491"/>
      <c r="BI77" s="491"/>
      <c r="BJ77" s="491"/>
    </row>
    <row r="78" spans="1:74" s="425" customFormat="1" ht="12" customHeight="1" x14ac:dyDescent="0.25">
      <c r="A78" s="424"/>
      <c r="B78" s="783" t="s">
        <v>847</v>
      </c>
      <c r="C78" s="785"/>
      <c r="D78" s="785"/>
      <c r="E78" s="785"/>
      <c r="F78" s="785"/>
      <c r="G78" s="785"/>
      <c r="H78" s="785"/>
      <c r="I78" s="785"/>
      <c r="J78" s="785"/>
      <c r="K78" s="785"/>
      <c r="L78" s="785"/>
      <c r="M78" s="785"/>
      <c r="N78" s="785"/>
      <c r="O78" s="785"/>
      <c r="P78" s="785"/>
      <c r="Q78" s="785"/>
      <c r="AY78" s="491"/>
      <c r="AZ78" s="491"/>
      <c r="BA78" s="491"/>
      <c r="BB78" s="491"/>
      <c r="BC78" s="491"/>
      <c r="BD78" s="591"/>
      <c r="BE78" s="591"/>
      <c r="BF78" s="591"/>
      <c r="BG78" s="491"/>
      <c r="BH78" s="491"/>
      <c r="BI78" s="491"/>
      <c r="BJ78" s="491"/>
    </row>
    <row r="79" spans="1:74" s="425" customFormat="1" ht="12" customHeight="1" x14ac:dyDescent="0.25">
      <c r="A79" s="424"/>
      <c r="B79" s="783" t="s">
        <v>853</v>
      </c>
      <c r="C79" s="789"/>
      <c r="D79" s="789"/>
      <c r="E79" s="789"/>
      <c r="F79" s="789"/>
      <c r="G79" s="789"/>
      <c r="H79" s="789"/>
      <c r="I79" s="789"/>
      <c r="J79" s="789"/>
      <c r="K79" s="789"/>
      <c r="L79" s="789"/>
      <c r="M79" s="789"/>
      <c r="N79" s="789"/>
      <c r="O79" s="789"/>
      <c r="P79" s="789"/>
      <c r="Q79" s="785"/>
      <c r="AY79" s="491"/>
      <c r="AZ79" s="491"/>
      <c r="BA79" s="491"/>
      <c r="BB79" s="491"/>
      <c r="BC79" s="491"/>
      <c r="BD79" s="591"/>
      <c r="BE79" s="591"/>
      <c r="BF79" s="591"/>
      <c r="BG79" s="491"/>
      <c r="BH79" s="491"/>
      <c r="BI79" s="491"/>
      <c r="BJ79" s="491"/>
    </row>
    <row r="80" spans="1:74" s="425" customFormat="1" ht="12" customHeight="1" x14ac:dyDescent="0.25">
      <c r="A80" s="424"/>
      <c r="B80" s="803" t="s">
        <v>854</v>
      </c>
      <c r="C80" s="804"/>
      <c r="D80" s="804"/>
      <c r="E80" s="804"/>
      <c r="F80" s="804"/>
      <c r="G80" s="804"/>
      <c r="H80" s="804"/>
      <c r="I80" s="804"/>
      <c r="J80" s="804"/>
      <c r="K80" s="804"/>
      <c r="L80" s="804"/>
      <c r="M80" s="804"/>
      <c r="N80" s="804"/>
      <c r="O80" s="804"/>
      <c r="P80" s="804"/>
      <c r="Q80" s="800"/>
      <c r="AY80" s="491"/>
      <c r="AZ80" s="491"/>
      <c r="BA80" s="491"/>
      <c r="BB80" s="491"/>
      <c r="BC80" s="491"/>
      <c r="BD80" s="591"/>
      <c r="BE80" s="591"/>
      <c r="BF80" s="591"/>
      <c r="BG80" s="491"/>
      <c r="BH80" s="491"/>
      <c r="BI80" s="491"/>
      <c r="BJ80" s="491"/>
    </row>
    <row r="81" spans="1:74" s="425" customFormat="1" ht="12" customHeight="1" x14ac:dyDescent="0.25">
      <c r="A81" s="424"/>
      <c r="B81" s="803" t="s">
        <v>855</v>
      </c>
      <c r="C81" s="804"/>
      <c r="D81" s="804"/>
      <c r="E81" s="804"/>
      <c r="F81" s="804"/>
      <c r="G81" s="804"/>
      <c r="H81" s="804"/>
      <c r="I81" s="804"/>
      <c r="J81" s="804"/>
      <c r="K81" s="804"/>
      <c r="L81" s="804"/>
      <c r="M81" s="804"/>
      <c r="N81" s="804"/>
      <c r="O81" s="804"/>
      <c r="P81" s="804"/>
      <c r="Q81" s="800"/>
      <c r="AY81" s="491"/>
      <c r="AZ81" s="491"/>
      <c r="BA81" s="491"/>
      <c r="BB81" s="491"/>
      <c r="BC81" s="491"/>
      <c r="BD81" s="591"/>
      <c r="BE81" s="591"/>
      <c r="BF81" s="591"/>
      <c r="BG81" s="491"/>
      <c r="BH81" s="491"/>
      <c r="BI81" s="491"/>
      <c r="BJ81" s="491"/>
    </row>
    <row r="82" spans="1:74" s="425" customFormat="1" ht="12" customHeight="1" x14ac:dyDescent="0.25">
      <c r="A82" s="424"/>
      <c r="B82" s="805" t="s">
        <v>856</v>
      </c>
      <c r="C82" s="800"/>
      <c r="D82" s="800"/>
      <c r="E82" s="800"/>
      <c r="F82" s="800"/>
      <c r="G82" s="800"/>
      <c r="H82" s="800"/>
      <c r="I82" s="800"/>
      <c r="J82" s="800"/>
      <c r="K82" s="800"/>
      <c r="L82" s="800"/>
      <c r="M82" s="800"/>
      <c r="N82" s="800"/>
      <c r="O82" s="800"/>
      <c r="P82" s="800"/>
      <c r="Q82" s="800"/>
      <c r="AY82" s="491"/>
      <c r="AZ82" s="491"/>
      <c r="BA82" s="491"/>
      <c r="BB82" s="491"/>
      <c r="BC82" s="491"/>
      <c r="BD82" s="591"/>
      <c r="BE82" s="591"/>
      <c r="BF82" s="591"/>
      <c r="BG82" s="491"/>
      <c r="BH82" s="491"/>
      <c r="BI82" s="491"/>
      <c r="BJ82" s="491"/>
    </row>
    <row r="83" spans="1:74" s="425" customFormat="1" ht="12" customHeight="1" x14ac:dyDescent="0.25">
      <c r="A83" s="424"/>
      <c r="B83" s="805" t="s">
        <v>857</v>
      </c>
      <c r="C83" s="800"/>
      <c r="D83" s="800"/>
      <c r="E83" s="800"/>
      <c r="F83" s="800"/>
      <c r="G83" s="800"/>
      <c r="H83" s="800"/>
      <c r="I83" s="800"/>
      <c r="J83" s="800"/>
      <c r="K83" s="800"/>
      <c r="L83" s="800"/>
      <c r="M83" s="800"/>
      <c r="N83" s="800"/>
      <c r="O83" s="800"/>
      <c r="P83" s="800"/>
      <c r="Q83" s="800"/>
      <c r="AY83" s="491"/>
      <c r="AZ83" s="491"/>
      <c r="BA83" s="491"/>
      <c r="BB83" s="491"/>
      <c r="BC83" s="491"/>
      <c r="BD83" s="591"/>
      <c r="BE83" s="591"/>
      <c r="BF83" s="591"/>
      <c r="BG83" s="491"/>
      <c r="BH83" s="491"/>
      <c r="BI83" s="491"/>
      <c r="BJ83" s="491"/>
    </row>
    <row r="84" spans="1:74" s="425" customFormat="1" ht="12" customHeight="1" x14ac:dyDescent="0.25">
      <c r="A84" s="424"/>
      <c r="B84" s="798" t="s">
        <v>858</v>
      </c>
      <c r="C84" s="799"/>
      <c r="D84" s="799"/>
      <c r="E84" s="799"/>
      <c r="F84" s="799"/>
      <c r="G84" s="799"/>
      <c r="H84" s="799"/>
      <c r="I84" s="799"/>
      <c r="J84" s="799"/>
      <c r="K84" s="799"/>
      <c r="L84" s="799"/>
      <c r="M84" s="799"/>
      <c r="N84" s="799"/>
      <c r="O84" s="799"/>
      <c r="P84" s="799"/>
      <c r="Q84" s="800"/>
      <c r="AY84" s="491"/>
      <c r="AZ84" s="491"/>
      <c r="BA84" s="491"/>
      <c r="BB84" s="491"/>
      <c r="BC84" s="491"/>
      <c r="BD84" s="591"/>
      <c r="BE84" s="591"/>
      <c r="BF84" s="591"/>
      <c r="BG84" s="491"/>
      <c r="BH84" s="491"/>
      <c r="BI84" s="491"/>
      <c r="BJ84" s="491"/>
    </row>
    <row r="85" spans="1:74" s="426" customFormat="1" ht="12" customHeight="1" x14ac:dyDescent="0.25">
      <c r="A85" s="424"/>
      <c r="B85" s="801" t="s">
        <v>1144</v>
      </c>
      <c r="C85" s="800"/>
      <c r="D85" s="800"/>
      <c r="E85" s="800"/>
      <c r="F85" s="800"/>
      <c r="G85" s="800"/>
      <c r="H85" s="800"/>
      <c r="I85" s="800"/>
      <c r="J85" s="800"/>
      <c r="K85" s="800"/>
      <c r="L85" s="800"/>
      <c r="M85" s="800"/>
      <c r="N85" s="800"/>
      <c r="O85" s="800"/>
      <c r="P85" s="800"/>
      <c r="Q85" s="800"/>
      <c r="AY85" s="492"/>
      <c r="AZ85" s="492"/>
      <c r="BA85" s="492"/>
      <c r="BB85" s="492"/>
      <c r="BC85" s="492"/>
      <c r="BD85" s="741"/>
      <c r="BE85" s="741"/>
      <c r="BF85" s="741"/>
      <c r="BG85" s="492"/>
      <c r="BH85" s="492"/>
      <c r="BI85" s="492"/>
      <c r="BJ85" s="492"/>
    </row>
    <row r="86" spans="1:74" s="426" customFormat="1" ht="12" customHeight="1" x14ac:dyDescent="0.25">
      <c r="A86" s="424"/>
      <c r="B86" s="802" t="s">
        <v>859</v>
      </c>
      <c r="C86" s="800"/>
      <c r="D86" s="800"/>
      <c r="E86" s="800"/>
      <c r="F86" s="800"/>
      <c r="G86" s="800"/>
      <c r="H86" s="800"/>
      <c r="I86" s="800"/>
      <c r="J86" s="800"/>
      <c r="K86" s="800"/>
      <c r="L86" s="800"/>
      <c r="M86" s="800"/>
      <c r="N86" s="800"/>
      <c r="O86" s="800"/>
      <c r="P86" s="800"/>
      <c r="Q86" s="800"/>
      <c r="AY86" s="492"/>
      <c r="AZ86" s="492"/>
      <c r="BA86" s="492"/>
      <c r="BB86" s="492"/>
      <c r="BC86" s="492"/>
      <c r="BD86" s="741"/>
      <c r="BE86" s="741"/>
      <c r="BF86" s="741"/>
      <c r="BG86" s="492"/>
      <c r="BH86" s="492"/>
      <c r="BI86" s="492"/>
      <c r="BJ86" s="492"/>
    </row>
    <row r="87" spans="1:74" x14ac:dyDescent="0.25">
      <c r="BK87" s="333"/>
      <c r="BL87" s="333"/>
      <c r="BM87" s="333"/>
      <c r="BN87" s="333"/>
      <c r="BO87" s="333"/>
      <c r="BP87" s="333"/>
      <c r="BQ87" s="333"/>
      <c r="BR87" s="333"/>
      <c r="BS87" s="333"/>
      <c r="BT87" s="333"/>
      <c r="BU87" s="333"/>
      <c r="BV87" s="333"/>
    </row>
    <row r="88" spans="1:74" x14ac:dyDescent="0.25">
      <c r="BK88" s="333"/>
      <c r="BL88" s="333"/>
      <c r="BM88" s="333"/>
      <c r="BN88" s="333"/>
      <c r="BO88" s="333"/>
      <c r="BP88" s="333"/>
      <c r="BQ88" s="333"/>
      <c r="BR88" s="333"/>
      <c r="BS88" s="333"/>
      <c r="BT88" s="333"/>
      <c r="BU88" s="333"/>
      <c r="BV88" s="333"/>
    </row>
    <row r="89" spans="1:74" x14ac:dyDescent="0.25">
      <c r="BK89" s="333"/>
      <c r="BL89" s="333"/>
      <c r="BM89" s="333"/>
      <c r="BN89" s="333"/>
      <c r="BO89" s="333"/>
      <c r="BP89" s="333"/>
      <c r="BQ89" s="333"/>
      <c r="BR89" s="333"/>
      <c r="BS89" s="333"/>
      <c r="BT89" s="333"/>
      <c r="BU89" s="333"/>
      <c r="BV89" s="333"/>
    </row>
    <row r="90" spans="1:74" x14ac:dyDescent="0.25">
      <c r="BK90" s="333"/>
      <c r="BL90" s="333"/>
      <c r="BM90" s="333"/>
      <c r="BN90" s="333"/>
      <c r="BO90" s="333"/>
      <c r="BP90" s="333"/>
      <c r="BQ90" s="333"/>
      <c r="BR90" s="333"/>
      <c r="BS90" s="333"/>
      <c r="BT90" s="333"/>
      <c r="BU90" s="333"/>
      <c r="BV90" s="333"/>
    </row>
    <row r="91" spans="1:74" x14ac:dyDescent="0.25">
      <c r="BK91" s="333"/>
      <c r="BL91" s="333"/>
      <c r="BM91" s="333"/>
      <c r="BN91" s="333"/>
      <c r="BO91" s="333"/>
      <c r="BP91" s="333"/>
      <c r="BQ91" s="333"/>
      <c r="BR91" s="333"/>
      <c r="BS91" s="333"/>
      <c r="BT91" s="333"/>
      <c r="BU91" s="333"/>
      <c r="BV91" s="333"/>
    </row>
    <row r="92" spans="1:74" x14ac:dyDescent="0.25">
      <c r="BK92" s="333"/>
      <c r="BL92" s="333"/>
      <c r="BM92" s="333"/>
      <c r="BN92" s="333"/>
      <c r="BO92" s="333"/>
      <c r="BP92" s="333"/>
      <c r="BQ92" s="333"/>
      <c r="BR92" s="333"/>
      <c r="BS92" s="333"/>
      <c r="BT92" s="333"/>
      <c r="BU92" s="333"/>
      <c r="BV92" s="333"/>
    </row>
    <row r="93" spans="1:74" x14ac:dyDescent="0.25">
      <c r="BK93" s="333"/>
      <c r="BL93" s="333"/>
      <c r="BM93" s="333"/>
      <c r="BN93" s="333"/>
      <c r="BO93" s="333"/>
      <c r="BP93" s="333"/>
      <c r="BQ93" s="333"/>
      <c r="BR93" s="333"/>
      <c r="BS93" s="333"/>
      <c r="BT93" s="333"/>
      <c r="BU93" s="333"/>
      <c r="BV93" s="333"/>
    </row>
    <row r="94" spans="1:74" x14ac:dyDescent="0.25">
      <c r="BK94" s="333"/>
      <c r="BL94" s="333"/>
      <c r="BM94" s="333"/>
      <c r="BN94" s="333"/>
      <c r="BO94" s="333"/>
      <c r="BP94" s="333"/>
      <c r="BQ94" s="333"/>
      <c r="BR94" s="333"/>
      <c r="BS94" s="333"/>
      <c r="BT94" s="333"/>
      <c r="BU94" s="333"/>
      <c r="BV94" s="333"/>
    </row>
    <row r="95" spans="1:74" x14ac:dyDescent="0.25">
      <c r="BK95" s="333"/>
      <c r="BL95" s="333"/>
      <c r="BM95" s="333"/>
      <c r="BN95" s="333"/>
      <c r="BO95" s="333"/>
      <c r="BP95" s="333"/>
      <c r="BQ95" s="333"/>
      <c r="BR95" s="333"/>
      <c r="BS95" s="333"/>
      <c r="BT95" s="333"/>
      <c r="BU95" s="333"/>
      <c r="BV95" s="333"/>
    </row>
    <row r="96" spans="1:74" x14ac:dyDescent="0.25">
      <c r="BK96" s="333"/>
      <c r="BL96" s="333"/>
      <c r="BM96" s="333"/>
      <c r="BN96" s="333"/>
      <c r="BO96" s="333"/>
      <c r="BP96" s="333"/>
      <c r="BQ96" s="333"/>
      <c r="BR96" s="333"/>
      <c r="BS96" s="333"/>
      <c r="BT96" s="333"/>
      <c r="BU96" s="333"/>
      <c r="BV96" s="333"/>
    </row>
    <row r="97" spans="63:74" x14ac:dyDescent="0.25">
      <c r="BK97" s="333"/>
      <c r="BL97" s="333"/>
      <c r="BM97" s="333"/>
      <c r="BN97" s="333"/>
      <c r="BO97" s="333"/>
      <c r="BP97" s="333"/>
      <c r="BQ97" s="333"/>
      <c r="BR97" s="333"/>
      <c r="BS97" s="333"/>
      <c r="BT97" s="333"/>
      <c r="BU97" s="333"/>
      <c r="BV97" s="333"/>
    </row>
    <row r="98" spans="63:74" x14ac:dyDescent="0.25">
      <c r="BK98" s="333"/>
      <c r="BL98" s="333"/>
      <c r="BM98" s="333"/>
      <c r="BN98" s="333"/>
      <c r="BO98" s="333"/>
      <c r="BP98" s="333"/>
      <c r="BQ98" s="333"/>
      <c r="BR98" s="333"/>
      <c r="BS98" s="333"/>
      <c r="BT98" s="333"/>
      <c r="BU98" s="333"/>
      <c r="BV98" s="333"/>
    </row>
    <row r="99" spans="63:74" x14ac:dyDescent="0.25">
      <c r="BK99" s="333"/>
      <c r="BL99" s="333"/>
      <c r="BM99" s="333"/>
      <c r="BN99" s="333"/>
      <c r="BO99" s="333"/>
      <c r="BP99" s="333"/>
      <c r="BQ99" s="333"/>
      <c r="BR99" s="333"/>
      <c r="BS99" s="333"/>
      <c r="BT99" s="333"/>
      <c r="BU99" s="333"/>
      <c r="BV99" s="333"/>
    </row>
    <row r="100" spans="63:74" x14ac:dyDescent="0.25">
      <c r="BK100" s="333"/>
      <c r="BL100" s="333"/>
      <c r="BM100" s="333"/>
      <c r="BN100" s="333"/>
      <c r="BO100" s="333"/>
      <c r="BP100" s="333"/>
      <c r="BQ100" s="333"/>
      <c r="BR100" s="333"/>
      <c r="BS100" s="333"/>
      <c r="BT100" s="333"/>
      <c r="BU100" s="333"/>
      <c r="BV100" s="333"/>
    </row>
    <row r="101" spans="63:74" x14ac:dyDescent="0.25">
      <c r="BK101" s="333"/>
      <c r="BL101" s="333"/>
      <c r="BM101" s="333"/>
      <c r="BN101" s="333"/>
      <c r="BO101" s="333"/>
      <c r="BP101" s="333"/>
      <c r="BQ101" s="333"/>
      <c r="BR101" s="333"/>
      <c r="BS101" s="333"/>
      <c r="BT101" s="333"/>
      <c r="BU101" s="333"/>
      <c r="BV101" s="333"/>
    </row>
    <row r="102" spans="63:74" x14ac:dyDescent="0.25">
      <c r="BK102" s="333"/>
      <c r="BL102" s="333"/>
      <c r="BM102" s="333"/>
      <c r="BN102" s="333"/>
      <c r="BO102" s="333"/>
      <c r="BP102" s="333"/>
      <c r="BQ102" s="333"/>
      <c r="BR102" s="333"/>
      <c r="BS102" s="333"/>
      <c r="BT102" s="333"/>
      <c r="BU102" s="333"/>
      <c r="BV102" s="333"/>
    </row>
    <row r="103" spans="63:74" x14ac:dyDescent="0.25">
      <c r="BK103" s="333"/>
      <c r="BL103" s="333"/>
      <c r="BM103" s="333"/>
      <c r="BN103" s="333"/>
      <c r="BO103" s="333"/>
      <c r="BP103" s="333"/>
      <c r="BQ103" s="333"/>
      <c r="BR103" s="333"/>
      <c r="BS103" s="333"/>
      <c r="BT103" s="333"/>
      <c r="BU103" s="333"/>
      <c r="BV103" s="333"/>
    </row>
    <row r="104" spans="63:74" x14ac:dyDescent="0.25">
      <c r="BK104" s="333"/>
      <c r="BL104" s="333"/>
      <c r="BM104" s="333"/>
      <c r="BN104" s="333"/>
      <c r="BO104" s="333"/>
      <c r="BP104" s="333"/>
      <c r="BQ104" s="333"/>
      <c r="BR104" s="333"/>
      <c r="BS104" s="333"/>
      <c r="BT104" s="333"/>
      <c r="BU104" s="333"/>
      <c r="BV104" s="333"/>
    </row>
    <row r="105" spans="63:74" x14ac:dyDescent="0.25">
      <c r="BK105" s="333"/>
      <c r="BL105" s="333"/>
      <c r="BM105" s="333"/>
      <c r="BN105" s="333"/>
      <c r="BO105" s="333"/>
      <c r="BP105" s="333"/>
      <c r="BQ105" s="333"/>
      <c r="BR105" s="333"/>
      <c r="BS105" s="333"/>
      <c r="BT105" s="333"/>
      <c r="BU105" s="333"/>
      <c r="BV105" s="333"/>
    </row>
    <row r="106" spans="63:74" x14ac:dyDescent="0.25">
      <c r="BK106" s="333"/>
      <c r="BL106" s="333"/>
      <c r="BM106" s="333"/>
      <c r="BN106" s="333"/>
      <c r="BO106" s="333"/>
      <c r="BP106" s="333"/>
      <c r="BQ106" s="333"/>
      <c r="BR106" s="333"/>
      <c r="BS106" s="333"/>
      <c r="BT106" s="333"/>
      <c r="BU106" s="333"/>
      <c r="BV106" s="333"/>
    </row>
    <row r="107" spans="63:74" x14ac:dyDescent="0.25">
      <c r="BK107" s="333"/>
      <c r="BL107" s="333"/>
      <c r="BM107" s="333"/>
      <c r="BN107" s="333"/>
      <c r="BO107" s="333"/>
      <c r="BP107" s="333"/>
      <c r="BQ107" s="333"/>
      <c r="BR107" s="333"/>
      <c r="BS107" s="333"/>
      <c r="BT107" s="333"/>
      <c r="BU107" s="333"/>
      <c r="BV107" s="333"/>
    </row>
    <row r="108" spans="63:74" x14ac:dyDescent="0.25">
      <c r="BK108" s="333"/>
      <c r="BL108" s="333"/>
      <c r="BM108" s="333"/>
      <c r="BN108" s="333"/>
      <c r="BO108" s="333"/>
      <c r="BP108" s="333"/>
      <c r="BQ108" s="333"/>
      <c r="BR108" s="333"/>
      <c r="BS108" s="333"/>
      <c r="BT108" s="333"/>
      <c r="BU108" s="333"/>
      <c r="BV108" s="333"/>
    </row>
    <row r="109" spans="63:74" x14ac:dyDescent="0.25">
      <c r="BK109" s="333"/>
      <c r="BL109" s="333"/>
      <c r="BM109" s="333"/>
      <c r="BN109" s="333"/>
      <c r="BO109" s="333"/>
      <c r="BP109" s="333"/>
      <c r="BQ109" s="333"/>
      <c r="BR109" s="333"/>
      <c r="BS109" s="333"/>
      <c r="BT109" s="333"/>
      <c r="BU109" s="333"/>
      <c r="BV109" s="333"/>
    </row>
    <row r="110" spans="63:74" x14ac:dyDescent="0.25">
      <c r="BK110" s="333"/>
      <c r="BL110" s="333"/>
      <c r="BM110" s="333"/>
      <c r="BN110" s="333"/>
      <c r="BO110" s="333"/>
      <c r="BP110" s="333"/>
      <c r="BQ110" s="333"/>
      <c r="BR110" s="333"/>
      <c r="BS110" s="333"/>
      <c r="BT110" s="333"/>
      <c r="BU110" s="333"/>
      <c r="BV110" s="333"/>
    </row>
    <row r="111" spans="63:74" x14ac:dyDescent="0.25">
      <c r="BK111" s="333"/>
      <c r="BL111" s="333"/>
      <c r="BM111" s="333"/>
      <c r="BN111" s="333"/>
      <c r="BO111" s="333"/>
      <c r="BP111" s="333"/>
      <c r="BQ111" s="333"/>
      <c r="BR111" s="333"/>
      <c r="BS111" s="333"/>
      <c r="BT111" s="333"/>
      <c r="BU111" s="333"/>
      <c r="BV111" s="333"/>
    </row>
    <row r="112" spans="63:74" x14ac:dyDescent="0.25">
      <c r="BK112" s="333"/>
      <c r="BL112" s="333"/>
      <c r="BM112" s="333"/>
      <c r="BN112" s="333"/>
      <c r="BO112" s="333"/>
      <c r="BP112" s="333"/>
      <c r="BQ112" s="333"/>
      <c r="BR112" s="333"/>
      <c r="BS112" s="333"/>
      <c r="BT112" s="333"/>
      <c r="BU112" s="333"/>
      <c r="BV112" s="333"/>
    </row>
    <row r="113" spans="63:74" x14ac:dyDescent="0.25">
      <c r="BK113" s="333"/>
      <c r="BL113" s="333"/>
      <c r="BM113" s="333"/>
      <c r="BN113" s="333"/>
      <c r="BO113" s="333"/>
      <c r="BP113" s="333"/>
      <c r="BQ113" s="333"/>
      <c r="BR113" s="333"/>
      <c r="BS113" s="333"/>
      <c r="BT113" s="333"/>
      <c r="BU113" s="333"/>
      <c r="BV113" s="333"/>
    </row>
    <row r="114" spans="63:74" x14ac:dyDescent="0.25">
      <c r="BK114" s="333"/>
      <c r="BL114" s="333"/>
      <c r="BM114" s="333"/>
      <c r="BN114" s="333"/>
      <c r="BO114" s="333"/>
      <c r="BP114" s="333"/>
      <c r="BQ114" s="333"/>
      <c r="BR114" s="333"/>
      <c r="BS114" s="333"/>
      <c r="BT114" s="333"/>
      <c r="BU114" s="333"/>
      <c r="BV114" s="333"/>
    </row>
    <row r="115" spans="63:74" x14ac:dyDescent="0.25">
      <c r="BK115" s="333"/>
      <c r="BL115" s="333"/>
      <c r="BM115" s="333"/>
      <c r="BN115" s="333"/>
      <c r="BO115" s="333"/>
      <c r="BP115" s="333"/>
      <c r="BQ115" s="333"/>
      <c r="BR115" s="333"/>
      <c r="BS115" s="333"/>
      <c r="BT115" s="333"/>
      <c r="BU115" s="333"/>
      <c r="BV115" s="333"/>
    </row>
    <row r="116" spans="63:74" x14ac:dyDescent="0.25">
      <c r="BK116" s="333"/>
      <c r="BL116" s="333"/>
      <c r="BM116" s="333"/>
      <c r="BN116" s="333"/>
      <c r="BO116" s="333"/>
      <c r="BP116" s="333"/>
      <c r="BQ116" s="333"/>
      <c r="BR116" s="333"/>
      <c r="BS116" s="333"/>
      <c r="BT116" s="333"/>
      <c r="BU116" s="333"/>
      <c r="BV116" s="333"/>
    </row>
    <row r="117" spans="63:74" x14ac:dyDescent="0.25">
      <c r="BK117" s="333"/>
      <c r="BL117" s="333"/>
      <c r="BM117" s="333"/>
      <c r="BN117" s="333"/>
      <c r="BO117" s="333"/>
      <c r="BP117" s="333"/>
      <c r="BQ117" s="333"/>
      <c r="BR117" s="333"/>
      <c r="BS117" s="333"/>
      <c r="BT117" s="333"/>
      <c r="BU117" s="333"/>
      <c r="BV117" s="333"/>
    </row>
    <row r="118" spans="63:74" x14ac:dyDescent="0.25">
      <c r="BK118" s="333"/>
      <c r="BL118" s="333"/>
      <c r="BM118" s="333"/>
      <c r="BN118" s="333"/>
      <c r="BO118" s="333"/>
      <c r="BP118" s="333"/>
      <c r="BQ118" s="333"/>
      <c r="BR118" s="333"/>
      <c r="BS118" s="333"/>
      <c r="BT118" s="333"/>
      <c r="BU118" s="333"/>
      <c r="BV118" s="333"/>
    </row>
    <row r="119" spans="63:74" x14ac:dyDescent="0.25">
      <c r="BK119" s="333"/>
      <c r="BL119" s="333"/>
      <c r="BM119" s="333"/>
      <c r="BN119" s="333"/>
      <c r="BO119" s="333"/>
      <c r="BP119" s="333"/>
      <c r="BQ119" s="333"/>
      <c r="BR119" s="333"/>
      <c r="BS119" s="333"/>
      <c r="BT119" s="333"/>
      <c r="BU119" s="333"/>
      <c r="BV119" s="333"/>
    </row>
    <row r="120" spans="63:74" x14ac:dyDescent="0.25">
      <c r="BK120" s="333"/>
      <c r="BL120" s="333"/>
      <c r="BM120" s="333"/>
      <c r="BN120" s="333"/>
      <c r="BO120" s="333"/>
      <c r="BP120" s="333"/>
      <c r="BQ120" s="333"/>
      <c r="BR120" s="333"/>
      <c r="BS120" s="333"/>
      <c r="BT120" s="333"/>
      <c r="BU120" s="333"/>
      <c r="BV120" s="333"/>
    </row>
    <row r="121" spans="63:74" x14ac:dyDescent="0.25">
      <c r="BK121" s="333"/>
      <c r="BL121" s="333"/>
      <c r="BM121" s="333"/>
      <c r="BN121" s="333"/>
      <c r="BO121" s="333"/>
      <c r="BP121" s="333"/>
      <c r="BQ121" s="333"/>
      <c r="BR121" s="333"/>
      <c r="BS121" s="333"/>
      <c r="BT121" s="333"/>
      <c r="BU121" s="333"/>
      <c r="BV121" s="333"/>
    </row>
    <row r="122" spans="63:74" x14ac:dyDescent="0.25">
      <c r="BK122" s="333"/>
      <c r="BL122" s="333"/>
      <c r="BM122" s="333"/>
      <c r="BN122" s="333"/>
      <c r="BO122" s="333"/>
      <c r="BP122" s="333"/>
      <c r="BQ122" s="333"/>
      <c r="BR122" s="333"/>
      <c r="BS122" s="333"/>
      <c r="BT122" s="333"/>
      <c r="BU122" s="333"/>
      <c r="BV122" s="333"/>
    </row>
    <row r="123" spans="63:74" x14ac:dyDescent="0.25">
      <c r="BK123" s="333"/>
      <c r="BL123" s="333"/>
      <c r="BM123" s="333"/>
      <c r="BN123" s="333"/>
      <c r="BO123" s="333"/>
      <c r="BP123" s="333"/>
      <c r="BQ123" s="333"/>
      <c r="BR123" s="333"/>
      <c r="BS123" s="333"/>
      <c r="BT123" s="333"/>
      <c r="BU123" s="333"/>
      <c r="BV123" s="333"/>
    </row>
    <row r="124" spans="63:74" x14ac:dyDescent="0.25">
      <c r="BK124" s="333"/>
      <c r="BL124" s="333"/>
      <c r="BM124" s="333"/>
      <c r="BN124" s="333"/>
      <c r="BO124" s="333"/>
      <c r="BP124" s="333"/>
      <c r="BQ124" s="333"/>
      <c r="BR124" s="333"/>
      <c r="BS124" s="333"/>
      <c r="BT124" s="333"/>
      <c r="BU124" s="333"/>
      <c r="BV124" s="333"/>
    </row>
    <row r="125" spans="63:74" x14ac:dyDescent="0.25">
      <c r="BK125" s="333"/>
      <c r="BL125" s="333"/>
      <c r="BM125" s="333"/>
      <c r="BN125" s="333"/>
      <c r="BO125" s="333"/>
      <c r="BP125" s="333"/>
      <c r="BQ125" s="333"/>
      <c r="BR125" s="333"/>
      <c r="BS125" s="333"/>
      <c r="BT125" s="333"/>
      <c r="BU125" s="333"/>
      <c r="BV125" s="333"/>
    </row>
    <row r="126" spans="63:74" x14ac:dyDescent="0.25">
      <c r="BK126" s="333"/>
      <c r="BL126" s="333"/>
      <c r="BM126" s="333"/>
      <c r="BN126" s="333"/>
      <c r="BO126" s="333"/>
      <c r="BP126" s="333"/>
      <c r="BQ126" s="333"/>
      <c r="BR126" s="333"/>
      <c r="BS126" s="333"/>
      <c r="BT126" s="333"/>
      <c r="BU126" s="333"/>
      <c r="BV126" s="333"/>
    </row>
    <row r="127" spans="63:74" x14ac:dyDescent="0.25">
      <c r="BK127" s="333"/>
      <c r="BL127" s="333"/>
      <c r="BM127" s="333"/>
      <c r="BN127" s="333"/>
      <c r="BO127" s="333"/>
      <c r="BP127" s="333"/>
      <c r="BQ127" s="333"/>
      <c r="BR127" s="333"/>
      <c r="BS127" s="333"/>
      <c r="BT127" s="333"/>
      <c r="BU127" s="333"/>
      <c r="BV127" s="333"/>
    </row>
    <row r="128" spans="63:74" x14ac:dyDescent="0.25">
      <c r="BK128" s="333"/>
      <c r="BL128" s="333"/>
      <c r="BM128" s="333"/>
      <c r="BN128" s="333"/>
      <c r="BO128" s="333"/>
      <c r="BP128" s="333"/>
      <c r="BQ128" s="333"/>
      <c r="BR128" s="333"/>
      <c r="BS128" s="333"/>
      <c r="BT128" s="333"/>
      <c r="BU128" s="333"/>
      <c r="BV128" s="333"/>
    </row>
    <row r="129" spans="63:74" x14ac:dyDescent="0.25">
      <c r="BK129" s="333"/>
      <c r="BL129" s="333"/>
      <c r="BM129" s="333"/>
      <c r="BN129" s="333"/>
      <c r="BO129" s="333"/>
      <c r="BP129" s="333"/>
      <c r="BQ129" s="333"/>
      <c r="BR129" s="333"/>
      <c r="BS129" s="333"/>
      <c r="BT129" s="333"/>
      <c r="BU129" s="333"/>
      <c r="BV129" s="333"/>
    </row>
    <row r="130" spans="63:74" x14ac:dyDescent="0.25">
      <c r="BK130" s="333"/>
      <c r="BL130" s="333"/>
      <c r="BM130" s="333"/>
      <c r="BN130" s="333"/>
      <c r="BO130" s="333"/>
      <c r="BP130" s="333"/>
      <c r="BQ130" s="333"/>
      <c r="BR130" s="333"/>
      <c r="BS130" s="333"/>
      <c r="BT130" s="333"/>
      <c r="BU130" s="333"/>
      <c r="BV130" s="333"/>
    </row>
    <row r="131" spans="63:74" x14ac:dyDescent="0.25">
      <c r="BK131" s="333"/>
      <c r="BL131" s="333"/>
      <c r="BM131" s="333"/>
      <c r="BN131" s="333"/>
      <c r="BO131" s="333"/>
      <c r="BP131" s="333"/>
      <c r="BQ131" s="333"/>
      <c r="BR131" s="333"/>
      <c r="BS131" s="333"/>
      <c r="BT131" s="333"/>
      <c r="BU131" s="333"/>
      <c r="BV131" s="333"/>
    </row>
    <row r="132" spans="63:74" x14ac:dyDescent="0.25">
      <c r="BK132" s="333"/>
      <c r="BL132" s="333"/>
      <c r="BM132" s="333"/>
      <c r="BN132" s="333"/>
      <c r="BO132" s="333"/>
      <c r="BP132" s="333"/>
      <c r="BQ132" s="333"/>
      <c r="BR132" s="333"/>
      <c r="BS132" s="333"/>
      <c r="BT132" s="333"/>
      <c r="BU132" s="333"/>
      <c r="BV132" s="333"/>
    </row>
    <row r="133" spans="63:74" x14ac:dyDescent="0.25">
      <c r="BK133" s="333"/>
      <c r="BL133" s="333"/>
      <c r="BM133" s="333"/>
      <c r="BN133" s="333"/>
      <c r="BO133" s="333"/>
      <c r="BP133" s="333"/>
      <c r="BQ133" s="333"/>
      <c r="BR133" s="333"/>
      <c r="BS133" s="333"/>
      <c r="BT133" s="333"/>
      <c r="BU133" s="333"/>
      <c r="BV133" s="333"/>
    </row>
    <row r="134" spans="63:74" x14ac:dyDescent="0.25">
      <c r="BK134" s="333"/>
      <c r="BL134" s="333"/>
      <c r="BM134" s="333"/>
      <c r="BN134" s="333"/>
      <c r="BO134" s="333"/>
      <c r="BP134" s="333"/>
      <c r="BQ134" s="333"/>
      <c r="BR134" s="333"/>
      <c r="BS134" s="333"/>
      <c r="BT134" s="333"/>
      <c r="BU134" s="333"/>
      <c r="BV134" s="333"/>
    </row>
    <row r="135" spans="63:74" x14ac:dyDescent="0.25">
      <c r="BK135" s="333"/>
      <c r="BL135" s="333"/>
      <c r="BM135" s="333"/>
      <c r="BN135" s="333"/>
      <c r="BO135" s="333"/>
      <c r="BP135" s="333"/>
      <c r="BQ135" s="333"/>
      <c r="BR135" s="333"/>
      <c r="BS135" s="333"/>
      <c r="BT135" s="333"/>
      <c r="BU135" s="333"/>
      <c r="BV135" s="333"/>
    </row>
    <row r="136" spans="63:74" x14ac:dyDescent="0.25">
      <c r="BK136" s="333"/>
      <c r="BL136" s="333"/>
      <c r="BM136" s="333"/>
      <c r="BN136" s="333"/>
      <c r="BO136" s="333"/>
      <c r="BP136" s="333"/>
      <c r="BQ136" s="333"/>
      <c r="BR136" s="333"/>
      <c r="BS136" s="333"/>
      <c r="BT136" s="333"/>
      <c r="BU136" s="333"/>
      <c r="BV136" s="333"/>
    </row>
    <row r="137" spans="63:74" x14ac:dyDescent="0.25">
      <c r="BK137" s="333"/>
      <c r="BL137" s="333"/>
      <c r="BM137" s="333"/>
      <c r="BN137" s="333"/>
      <c r="BO137" s="333"/>
      <c r="BP137" s="333"/>
      <c r="BQ137" s="333"/>
      <c r="BR137" s="333"/>
      <c r="BS137" s="333"/>
      <c r="BT137" s="333"/>
      <c r="BU137" s="333"/>
      <c r="BV137" s="333"/>
    </row>
    <row r="138" spans="63:74" x14ac:dyDescent="0.25">
      <c r="BK138" s="333"/>
      <c r="BL138" s="333"/>
      <c r="BM138" s="333"/>
      <c r="BN138" s="333"/>
      <c r="BO138" s="333"/>
      <c r="BP138" s="333"/>
      <c r="BQ138" s="333"/>
      <c r="BR138" s="333"/>
      <c r="BS138" s="333"/>
      <c r="BT138" s="333"/>
      <c r="BU138" s="333"/>
      <c r="BV138" s="333"/>
    </row>
    <row r="139" spans="63:74" x14ac:dyDescent="0.25">
      <c r="BK139" s="333"/>
      <c r="BL139" s="333"/>
      <c r="BM139" s="333"/>
      <c r="BN139" s="333"/>
      <c r="BO139" s="333"/>
      <c r="BP139" s="333"/>
      <c r="BQ139" s="333"/>
      <c r="BR139" s="333"/>
      <c r="BS139" s="333"/>
      <c r="BT139" s="333"/>
      <c r="BU139" s="333"/>
      <c r="BV139" s="333"/>
    </row>
    <row r="140" spans="63:74" x14ac:dyDescent="0.25">
      <c r="BK140" s="333"/>
      <c r="BL140" s="333"/>
      <c r="BM140" s="333"/>
      <c r="BN140" s="333"/>
      <c r="BO140" s="333"/>
      <c r="BP140" s="333"/>
      <c r="BQ140" s="333"/>
      <c r="BR140" s="333"/>
      <c r="BS140" s="333"/>
      <c r="BT140" s="333"/>
      <c r="BU140" s="333"/>
      <c r="BV140" s="333"/>
    </row>
    <row r="141" spans="63:74" x14ac:dyDescent="0.25">
      <c r="BK141" s="333"/>
      <c r="BL141" s="333"/>
      <c r="BM141" s="333"/>
      <c r="BN141" s="333"/>
      <c r="BO141" s="333"/>
      <c r="BP141" s="333"/>
      <c r="BQ141" s="333"/>
      <c r="BR141" s="333"/>
      <c r="BS141" s="333"/>
      <c r="BT141" s="333"/>
      <c r="BU141" s="333"/>
      <c r="BV141" s="333"/>
    </row>
    <row r="142" spans="63:74" x14ac:dyDescent="0.25">
      <c r="BK142" s="333"/>
      <c r="BL142" s="333"/>
      <c r="BM142" s="333"/>
      <c r="BN142" s="333"/>
      <c r="BO142" s="333"/>
      <c r="BP142" s="333"/>
      <c r="BQ142" s="333"/>
      <c r="BR142" s="333"/>
      <c r="BS142" s="333"/>
      <c r="BT142" s="333"/>
      <c r="BU142" s="333"/>
      <c r="BV142" s="333"/>
    </row>
    <row r="143" spans="63:74" x14ac:dyDescent="0.25">
      <c r="BK143" s="333"/>
      <c r="BL143" s="333"/>
      <c r="BM143" s="333"/>
      <c r="BN143" s="333"/>
      <c r="BO143" s="333"/>
      <c r="BP143" s="333"/>
      <c r="BQ143" s="333"/>
      <c r="BR143" s="333"/>
      <c r="BS143" s="333"/>
      <c r="BT143" s="333"/>
      <c r="BU143" s="333"/>
      <c r="BV143" s="333"/>
    </row>
    <row r="144" spans="63:74" x14ac:dyDescent="0.25">
      <c r="BK144" s="333"/>
      <c r="BL144" s="333"/>
      <c r="BM144" s="333"/>
      <c r="BN144" s="333"/>
      <c r="BO144" s="333"/>
      <c r="BP144" s="333"/>
      <c r="BQ144" s="333"/>
      <c r="BR144" s="333"/>
      <c r="BS144" s="333"/>
      <c r="BT144" s="333"/>
      <c r="BU144" s="333"/>
      <c r="BV144" s="333"/>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BF63" sqref="BF63"/>
      <selection pane="topRight" activeCell="BF63" sqref="BF63"/>
      <selection pane="bottomLeft" activeCell="BF63" sqref="BF63"/>
      <selection pane="bottomRight" activeCell="A3" sqref="A3"/>
    </sheetView>
  </sheetViews>
  <sheetFormatPr defaultColWidth="9.54296875" defaultRowHeight="10.5" x14ac:dyDescent="0.25"/>
  <cols>
    <col min="1" max="1" width="8.54296875" style="13" customWidth="1"/>
    <col min="2" max="2" width="40.36328125" style="13" customWidth="1"/>
    <col min="3" max="3" width="8.54296875" style="13" bestFit="1" customWidth="1"/>
    <col min="4" max="50" width="6.54296875" style="13" customWidth="1"/>
    <col min="51" max="55" width="6.54296875" style="409" customWidth="1"/>
    <col min="56" max="58" width="6.54296875" style="630" customWidth="1"/>
    <col min="59" max="62" width="6.54296875" style="409" customWidth="1"/>
    <col min="63" max="74" width="6.54296875" style="13" customWidth="1"/>
    <col min="75" max="16384" width="9.54296875" style="13"/>
  </cols>
  <sheetData>
    <row r="1" spans="1:74" ht="13.4" customHeight="1" x14ac:dyDescent="0.3">
      <c r="A1" s="791" t="s">
        <v>812</v>
      </c>
      <c r="B1" s="808" t="s">
        <v>1018</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c r="AM1" s="260"/>
    </row>
    <row r="2" spans="1:74" ht="12.5" x14ac:dyDescent="0.25">
      <c r="A2" s="792"/>
      <c r="B2" s="532" t="str">
        <f>"U.S. Energy Information Administration  |  Short-Term Energy Outlook  - "&amp;Dates!D1</f>
        <v>U.S. Energy Information Administration  |  Short-Term Energy Outlook  - April 2020</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49"/>
      <c r="B5" s="50" t="s">
        <v>109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5" customHeight="1" x14ac:dyDescent="0.25">
      <c r="A6" s="52" t="s">
        <v>533</v>
      </c>
      <c r="B6" s="151" t="s">
        <v>481</v>
      </c>
      <c r="C6" s="215">
        <v>31.683</v>
      </c>
      <c r="D6" s="215">
        <v>30.323</v>
      </c>
      <c r="E6" s="215">
        <v>37.545000000000002</v>
      </c>
      <c r="F6" s="215">
        <v>40.753999999999998</v>
      </c>
      <c r="G6" s="215">
        <v>46.712000000000003</v>
      </c>
      <c r="H6" s="215">
        <v>48.756999999999998</v>
      </c>
      <c r="I6" s="215">
        <v>44.651000000000003</v>
      </c>
      <c r="J6" s="215">
        <v>44.723999999999997</v>
      </c>
      <c r="K6" s="215">
        <v>45.182000000000002</v>
      </c>
      <c r="L6" s="215">
        <v>49.774999999999999</v>
      </c>
      <c r="M6" s="215">
        <v>45.661000000000001</v>
      </c>
      <c r="N6" s="215">
        <v>51.972000000000001</v>
      </c>
      <c r="O6" s="215">
        <v>52.503999999999998</v>
      </c>
      <c r="P6" s="215">
        <v>53.468000000000004</v>
      </c>
      <c r="Q6" s="215">
        <v>49.328000000000003</v>
      </c>
      <c r="R6" s="215">
        <v>51.06</v>
      </c>
      <c r="S6" s="215">
        <v>48.475999999999999</v>
      </c>
      <c r="T6" s="215">
        <v>45.177999999999997</v>
      </c>
      <c r="U6" s="215">
        <v>46.63</v>
      </c>
      <c r="V6" s="215">
        <v>48.036999999999999</v>
      </c>
      <c r="W6" s="215">
        <v>49.822000000000003</v>
      </c>
      <c r="X6" s="215">
        <v>51.578000000000003</v>
      </c>
      <c r="Y6" s="215">
        <v>56.639000000000003</v>
      </c>
      <c r="Z6" s="215">
        <v>57.881</v>
      </c>
      <c r="AA6" s="215">
        <v>63.698</v>
      </c>
      <c r="AB6" s="215">
        <v>62.228999999999999</v>
      </c>
      <c r="AC6" s="215">
        <v>62.725000000000001</v>
      </c>
      <c r="AD6" s="215">
        <v>66.254000000000005</v>
      </c>
      <c r="AE6" s="215">
        <v>69.977999999999994</v>
      </c>
      <c r="AF6" s="215">
        <v>67.873000000000005</v>
      </c>
      <c r="AG6" s="215">
        <v>70.980999999999995</v>
      </c>
      <c r="AH6" s="215">
        <v>68.055000000000007</v>
      </c>
      <c r="AI6" s="215">
        <v>70.230999999999995</v>
      </c>
      <c r="AJ6" s="215">
        <v>70.748999999999995</v>
      </c>
      <c r="AK6" s="215">
        <v>56.963000000000001</v>
      </c>
      <c r="AL6" s="215">
        <v>49.523000000000003</v>
      </c>
      <c r="AM6" s="215">
        <v>51.375999999999998</v>
      </c>
      <c r="AN6" s="215">
        <v>54.954000000000001</v>
      </c>
      <c r="AO6" s="215">
        <v>58.151000000000003</v>
      </c>
      <c r="AP6" s="215">
        <v>63.862000000000002</v>
      </c>
      <c r="AQ6" s="215">
        <v>60.826999999999998</v>
      </c>
      <c r="AR6" s="215">
        <v>54.656999999999996</v>
      </c>
      <c r="AS6" s="215">
        <v>57.353999999999999</v>
      </c>
      <c r="AT6" s="215">
        <v>54.805</v>
      </c>
      <c r="AU6" s="215">
        <v>56.947000000000003</v>
      </c>
      <c r="AV6" s="215">
        <v>53.963000000000001</v>
      </c>
      <c r="AW6" s="215">
        <v>57.027000000000001</v>
      </c>
      <c r="AX6" s="215">
        <v>59.877000000000002</v>
      </c>
      <c r="AY6" s="215">
        <v>57.52</v>
      </c>
      <c r="AZ6" s="215">
        <v>50.62</v>
      </c>
      <c r="BA6" s="215">
        <v>29.207699999999999</v>
      </c>
      <c r="BB6" s="323">
        <v>20</v>
      </c>
      <c r="BC6" s="323">
        <v>20.5</v>
      </c>
      <c r="BD6" s="323">
        <v>20</v>
      </c>
      <c r="BE6" s="323">
        <v>21.5</v>
      </c>
      <c r="BF6" s="323">
        <v>23.5</v>
      </c>
      <c r="BG6" s="323">
        <v>25.5</v>
      </c>
      <c r="BH6" s="323">
        <v>27</v>
      </c>
      <c r="BI6" s="323">
        <v>29</v>
      </c>
      <c r="BJ6" s="323">
        <v>31</v>
      </c>
      <c r="BK6" s="323">
        <v>33.5</v>
      </c>
      <c r="BL6" s="323">
        <v>36.5</v>
      </c>
      <c r="BM6" s="323">
        <v>39.5</v>
      </c>
      <c r="BN6" s="323">
        <v>40.5</v>
      </c>
      <c r="BO6" s="323">
        <v>40.5</v>
      </c>
      <c r="BP6" s="323">
        <v>41.5</v>
      </c>
      <c r="BQ6" s="323">
        <v>42.5</v>
      </c>
      <c r="BR6" s="323">
        <v>43.5</v>
      </c>
      <c r="BS6" s="323">
        <v>43.5</v>
      </c>
      <c r="BT6" s="323">
        <v>43.5</v>
      </c>
      <c r="BU6" s="323">
        <v>43.5</v>
      </c>
      <c r="BV6" s="323">
        <v>43.5</v>
      </c>
    </row>
    <row r="7" spans="1:74" ht="11.15" customHeight="1" x14ac:dyDescent="0.25">
      <c r="A7" s="52" t="s">
        <v>98</v>
      </c>
      <c r="B7" s="151" t="s">
        <v>97</v>
      </c>
      <c r="C7" s="215">
        <v>30.7</v>
      </c>
      <c r="D7" s="215">
        <v>32.182000000000002</v>
      </c>
      <c r="E7" s="215">
        <v>38.21</v>
      </c>
      <c r="F7" s="215">
        <v>41.582999999999998</v>
      </c>
      <c r="G7" s="215">
        <v>46.741999999999997</v>
      </c>
      <c r="H7" s="215">
        <v>48.247</v>
      </c>
      <c r="I7" s="215">
        <v>44.951999999999998</v>
      </c>
      <c r="J7" s="215">
        <v>45.843000000000004</v>
      </c>
      <c r="K7" s="215">
        <v>46.567999999999998</v>
      </c>
      <c r="L7" s="215">
        <v>49.521999999999998</v>
      </c>
      <c r="M7" s="215">
        <v>44.734000000000002</v>
      </c>
      <c r="N7" s="215">
        <v>53.289000000000001</v>
      </c>
      <c r="O7" s="215">
        <v>54.576999999999998</v>
      </c>
      <c r="P7" s="215">
        <v>54.87</v>
      </c>
      <c r="Q7" s="215">
        <v>51.588999999999999</v>
      </c>
      <c r="R7" s="215">
        <v>52.308</v>
      </c>
      <c r="S7" s="215">
        <v>50.326999999999998</v>
      </c>
      <c r="T7" s="215">
        <v>46.368000000000002</v>
      </c>
      <c r="U7" s="215">
        <v>48.478999999999999</v>
      </c>
      <c r="V7" s="215">
        <v>51.704000000000001</v>
      </c>
      <c r="W7" s="215">
        <v>56.152999999999999</v>
      </c>
      <c r="X7" s="215">
        <v>57.508000000000003</v>
      </c>
      <c r="Y7" s="215">
        <v>62.713999999999999</v>
      </c>
      <c r="Z7" s="215">
        <v>64.373999999999995</v>
      </c>
      <c r="AA7" s="215">
        <v>69.076999999999998</v>
      </c>
      <c r="AB7" s="215">
        <v>65.317999999999998</v>
      </c>
      <c r="AC7" s="215">
        <v>66.016999999999996</v>
      </c>
      <c r="AD7" s="215">
        <v>72.105999999999995</v>
      </c>
      <c r="AE7" s="215">
        <v>76.974999999999994</v>
      </c>
      <c r="AF7" s="215">
        <v>74.405000000000001</v>
      </c>
      <c r="AG7" s="215">
        <v>74.254000000000005</v>
      </c>
      <c r="AH7" s="215">
        <v>72.528000000000006</v>
      </c>
      <c r="AI7" s="215">
        <v>78.891000000000005</v>
      </c>
      <c r="AJ7" s="215">
        <v>81.031999999999996</v>
      </c>
      <c r="AK7" s="215">
        <v>64.748000000000005</v>
      </c>
      <c r="AL7" s="215">
        <v>57.362000000000002</v>
      </c>
      <c r="AM7" s="215">
        <v>59.41</v>
      </c>
      <c r="AN7" s="215">
        <v>63.960999999999999</v>
      </c>
      <c r="AO7" s="215">
        <v>66.138999999999996</v>
      </c>
      <c r="AP7" s="215">
        <v>71.233000000000004</v>
      </c>
      <c r="AQ7" s="215">
        <v>71.317999999999998</v>
      </c>
      <c r="AR7" s="215">
        <v>64.221000000000004</v>
      </c>
      <c r="AS7" s="215">
        <v>63.918999999999997</v>
      </c>
      <c r="AT7" s="215">
        <v>59.042000000000002</v>
      </c>
      <c r="AU7" s="215">
        <v>62.826999999999998</v>
      </c>
      <c r="AV7" s="215">
        <v>59.713000000000001</v>
      </c>
      <c r="AW7" s="215">
        <v>63.212000000000003</v>
      </c>
      <c r="AX7" s="215">
        <v>67.31</v>
      </c>
      <c r="AY7" s="215">
        <v>63.825000000000003</v>
      </c>
      <c r="AZ7" s="215">
        <v>55.66</v>
      </c>
      <c r="BA7" s="215">
        <v>31.919499999999999</v>
      </c>
      <c r="BB7" s="323">
        <v>22.5</v>
      </c>
      <c r="BC7" s="323">
        <v>23</v>
      </c>
      <c r="BD7" s="323">
        <v>23</v>
      </c>
      <c r="BE7" s="323">
        <v>25</v>
      </c>
      <c r="BF7" s="323">
        <v>27</v>
      </c>
      <c r="BG7" s="323">
        <v>29</v>
      </c>
      <c r="BH7" s="323">
        <v>31</v>
      </c>
      <c r="BI7" s="323">
        <v>33</v>
      </c>
      <c r="BJ7" s="323">
        <v>35</v>
      </c>
      <c r="BK7" s="323">
        <v>38</v>
      </c>
      <c r="BL7" s="323">
        <v>41</v>
      </c>
      <c r="BM7" s="323">
        <v>44</v>
      </c>
      <c r="BN7" s="323">
        <v>45</v>
      </c>
      <c r="BO7" s="323">
        <v>45</v>
      </c>
      <c r="BP7" s="323">
        <v>46</v>
      </c>
      <c r="BQ7" s="323">
        <v>47</v>
      </c>
      <c r="BR7" s="323">
        <v>48</v>
      </c>
      <c r="BS7" s="323">
        <v>48</v>
      </c>
      <c r="BT7" s="323">
        <v>48</v>
      </c>
      <c r="BU7" s="323">
        <v>48</v>
      </c>
      <c r="BV7" s="323">
        <v>48</v>
      </c>
    </row>
    <row r="8" spans="1:74" ht="11.15" customHeight="1" x14ac:dyDescent="0.25">
      <c r="A8" s="52" t="s">
        <v>532</v>
      </c>
      <c r="B8" s="627" t="s">
        <v>1021</v>
      </c>
      <c r="C8" s="215">
        <v>27.48</v>
      </c>
      <c r="D8" s="215">
        <v>26.66</v>
      </c>
      <c r="E8" s="215">
        <v>32.24</v>
      </c>
      <c r="F8" s="215">
        <v>35.9</v>
      </c>
      <c r="G8" s="215">
        <v>40.880000000000003</v>
      </c>
      <c r="H8" s="215">
        <v>44.13</v>
      </c>
      <c r="I8" s="215">
        <v>41.48</v>
      </c>
      <c r="J8" s="215">
        <v>41.21</v>
      </c>
      <c r="K8" s="215">
        <v>40.86</v>
      </c>
      <c r="L8" s="215">
        <v>44.76</v>
      </c>
      <c r="M8" s="215">
        <v>41.8</v>
      </c>
      <c r="N8" s="215">
        <v>46.72</v>
      </c>
      <c r="O8" s="215">
        <v>48.12</v>
      </c>
      <c r="P8" s="215">
        <v>49.38</v>
      </c>
      <c r="Q8" s="215">
        <v>46.53</v>
      </c>
      <c r="R8" s="215">
        <v>47.47</v>
      </c>
      <c r="S8" s="215">
        <v>47.21</v>
      </c>
      <c r="T8" s="215">
        <v>44.03</v>
      </c>
      <c r="U8" s="215">
        <v>44.76</v>
      </c>
      <c r="V8" s="215">
        <v>47.62</v>
      </c>
      <c r="W8" s="215">
        <v>50.46</v>
      </c>
      <c r="X8" s="215">
        <v>51.4</v>
      </c>
      <c r="Y8" s="215">
        <v>56.3</v>
      </c>
      <c r="Z8" s="215">
        <v>57.44</v>
      </c>
      <c r="AA8" s="215">
        <v>59.71</v>
      </c>
      <c r="AB8" s="215">
        <v>58.03</v>
      </c>
      <c r="AC8" s="215">
        <v>56.82</v>
      </c>
      <c r="AD8" s="215">
        <v>61.24</v>
      </c>
      <c r="AE8" s="215">
        <v>65.89</v>
      </c>
      <c r="AF8" s="215">
        <v>66.819999999999993</v>
      </c>
      <c r="AG8" s="215">
        <v>66.62</v>
      </c>
      <c r="AH8" s="215">
        <v>65.48</v>
      </c>
      <c r="AI8" s="215">
        <v>66.7</v>
      </c>
      <c r="AJ8" s="215">
        <v>67.790000000000006</v>
      </c>
      <c r="AK8" s="215">
        <v>54.4</v>
      </c>
      <c r="AL8" s="215">
        <v>42.8</v>
      </c>
      <c r="AM8" s="215">
        <v>49.57</v>
      </c>
      <c r="AN8" s="215">
        <v>56.5</v>
      </c>
      <c r="AO8" s="215">
        <v>61.14</v>
      </c>
      <c r="AP8" s="215">
        <v>65.42</v>
      </c>
      <c r="AQ8" s="215">
        <v>65.03</v>
      </c>
      <c r="AR8" s="215">
        <v>58.16</v>
      </c>
      <c r="AS8" s="215">
        <v>59.18</v>
      </c>
      <c r="AT8" s="215">
        <v>55.41</v>
      </c>
      <c r="AU8" s="215">
        <v>57.31</v>
      </c>
      <c r="AV8" s="215">
        <v>54.45</v>
      </c>
      <c r="AW8" s="215">
        <v>55.27</v>
      </c>
      <c r="AX8" s="215">
        <v>56.85</v>
      </c>
      <c r="AY8" s="215">
        <v>53.62</v>
      </c>
      <c r="AZ8" s="215">
        <v>46.97</v>
      </c>
      <c r="BA8" s="215">
        <v>25.557700000000001</v>
      </c>
      <c r="BB8" s="323">
        <v>16.350000000000001</v>
      </c>
      <c r="BC8" s="323">
        <v>16.850000000000001</v>
      </c>
      <c r="BD8" s="323">
        <v>16.350000000000001</v>
      </c>
      <c r="BE8" s="323">
        <v>18.43</v>
      </c>
      <c r="BF8" s="323">
        <v>20.43</v>
      </c>
      <c r="BG8" s="323">
        <v>22.43</v>
      </c>
      <c r="BH8" s="323">
        <v>23.93</v>
      </c>
      <c r="BI8" s="323">
        <v>25.93</v>
      </c>
      <c r="BJ8" s="323">
        <v>27.93</v>
      </c>
      <c r="BK8" s="323">
        <v>31.01</v>
      </c>
      <c r="BL8" s="323">
        <v>34.01</v>
      </c>
      <c r="BM8" s="323">
        <v>37.01</v>
      </c>
      <c r="BN8" s="323">
        <v>38.01</v>
      </c>
      <c r="BO8" s="323">
        <v>38.01</v>
      </c>
      <c r="BP8" s="323">
        <v>39.01</v>
      </c>
      <c r="BQ8" s="323">
        <v>40.01</v>
      </c>
      <c r="BR8" s="323">
        <v>41.01</v>
      </c>
      <c r="BS8" s="323">
        <v>41.01</v>
      </c>
      <c r="BT8" s="323">
        <v>41.01</v>
      </c>
      <c r="BU8" s="323">
        <v>41.01</v>
      </c>
      <c r="BV8" s="323">
        <v>41.01</v>
      </c>
    </row>
    <row r="9" spans="1:74" ht="11.15" customHeight="1" x14ac:dyDescent="0.25">
      <c r="A9" s="52" t="s">
        <v>799</v>
      </c>
      <c r="B9" s="627" t="s">
        <v>1020</v>
      </c>
      <c r="C9" s="215">
        <v>29.99</v>
      </c>
      <c r="D9" s="215">
        <v>28.53</v>
      </c>
      <c r="E9" s="215">
        <v>33.82</v>
      </c>
      <c r="F9" s="215">
        <v>37.71</v>
      </c>
      <c r="G9" s="215">
        <v>42.88</v>
      </c>
      <c r="H9" s="215">
        <v>45.96</v>
      </c>
      <c r="I9" s="215">
        <v>43.26</v>
      </c>
      <c r="J9" s="215">
        <v>42.7</v>
      </c>
      <c r="K9" s="215">
        <v>42.73</v>
      </c>
      <c r="L9" s="215">
        <v>46.85</v>
      </c>
      <c r="M9" s="215">
        <v>44.06</v>
      </c>
      <c r="N9" s="215">
        <v>48.66</v>
      </c>
      <c r="O9" s="215">
        <v>49.99</v>
      </c>
      <c r="P9" s="215">
        <v>51.24</v>
      </c>
      <c r="Q9" s="215">
        <v>48.65</v>
      </c>
      <c r="R9" s="215">
        <v>49.47</v>
      </c>
      <c r="S9" s="215">
        <v>48.47</v>
      </c>
      <c r="T9" s="215">
        <v>45.25</v>
      </c>
      <c r="U9" s="215">
        <v>46.27</v>
      </c>
      <c r="V9" s="215">
        <v>48.22</v>
      </c>
      <c r="W9" s="215">
        <v>50.78</v>
      </c>
      <c r="X9" s="215">
        <v>52.67</v>
      </c>
      <c r="Y9" s="215">
        <v>57.75</v>
      </c>
      <c r="Z9" s="215">
        <v>59.53</v>
      </c>
      <c r="AA9" s="215">
        <v>63.25</v>
      </c>
      <c r="AB9" s="215">
        <v>61.74</v>
      </c>
      <c r="AC9" s="215">
        <v>60.81</v>
      </c>
      <c r="AD9" s="215">
        <v>64.41</v>
      </c>
      <c r="AE9" s="215">
        <v>68.91</v>
      </c>
      <c r="AF9" s="215">
        <v>68.349999999999994</v>
      </c>
      <c r="AG9" s="215">
        <v>70.290000000000006</v>
      </c>
      <c r="AH9" s="215">
        <v>67.680000000000007</v>
      </c>
      <c r="AI9" s="215">
        <v>69.290000000000006</v>
      </c>
      <c r="AJ9" s="215">
        <v>70.989999999999995</v>
      </c>
      <c r="AK9" s="215">
        <v>59.01</v>
      </c>
      <c r="AL9" s="215">
        <v>48.83</v>
      </c>
      <c r="AM9" s="215">
        <v>52.11</v>
      </c>
      <c r="AN9" s="215">
        <v>57.35</v>
      </c>
      <c r="AO9" s="215">
        <v>61.64</v>
      </c>
      <c r="AP9" s="215">
        <v>66.52</v>
      </c>
      <c r="AQ9" s="215">
        <v>65.11</v>
      </c>
      <c r="AR9" s="215">
        <v>59.16</v>
      </c>
      <c r="AS9" s="215">
        <v>60.53</v>
      </c>
      <c r="AT9" s="215">
        <v>56.9</v>
      </c>
      <c r="AU9" s="215">
        <v>58.6</v>
      </c>
      <c r="AV9" s="215">
        <v>55.86</v>
      </c>
      <c r="AW9" s="215">
        <v>57.88</v>
      </c>
      <c r="AX9" s="215">
        <v>60.27</v>
      </c>
      <c r="AY9" s="215">
        <v>57.94</v>
      </c>
      <c r="AZ9" s="215">
        <v>49.47</v>
      </c>
      <c r="BA9" s="215">
        <v>28.057700000000001</v>
      </c>
      <c r="BB9" s="323">
        <v>18.850000000000001</v>
      </c>
      <c r="BC9" s="323">
        <v>19.350000000000001</v>
      </c>
      <c r="BD9" s="323">
        <v>18.850000000000001</v>
      </c>
      <c r="BE9" s="323">
        <v>20.93</v>
      </c>
      <c r="BF9" s="323">
        <v>22.93</v>
      </c>
      <c r="BG9" s="323">
        <v>24.93</v>
      </c>
      <c r="BH9" s="323">
        <v>26.43</v>
      </c>
      <c r="BI9" s="323">
        <v>28.43</v>
      </c>
      <c r="BJ9" s="323">
        <v>30.43</v>
      </c>
      <c r="BK9" s="323">
        <v>32.51</v>
      </c>
      <c r="BL9" s="323">
        <v>35.51</v>
      </c>
      <c r="BM9" s="323">
        <v>38.51</v>
      </c>
      <c r="BN9" s="323">
        <v>39.51</v>
      </c>
      <c r="BO9" s="323">
        <v>39.51</v>
      </c>
      <c r="BP9" s="323">
        <v>40.51</v>
      </c>
      <c r="BQ9" s="323">
        <v>41.51</v>
      </c>
      <c r="BR9" s="323">
        <v>42.51</v>
      </c>
      <c r="BS9" s="323">
        <v>42.51</v>
      </c>
      <c r="BT9" s="323">
        <v>42.51</v>
      </c>
      <c r="BU9" s="323">
        <v>42.51</v>
      </c>
      <c r="BV9" s="323">
        <v>42.51</v>
      </c>
    </row>
    <row r="10" spans="1:74" ht="11.15" customHeight="1" x14ac:dyDescent="0.25">
      <c r="A10" s="49"/>
      <c r="B10" s="50" t="s">
        <v>1022</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406"/>
      <c r="BC10" s="406"/>
      <c r="BD10" s="406"/>
      <c r="BE10" s="406"/>
      <c r="BF10" s="406"/>
      <c r="BG10" s="406"/>
      <c r="BH10" s="406"/>
      <c r="BI10" s="406"/>
      <c r="BJ10" s="406"/>
      <c r="BK10" s="406"/>
      <c r="BL10" s="406"/>
      <c r="BM10" s="406"/>
      <c r="BN10" s="406"/>
      <c r="BO10" s="406"/>
      <c r="BP10" s="406"/>
      <c r="BQ10" s="406"/>
      <c r="BR10" s="406"/>
      <c r="BS10" s="406"/>
      <c r="BT10" s="406"/>
      <c r="BU10" s="406"/>
      <c r="BV10" s="406"/>
    </row>
    <row r="11" spans="1:74" ht="11.15" customHeight="1" x14ac:dyDescent="0.25">
      <c r="A11" s="49"/>
      <c r="B11" s="50" t="s">
        <v>560</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406"/>
      <c r="BC11" s="406"/>
      <c r="BD11" s="406"/>
      <c r="BE11" s="406"/>
      <c r="BF11" s="406"/>
      <c r="BG11" s="406"/>
      <c r="BH11" s="406"/>
      <c r="BI11" s="406"/>
      <c r="BJ11" s="406"/>
      <c r="BK11" s="406"/>
      <c r="BL11" s="406"/>
      <c r="BM11" s="406"/>
      <c r="BN11" s="406"/>
      <c r="BO11" s="406"/>
      <c r="BP11" s="406"/>
      <c r="BQ11" s="406"/>
      <c r="BR11" s="406"/>
      <c r="BS11" s="406"/>
      <c r="BT11" s="406"/>
      <c r="BU11" s="406"/>
      <c r="BV11" s="406"/>
    </row>
    <row r="12" spans="1:74" ht="11.15" customHeight="1" x14ac:dyDescent="0.25">
      <c r="A12" s="52" t="s">
        <v>784</v>
      </c>
      <c r="B12" s="151" t="s">
        <v>561</v>
      </c>
      <c r="C12" s="238">
        <v>118.7</v>
      </c>
      <c r="D12" s="238">
        <v>104.6</v>
      </c>
      <c r="E12" s="238">
        <v>133.5</v>
      </c>
      <c r="F12" s="238">
        <v>147.6</v>
      </c>
      <c r="G12" s="238">
        <v>161.30000000000001</v>
      </c>
      <c r="H12" s="238">
        <v>164.3</v>
      </c>
      <c r="I12" s="238">
        <v>149</v>
      </c>
      <c r="J12" s="238">
        <v>150.80000000000001</v>
      </c>
      <c r="K12" s="238">
        <v>151.4</v>
      </c>
      <c r="L12" s="238">
        <v>156.80000000000001</v>
      </c>
      <c r="M12" s="238">
        <v>142.69999999999999</v>
      </c>
      <c r="N12" s="238">
        <v>158.5</v>
      </c>
      <c r="O12" s="238">
        <v>162.69999999999999</v>
      </c>
      <c r="P12" s="238">
        <v>162.5</v>
      </c>
      <c r="Q12" s="238">
        <v>163.4</v>
      </c>
      <c r="R12" s="238">
        <v>172.3</v>
      </c>
      <c r="S12" s="238">
        <v>166.8</v>
      </c>
      <c r="T12" s="238">
        <v>157.4</v>
      </c>
      <c r="U12" s="238">
        <v>162.1</v>
      </c>
      <c r="V12" s="238">
        <v>171.1</v>
      </c>
      <c r="W12" s="238">
        <v>182.6</v>
      </c>
      <c r="X12" s="238">
        <v>173</v>
      </c>
      <c r="Y12" s="238">
        <v>180.6</v>
      </c>
      <c r="Z12" s="238">
        <v>172</v>
      </c>
      <c r="AA12" s="238">
        <v>184.9</v>
      </c>
      <c r="AB12" s="238">
        <v>182.3</v>
      </c>
      <c r="AC12" s="238">
        <v>188.9</v>
      </c>
      <c r="AD12" s="238">
        <v>205.4</v>
      </c>
      <c r="AE12" s="238">
        <v>220.5</v>
      </c>
      <c r="AF12" s="238">
        <v>213.5</v>
      </c>
      <c r="AG12" s="238">
        <v>214.8</v>
      </c>
      <c r="AH12" s="238">
        <v>211.8</v>
      </c>
      <c r="AI12" s="238">
        <v>213.6</v>
      </c>
      <c r="AJ12" s="238">
        <v>209</v>
      </c>
      <c r="AK12" s="238">
        <v>173.2</v>
      </c>
      <c r="AL12" s="238">
        <v>151.4</v>
      </c>
      <c r="AM12" s="238">
        <v>148.30000000000001</v>
      </c>
      <c r="AN12" s="238">
        <v>162.4</v>
      </c>
      <c r="AO12" s="238">
        <v>188.1</v>
      </c>
      <c r="AP12" s="238">
        <v>213.8</v>
      </c>
      <c r="AQ12" s="238">
        <v>211</v>
      </c>
      <c r="AR12" s="238">
        <v>190.9</v>
      </c>
      <c r="AS12" s="238">
        <v>198.4</v>
      </c>
      <c r="AT12" s="238">
        <v>182</v>
      </c>
      <c r="AU12" s="238">
        <v>185.4</v>
      </c>
      <c r="AV12" s="238">
        <v>187.1</v>
      </c>
      <c r="AW12" s="238">
        <v>181.9</v>
      </c>
      <c r="AX12" s="238">
        <v>175.7</v>
      </c>
      <c r="AY12" s="238">
        <v>174.2</v>
      </c>
      <c r="AZ12" s="238">
        <v>159.9726</v>
      </c>
      <c r="BA12" s="238">
        <v>97.022980000000004</v>
      </c>
      <c r="BB12" s="329">
        <v>63.385150000000003</v>
      </c>
      <c r="BC12" s="329">
        <v>69.592640000000003</v>
      </c>
      <c r="BD12" s="329">
        <v>73.663629999999998</v>
      </c>
      <c r="BE12" s="329">
        <v>82.082689999999999</v>
      </c>
      <c r="BF12" s="329">
        <v>93.973500000000001</v>
      </c>
      <c r="BG12" s="329">
        <v>103.0692</v>
      </c>
      <c r="BH12" s="329">
        <v>102.1647</v>
      </c>
      <c r="BI12" s="329">
        <v>107.98699999999999</v>
      </c>
      <c r="BJ12" s="329">
        <v>105.7914</v>
      </c>
      <c r="BK12" s="329">
        <v>106.0478</v>
      </c>
      <c r="BL12" s="329">
        <v>123.69929999999999</v>
      </c>
      <c r="BM12" s="329">
        <v>139.15049999999999</v>
      </c>
      <c r="BN12" s="329">
        <v>148.8896</v>
      </c>
      <c r="BO12" s="329">
        <v>151.86259999999999</v>
      </c>
      <c r="BP12" s="329">
        <v>152.54939999999999</v>
      </c>
      <c r="BQ12" s="329">
        <v>151.93629999999999</v>
      </c>
      <c r="BR12" s="329">
        <v>155.2946</v>
      </c>
      <c r="BS12" s="329">
        <v>146.2116</v>
      </c>
      <c r="BT12" s="329">
        <v>140.99359999999999</v>
      </c>
      <c r="BU12" s="329">
        <v>138.6832</v>
      </c>
      <c r="BV12" s="329">
        <v>135.42779999999999</v>
      </c>
    </row>
    <row r="13" spans="1:74" ht="11.15" customHeight="1" x14ac:dyDescent="0.25">
      <c r="A13" s="49" t="s">
        <v>800</v>
      </c>
      <c r="B13" s="151" t="s">
        <v>566</v>
      </c>
      <c r="C13" s="238">
        <v>101.5</v>
      </c>
      <c r="D13" s="238">
        <v>104.3</v>
      </c>
      <c r="E13" s="238">
        <v>118.9</v>
      </c>
      <c r="F13" s="238">
        <v>125.1</v>
      </c>
      <c r="G13" s="238">
        <v>143.19999999999999</v>
      </c>
      <c r="H13" s="238">
        <v>153.1</v>
      </c>
      <c r="I13" s="238">
        <v>142.6</v>
      </c>
      <c r="J13" s="238">
        <v>144</v>
      </c>
      <c r="K13" s="238">
        <v>147.1</v>
      </c>
      <c r="L13" s="238">
        <v>159.19999999999999</v>
      </c>
      <c r="M13" s="238">
        <v>146.9</v>
      </c>
      <c r="N13" s="238">
        <v>160.6</v>
      </c>
      <c r="O13" s="238">
        <v>163.6</v>
      </c>
      <c r="P13" s="238">
        <v>164.1</v>
      </c>
      <c r="Q13" s="238">
        <v>158.1</v>
      </c>
      <c r="R13" s="238">
        <v>162.69999999999999</v>
      </c>
      <c r="S13" s="238">
        <v>155.19999999999999</v>
      </c>
      <c r="T13" s="238">
        <v>146.5</v>
      </c>
      <c r="U13" s="238">
        <v>153.30000000000001</v>
      </c>
      <c r="V13" s="238">
        <v>168.1</v>
      </c>
      <c r="W13" s="238">
        <v>184.7</v>
      </c>
      <c r="X13" s="238">
        <v>185.2</v>
      </c>
      <c r="Y13" s="238">
        <v>193.6</v>
      </c>
      <c r="Z13" s="238">
        <v>191.8</v>
      </c>
      <c r="AA13" s="238">
        <v>204.2</v>
      </c>
      <c r="AB13" s="238">
        <v>197.2</v>
      </c>
      <c r="AC13" s="238">
        <v>195.2</v>
      </c>
      <c r="AD13" s="238">
        <v>209.9</v>
      </c>
      <c r="AE13" s="238">
        <v>225.8</v>
      </c>
      <c r="AF13" s="238">
        <v>220.3</v>
      </c>
      <c r="AG13" s="238">
        <v>219.2</v>
      </c>
      <c r="AH13" s="238">
        <v>220.3</v>
      </c>
      <c r="AI13" s="238">
        <v>228.2</v>
      </c>
      <c r="AJ13" s="238">
        <v>237.9</v>
      </c>
      <c r="AK13" s="238">
        <v>213</v>
      </c>
      <c r="AL13" s="238">
        <v>179.4</v>
      </c>
      <c r="AM13" s="238">
        <v>178.9</v>
      </c>
      <c r="AN13" s="238">
        <v>195</v>
      </c>
      <c r="AO13" s="238">
        <v>202</v>
      </c>
      <c r="AP13" s="238">
        <v>210</v>
      </c>
      <c r="AQ13" s="238">
        <v>210.6</v>
      </c>
      <c r="AR13" s="238">
        <v>187.4</v>
      </c>
      <c r="AS13" s="238">
        <v>193.8</v>
      </c>
      <c r="AT13" s="238">
        <v>186.5</v>
      </c>
      <c r="AU13" s="238">
        <v>195.5</v>
      </c>
      <c r="AV13" s="238">
        <v>198.4</v>
      </c>
      <c r="AW13" s="238">
        <v>197.4</v>
      </c>
      <c r="AX13" s="238">
        <v>194.2</v>
      </c>
      <c r="AY13" s="238">
        <v>185.8</v>
      </c>
      <c r="AZ13" s="238">
        <v>166.18719999999999</v>
      </c>
      <c r="BA13" s="238">
        <v>119.458</v>
      </c>
      <c r="BB13" s="329">
        <v>99.837850000000003</v>
      </c>
      <c r="BC13" s="329">
        <v>99.581239999999994</v>
      </c>
      <c r="BD13" s="329">
        <v>98.115279999999998</v>
      </c>
      <c r="BE13" s="329">
        <v>102.46</v>
      </c>
      <c r="BF13" s="329">
        <v>106.7761</v>
      </c>
      <c r="BG13" s="329">
        <v>111.2086</v>
      </c>
      <c r="BH13" s="329">
        <v>116.94750000000001</v>
      </c>
      <c r="BI13" s="329">
        <v>121.22669999999999</v>
      </c>
      <c r="BJ13" s="329">
        <v>122.4568</v>
      </c>
      <c r="BK13" s="329">
        <v>118.25960000000001</v>
      </c>
      <c r="BL13" s="329">
        <v>132.53290000000001</v>
      </c>
      <c r="BM13" s="329">
        <v>147.05250000000001</v>
      </c>
      <c r="BN13" s="329">
        <v>149.58920000000001</v>
      </c>
      <c r="BO13" s="329">
        <v>151.0557</v>
      </c>
      <c r="BP13" s="329">
        <v>152.28399999999999</v>
      </c>
      <c r="BQ13" s="329">
        <v>152.52010000000001</v>
      </c>
      <c r="BR13" s="329">
        <v>158.6591</v>
      </c>
      <c r="BS13" s="329">
        <v>157.56540000000001</v>
      </c>
      <c r="BT13" s="329">
        <v>159.43799999999999</v>
      </c>
      <c r="BU13" s="329">
        <v>157.9999</v>
      </c>
      <c r="BV13" s="329">
        <v>153.70760000000001</v>
      </c>
    </row>
    <row r="14" spans="1:74" ht="11.15" customHeight="1" x14ac:dyDescent="0.25">
      <c r="A14" s="52" t="s">
        <v>536</v>
      </c>
      <c r="B14" s="151" t="s">
        <v>562</v>
      </c>
      <c r="C14" s="238">
        <v>97.6</v>
      </c>
      <c r="D14" s="238">
        <v>94.8</v>
      </c>
      <c r="E14" s="238">
        <v>107</v>
      </c>
      <c r="F14" s="238">
        <v>111.3</v>
      </c>
      <c r="G14" s="238">
        <v>129.1</v>
      </c>
      <c r="H14" s="238">
        <v>140.4</v>
      </c>
      <c r="I14" s="238">
        <v>130.5</v>
      </c>
      <c r="J14" s="238">
        <v>130.69999999999999</v>
      </c>
      <c r="K14" s="238">
        <v>134.1</v>
      </c>
      <c r="L14" s="238">
        <v>144.30000000000001</v>
      </c>
      <c r="M14" s="238">
        <v>138.6</v>
      </c>
      <c r="N14" s="238">
        <v>150.69999999999999</v>
      </c>
      <c r="O14" s="238">
        <v>156</v>
      </c>
      <c r="P14" s="238">
        <v>155.30000000000001</v>
      </c>
      <c r="Q14" s="238">
        <v>149.5</v>
      </c>
      <c r="R14" s="238">
        <v>149.9</v>
      </c>
      <c r="S14" s="238">
        <v>144.69999999999999</v>
      </c>
      <c r="T14" s="238">
        <v>137.5</v>
      </c>
      <c r="U14" s="238">
        <v>139.19999999999999</v>
      </c>
      <c r="V14" s="238">
        <v>152.19999999999999</v>
      </c>
      <c r="W14" s="238">
        <v>166.8</v>
      </c>
      <c r="X14" s="238">
        <v>169.5</v>
      </c>
      <c r="Y14" s="238">
        <v>178.1</v>
      </c>
      <c r="Z14" s="238">
        <v>184.1</v>
      </c>
      <c r="AA14" s="238">
        <v>199</v>
      </c>
      <c r="AB14" s="238">
        <v>188.9</v>
      </c>
      <c r="AC14" s="238">
        <v>184.8</v>
      </c>
      <c r="AD14" s="238">
        <v>198.2</v>
      </c>
      <c r="AE14" s="238">
        <v>214.3</v>
      </c>
      <c r="AF14" s="238">
        <v>208.9</v>
      </c>
      <c r="AG14" s="238">
        <v>207.9</v>
      </c>
      <c r="AH14" s="238">
        <v>211.4</v>
      </c>
      <c r="AI14" s="238">
        <v>221.4</v>
      </c>
      <c r="AJ14" s="238">
        <v>228.1</v>
      </c>
      <c r="AK14" s="238">
        <v>209.8</v>
      </c>
      <c r="AL14" s="238">
        <v>179.6</v>
      </c>
      <c r="AM14" s="238">
        <v>181.3</v>
      </c>
      <c r="AN14" s="238">
        <v>190.7</v>
      </c>
      <c r="AO14" s="238">
        <v>195.8</v>
      </c>
      <c r="AP14" s="238">
        <v>199.3</v>
      </c>
      <c r="AQ14" s="238">
        <v>198.9</v>
      </c>
      <c r="AR14" s="238">
        <v>182.4</v>
      </c>
      <c r="AS14" s="238">
        <v>184.7</v>
      </c>
      <c r="AT14" s="238">
        <v>179.5</v>
      </c>
      <c r="AU14" s="238">
        <v>190.1</v>
      </c>
      <c r="AV14" s="238">
        <v>192.6</v>
      </c>
      <c r="AW14" s="238">
        <v>188.4</v>
      </c>
      <c r="AX14" s="238">
        <v>191.9</v>
      </c>
      <c r="AY14" s="238">
        <v>186.3</v>
      </c>
      <c r="AZ14" s="238">
        <v>163.779</v>
      </c>
      <c r="BA14" s="238">
        <v>117.1788</v>
      </c>
      <c r="BB14" s="329">
        <v>93.156610000000001</v>
      </c>
      <c r="BC14" s="329">
        <v>92.162109999999998</v>
      </c>
      <c r="BD14" s="329">
        <v>88.739249999999998</v>
      </c>
      <c r="BE14" s="329">
        <v>91.788690000000003</v>
      </c>
      <c r="BF14" s="329">
        <v>93.568579999999997</v>
      </c>
      <c r="BG14" s="329">
        <v>98.7637</v>
      </c>
      <c r="BH14" s="329">
        <v>104.9079</v>
      </c>
      <c r="BI14" s="329">
        <v>111.4924</v>
      </c>
      <c r="BJ14" s="329">
        <v>117.6699</v>
      </c>
      <c r="BK14" s="329">
        <v>122.21299999999999</v>
      </c>
      <c r="BL14" s="329">
        <v>135.8588</v>
      </c>
      <c r="BM14" s="329">
        <v>145.91399999999999</v>
      </c>
      <c r="BN14" s="329">
        <v>144.97710000000001</v>
      </c>
      <c r="BO14" s="329">
        <v>148.68510000000001</v>
      </c>
      <c r="BP14" s="329">
        <v>149.22900000000001</v>
      </c>
      <c r="BQ14" s="329">
        <v>149.47110000000001</v>
      </c>
      <c r="BR14" s="329">
        <v>156.5223</v>
      </c>
      <c r="BS14" s="329">
        <v>156.38650000000001</v>
      </c>
      <c r="BT14" s="329">
        <v>156.3725</v>
      </c>
      <c r="BU14" s="329">
        <v>156.2132</v>
      </c>
      <c r="BV14" s="329">
        <v>156.3152</v>
      </c>
    </row>
    <row r="15" spans="1:74" ht="11.15" customHeight="1" x14ac:dyDescent="0.25">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406"/>
      <c r="BC15" s="406"/>
      <c r="BD15" s="406"/>
      <c r="BE15" s="406"/>
      <c r="BF15" s="406"/>
      <c r="BG15" s="406"/>
      <c r="BH15" s="406"/>
      <c r="BI15" s="406"/>
      <c r="BJ15" s="406"/>
      <c r="BK15" s="406"/>
      <c r="BL15" s="406"/>
      <c r="BM15" s="406"/>
      <c r="BN15" s="406"/>
      <c r="BO15" s="406"/>
      <c r="BP15" s="406"/>
      <c r="BQ15" s="406"/>
      <c r="BR15" s="406"/>
      <c r="BS15" s="406"/>
      <c r="BT15" s="406"/>
      <c r="BU15" s="406"/>
      <c r="BV15" s="406"/>
    </row>
    <row r="16" spans="1:74" ht="11.15" customHeight="1" x14ac:dyDescent="0.25">
      <c r="A16" s="52" t="s">
        <v>801</v>
      </c>
      <c r="B16" s="151" t="s">
        <v>397</v>
      </c>
      <c r="C16" s="238">
        <v>103.8</v>
      </c>
      <c r="D16" s="238">
        <v>103.2</v>
      </c>
      <c r="E16" s="238">
        <v>113.3</v>
      </c>
      <c r="F16" s="238">
        <v>118.7</v>
      </c>
      <c r="G16" s="238">
        <v>134.19999999999999</v>
      </c>
      <c r="H16" s="238">
        <v>146.4</v>
      </c>
      <c r="I16" s="238">
        <v>139.30000000000001</v>
      </c>
      <c r="J16" s="238">
        <v>133</v>
      </c>
      <c r="K16" s="238">
        <v>139.4</v>
      </c>
      <c r="L16" s="238">
        <v>150.6</v>
      </c>
      <c r="M16" s="238">
        <v>142.6</v>
      </c>
      <c r="N16" s="238">
        <v>153.9</v>
      </c>
      <c r="O16" s="238">
        <v>158.4</v>
      </c>
      <c r="P16" s="238">
        <v>161.5</v>
      </c>
      <c r="Q16" s="238">
        <v>155.4</v>
      </c>
      <c r="R16" s="238">
        <v>159.5</v>
      </c>
      <c r="S16" s="238">
        <v>149.19999999999999</v>
      </c>
      <c r="T16" s="238">
        <v>143.4</v>
      </c>
      <c r="U16" s="238">
        <v>147.80000000000001</v>
      </c>
      <c r="V16" s="238">
        <v>161.30000000000001</v>
      </c>
      <c r="W16" s="238">
        <v>179.5</v>
      </c>
      <c r="X16" s="238">
        <v>174.3</v>
      </c>
      <c r="Y16" s="238">
        <v>183.1</v>
      </c>
      <c r="Z16" s="238">
        <v>186.9</v>
      </c>
      <c r="AA16" s="238">
        <v>201.2</v>
      </c>
      <c r="AB16" s="238">
        <v>197</v>
      </c>
      <c r="AC16" s="238">
        <v>192.4</v>
      </c>
      <c r="AD16" s="238">
        <v>208</v>
      </c>
      <c r="AE16" s="238">
        <v>222.1</v>
      </c>
      <c r="AF16" s="238">
        <v>219.6</v>
      </c>
      <c r="AG16" s="238">
        <v>217.6</v>
      </c>
      <c r="AH16" s="238">
        <v>218.3</v>
      </c>
      <c r="AI16" s="238">
        <v>225.7</v>
      </c>
      <c r="AJ16" s="238">
        <v>234.9</v>
      </c>
      <c r="AK16" s="238">
        <v>216.2</v>
      </c>
      <c r="AL16" s="238">
        <v>185.2</v>
      </c>
      <c r="AM16" s="238">
        <v>182.7</v>
      </c>
      <c r="AN16" s="238">
        <v>195.6</v>
      </c>
      <c r="AO16" s="238">
        <v>200.5</v>
      </c>
      <c r="AP16" s="238">
        <v>206.3</v>
      </c>
      <c r="AQ16" s="238">
        <v>214.1</v>
      </c>
      <c r="AR16" s="238">
        <v>190.7</v>
      </c>
      <c r="AS16" s="238">
        <v>197.3</v>
      </c>
      <c r="AT16" s="238">
        <v>190.1</v>
      </c>
      <c r="AU16" s="238">
        <v>193.7</v>
      </c>
      <c r="AV16" s="238">
        <v>196.5</v>
      </c>
      <c r="AW16" s="238">
        <v>197.9</v>
      </c>
      <c r="AX16" s="238">
        <v>197.9</v>
      </c>
      <c r="AY16" s="238">
        <v>195.8</v>
      </c>
      <c r="AZ16" s="238">
        <v>161.1575</v>
      </c>
      <c r="BA16" s="238">
        <v>110.1373</v>
      </c>
      <c r="BB16" s="329">
        <v>82.716859999999997</v>
      </c>
      <c r="BC16" s="329">
        <v>89.986419999999995</v>
      </c>
      <c r="BD16" s="329">
        <v>98.573509999999999</v>
      </c>
      <c r="BE16" s="329">
        <v>101.9044</v>
      </c>
      <c r="BF16" s="329">
        <v>105.9927</v>
      </c>
      <c r="BG16" s="329">
        <v>110.0354</v>
      </c>
      <c r="BH16" s="329">
        <v>112.5393</v>
      </c>
      <c r="BI16" s="329">
        <v>117.9508</v>
      </c>
      <c r="BJ16" s="329">
        <v>120.4246</v>
      </c>
      <c r="BK16" s="329">
        <v>120.63209999999999</v>
      </c>
      <c r="BL16" s="329">
        <v>131.83969999999999</v>
      </c>
      <c r="BM16" s="329">
        <v>145.4957</v>
      </c>
      <c r="BN16" s="329">
        <v>147.441</v>
      </c>
      <c r="BO16" s="329">
        <v>150.73859999999999</v>
      </c>
      <c r="BP16" s="329">
        <v>151.911</v>
      </c>
      <c r="BQ16" s="329">
        <v>151.37610000000001</v>
      </c>
      <c r="BR16" s="329">
        <v>157.17320000000001</v>
      </c>
      <c r="BS16" s="329">
        <v>157.95760000000001</v>
      </c>
      <c r="BT16" s="329">
        <v>157.68029999999999</v>
      </c>
      <c r="BU16" s="329">
        <v>156.40710000000001</v>
      </c>
      <c r="BV16" s="329">
        <v>155.52340000000001</v>
      </c>
    </row>
    <row r="17" spans="1:74" ht="11.15" customHeight="1" x14ac:dyDescent="0.25">
      <c r="A17" s="52" t="s">
        <v>537</v>
      </c>
      <c r="B17" s="151" t="s">
        <v>111</v>
      </c>
      <c r="C17" s="238">
        <v>71</v>
      </c>
      <c r="D17" s="238">
        <v>63.2</v>
      </c>
      <c r="E17" s="238">
        <v>69.3</v>
      </c>
      <c r="F17" s="238">
        <v>78.2</v>
      </c>
      <c r="G17" s="238">
        <v>92.2</v>
      </c>
      <c r="H17" s="238">
        <v>98.3</v>
      </c>
      <c r="I17" s="238">
        <v>103</v>
      </c>
      <c r="J17" s="238">
        <v>99</v>
      </c>
      <c r="K17" s="238">
        <v>107.6</v>
      </c>
      <c r="L17" s="238">
        <v>111.5</v>
      </c>
      <c r="M17" s="238">
        <v>110.6</v>
      </c>
      <c r="N17" s="238">
        <v>123</v>
      </c>
      <c r="O17" s="238">
        <v>130.9</v>
      </c>
      <c r="P17" s="238">
        <v>129.1</v>
      </c>
      <c r="Q17" s="238">
        <v>123.9</v>
      </c>
      <c r="R17" s="238">
        <v>120.1</v>
      </c>
      <c r="S17" s="238">
        <v>121.3</v>
      </c>
      <c r="T17" s="238">
        <v>119.5</v>
      </c>
      <c r="U17" s="238">
        <v>121.1</v>
      </c>
      <c r="V17" s="238">
        <v>120.4</v>
      </c>
      <c r="W17" s="238">
        <v>131.4</v>
      </c>
      <c r="X17" s="238">
        <v>130.4</v>
      </c>
      <c r="Y17" s="238">
        <v>141.30000000000001</v>
      </c>
      <c r="Z17" s="238">
        <v>148.4</v>
      </c>
      <c r="AA17" s="238">
        <v>150.69999999999999</v>
      </c>
      <c r="AB17" s="238">
        <v>149</v>
      </c>
      <c r="AC17" s="238">
        <v>145.19999999999999</v>
      </c>
      <c r="AD17" s="238">
        <v>150.4</v>
      </c>
      <c r="AE17" s="238">
        <v>166.7</v>
      </c>
      <c r="AF17" s="238">
        <v>173.1</v>
      </c>
      <c r="AG17" s="238">
        <v>176.7</v>
      </c>
      <c r="AH17" s="238">
        <v>176.4</v>
      </c>
      <c r="AI17" s="238">
        <v>176.1</v>
      </c>
      <c r="AJ17" s="238">
        <v>187.5</v>
      </c>
      <c r="AK17" s="238">
        <v>182.7</v>
      </c>
      <c r="AL17" s="238">
        <v>160.80000000000001</v>
      </c>
      <c r="AM17" s="238">
        <v>142.5</v>
      </c>
      <c r="AN17" s="238">
        <v>156.80000000000001</v>
      </c>
      <c r="AO17" s="238">
        <v>163.9</v>
      </c>
      <c r="AP17" s="238">
        <v>168.5</v>
      </c>
      <c r="AQ17" s="238">
        <v>163.5</v>
      </c>
      <c r="AR17" s="238">
        <v>160.1</v>
      </c>
      <c r="AS17" s="238">
        <v>162.5</v>
      </c>
      <c r="AT17" s="238">
        <v>146.6</v>
      </c>
      <c r="AU17" s="238">
        <v>156</v>
      </c>
      <c r="AV17" s="238">
        <v>154.30000000000001</v>
      </c>
      <c r="AW17" s="238">
        <v>159.4</v>
      </c>
      <c r="AX17" s="238">
        <v>172.5</v>
      </c>
      <c r="AY17" s="238">
        <v>193.9</v>
      </c>
      <c r="AZ17" s="238">
        <v>153.49789999999999</v>
      </c>
      <c r="BA17" s="238">
        <v>92.378320000000002</v>
      </c>
      <c r="BB17" s="329">
        <v>87.300290000000004</v>
      </c>
      <c r="BC17" s="329">
        <v>75.151820000000001</v>
      </c>
      <c r="BD17" s="329">
        <v>72.586860000000001</v>
      </c>
      <c r="BE17" s="329">
        <v>79.439490000000006</v>
      </c>
      <c r="BF17" s="329">
        <v>83.944749999999999</v>
      </c>
      <c r="BG17" s="329">
        <v>94.660929999999993</v>
      </c>
      <c r="BH17" s="329">
        <v>95.104650000000007</v>
      </c>
      <c r="BI17" s="329">
        <v>99.646180000000001</v>
      </c>
      <c r="BJ17" s="329">
        <v>108.04</v>
      </c>
      <c r="BK17" s="329">
        <v>79.626080000000002</v>
      </c>
      <c r="BL17" s="329">
        <v>87.523250000000004</v>
      </c>
      <c r="BM17" s="329">
        <v>91.716200000000001</v>
      </c>
      <c r="BN17" s="329">
        <v>93.276769999999999</v>
      </c>
      <c r="BO17" s="329">
        <v>94.809759999999997</v>
      </c>
      <c r="BP17" s="329">
        <v>96.350219999999993</v>
      </c>
      <c r="BQ17" s="329">
        <v>95.347260000000006</v>
      </c>
      <c r="BR17" s="329">
        <v>100.889</v>
      </c>
      <c r="BS17" s="329">
        <v>100.5532</v>
      </c>
      <c r="BT17" s="329">
        <v>98.833290000000005</v>
      </c>
      <c r="BU17" s="329">
        <v>101.2799</v>
      </c>
      <c r="BV17" s="329">
        <v>101.7617</v>
      </c>
    </row>
    <row r="18" spans="1:74" ht="11.15" customHeight="1" x14ac:dyDescent="0.25">
      <c r="A18" s="52"/>
      <c r="B18" s="53" t="s">
        <v>235</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324"/>
      <c r="BC18" s="324"/>
      <c r="BD18" s="324"/>
      <c r="BE18" s="324"/>
      <c r="BF18" s="324"/>
      <c r="BG18" s="324"/>
      <c r="BH18" s="324"/>
      <c r="BI18" s="324"/>
      <c r="BJ18" s="324"/>
      <c r="BK18" s="324"/>
      <c r="BL18" s="324"/>
      <c r="BM18" s="324"/>
      <c r="BN18" s="324"/>
      <c r="BO18" s="324"/>
      <c r="BP18" s="324"/>
      <c r="BQ18" s="324"/>
      <c r="BR18" s="324"/>
      <c r="BS18" s="324"/>
      <c r="BT18" s="324"/>
      <c r="BU18" s="324"/>
      <c r="BV18" s="324"/>
    </row>
    <row r="19" spans="1:74" ht="11.15" customHeight="1" x14ac:dyDescent="0.25">
      <c r="A19" s="52" t="s">
        <v>511</v>
      </c>
      <c r="B19" s="151" t="s">
        <v>236</v>
      </c>
      <c r="C19" s="238">
        <v>194.85</v>
      </c>
      <c r="D19" s="238">
        <v>176.36</v>
      </c>
      <c r="E19" s="238">
        <v>196.875</v>
      </c>
      <c r="F19" s="238">
        <v>211.27500000000001</v>
      </c>
      <c r="G19" s="238">
        <v>226.82</v>
      </c>
      <c r="H19" s="238">
        <v>236.55</v>
      </c>
      <c r="I19" s="238">
        <v>223.9</v>
      </c>
      <c r="J19" s="238">
        <v>217.76</v>
      </c>
      <c r="K19" s="238">
        <v>221.85</v>
      </c>
      <c r="L19" s="238">
        <v>224.94</v>
      </c>
      <c r="M19" s="238">
        <v>218.15</v>
      </c>
      <c r="N19" s="238">
        <v>225.42500000000001</v>
      </c>
      <c r="O19" s="238">
        <v>234.9</v>
      </c>
      <c r="P19" s="238">
        <v>230.4</v>
      </c>
      <c r="Q19" s="238">
        <v>232.5</v>
      </c>
      <c r="R19" s="238">
        <v>241.72499999999999</v>
      </c>
      <c r="S19" s="238">
        <v>239.14</v>
      </c>
      <c r="T19" s="238">
        <v>234.65</v>
      </c>
      <c r="U19" s="238">
        <v>229.98</v>
      </c>
      <c r="V19" s="238">
        <v>238.02500000000001</v>
      </c>
      <c r="W19" s="238">
        <v>264.52499999999998</v>
      </c>
      <c r="X19" s="238">
        <v>250.5</v>
      </c>
      <c r="Y19" s="238">
        <v>256.35000000000002</v>
      </c>
      <c r="Z19" s="238">
        <v>247.67500000000001</v>
      </c>
      <c r="AA19" s="238">
        <v>255.46</v>
      </c>
      <c r="AB19" s="238">
        <v>258.72500000000002</v>
      </c>
      <c r="AC19" s="238">
        <v>259.125</v>
      </c>
      <c r="AD19" s="238">
        <v>275.7</v>
      </c>
      <c r="AE19" s="238">
        <v>290.07499999999999</v>
      </c>
      <c r="AF19" s="238">
        <v>289.07499999999999</v>
      </c>
      <c r="AG19" s="238">
        <v>284.86</v>
      </c>
      <c r="AH19" s="238">
        <v>283.57499999999999</v>
      </c>
      <c r="AI19" s="238">
        <v>283.55</v>
      </c>
      <c r="AJ19" s="238">
        <v>286</v>
      </c>
      <c r="AK19" s="238">
        <v>264.72500000000002</v>
      </c>
      <c r="AL19" s="238">
        <v>236.56</v>
      </c>
      <c r="AM19" s="238">
        <v>224.77500000000001</v>
      </c>
      <c r="AN19" s="238">
        <v>230.92500000000001</v>
      </c>
      <c r="AO19" s="238">
        <v>251.6</v>
      </c>
      <c r="AP19" s="238">
        <v>279.83999999999997</v>
      </c>
      <c r="AQ19" s="238">
        <v>285.92500000000001</v>
      </c>
      <c r="AR19" s="238">
        <v>271.57499999999999</v>
      </c>
      <c r="AS19" s="238">
        <v>274</v>
      </c>
      <c r="AT19" s="238">
        <v>262.10000000000002</v>
      </c>
      <c r="AU19" s="238">
        <v>259.22000000000003</v>
      </c>
      <c r="AV19" s="238">
        <v>262.7</v>
      </c>
      <c r="AW19" s="238">
        <v>259.77499999999998</v>
      </c>
      <c r="AX19" s="238">
        <v>255.5</v>
      </c>
      <c r="AY19" s="238">
        <v>254.77500000000001</v>
      </c>
      <c r="AZ19" s="238">
        <v>244.2</v>
      </c>
      <c r="BA19" s="238">
        <v>223.42</v>
      </c>
      <c r="BB19" s="329">
        <v>148.67070000000001</v>
      </c>
      <c r="BC19" s="329">
        <v>144.2072</v>
      </c>
      <c r="BD19" s="329">
        <v>151.63399999999999</v>
      </c>
      <c r="BE19" s="329">
        <v>156.9272</v>
      </c>
      <c r="BF19" s="329">
        <v>168.94450000000001</v>
      </c>
      <c r="BG19" s="329">
        <v>173.95079999999999</v>
      </c>
      <c r="BH19" s="329">
        <v>175.4683</v>
      </c>
      <c r="BI19" s="329">
        <v>182.02930000000001</v>
      </c>
      <c r="BJ19" s="329">
        <v>183.041</v>
      </c>
      <c r="BK19" s="329">
        <v>177.3938</v>
      </c>
      <c r="BL19" s="329">
        <v>192.55510000000001</v>
      </c>
      <c r="BM19" s="329">
        <v>207.9402</v>
      </c>
      <c r="BN19" s="329">
        <v>221.34030000000001</v>
      </c>
      <c r="BO19" s="329">
        <v>229.6131</v>
      </c>
      <c r="BP19" s="329">
        <v>231.09889999999999</v>
      </c>
      <c r="BQ19" s="329">
        <v>229.83099999999999</v>
      </c>
      <c r="BR19" s="329">
        <v>232.4314</v>
      </c>
      <c r="BS19" s="329">
        <v>222.8629</v>
      </c>
      <c r="BT19" s="329">
        <v>217.10579999999999</v>
      </c>
      <c r="BU19" s="329">
        <v>216.0941</v>
      </c>
      <c r="BV19" s="329">
        <v>209.4357</v>
      </c>
    </row>
    <row r="20" spans="1:74" ht="11.15" customHeight="1" x14ac:dyDescent="0.25">
      <c r="A20" s="52" t="s">
        <v>534</v>
      </c>
      <c r="B20" s="151" t="s">
        <v>237</v>
      </c>
      <c r="C20" s="238">
        <v>205.65</v>
      </c>
      <c r="D20" s="238">
        <v>187.2</v>
      </c>
      <c r="E20" s="238">
        <v>207.07499999999999</v>
      </c>
      <c r="F20" s="238">
        <v>221.57499999999999</v>
      </c>
      <c r="G20" s="238">
        <v>237.1</v>
      </c>
      <c r="H20" s="238">
        <v>246.7</v>
      </c>
      <c r="I20" s="238">
        <v>234.5</v>
      </c>
      <c r="J20" s="238">
        <v>228.38</v>
      </c>
      <c r="K20" s="238">
        <v>232.65</v>
      </c>
      <c r="L20" s="238">
        <v>235.92</v>
      </c>
      <c r="M20" s="238">
        <v>229.5</v>
      </c>
      <c r="N20" s="238">
        <v>236.55</v>
      </c>
      <c r="O20" s="238">
        <v>245.84</v>
      </c>
      <c r="P20" s="238">
        <v>241.6</v>
      </c>
      <c r="Q20" s="238">
        <v>243.67500000000001</v>
      </c>
      <c r="R20" s="238">
        <v>252.75</v>
      </c>
      <c r="S20" s="238">
        <v>250.26</v>
      </c>
      <c r="T20" s="238">
        <v>246.02500000000001</v>
      </c>
      <c r="U20" s="238">
        <v>241.44</v>
      </c>
      <c r="V20" s="238">
        <v>249.4</v>
      </c>
      <c r="W20" s="238">
        <v>276.125</v>
      </c>
      <c r="X20" s="238">
        <v>262.10000000000002</v>
      </c>
      <c r="Y20" s="238">
        <v>267.75</v>
      </c>
      <c r="Z20" s="238">
        <v>259.375</v>
      </c>
      <c r="AA20" s="238">
        <v>267.12</v>
      </c>
      <c r="AB20" s="238">
        <v>270.47500000000002</v>
      </c>
      <c r="AC20" s="238">
        <v>270.89999999999998</v>
      </c>
      <c r="AD20" s="238">
        <v>287.32</v>
      </c>
      <c r="AE20" s="238">
        <v>298.67500000000001</v>
      </c>
      <c r="AF20" s="238">
        <v>296.95</v>
      </c>
      <c r="AG20" s="238">
        <v>292.77999999999997</v>
      </c>
      <c r="AH20" s="238">
        <v>291.42500000000001</v>
      </c>
      <c r="AI20" s="238">
        <v>291.47500000000002</v>
      </c>
      <c r="AJ20" s="238">
        <v>294.26</v>
      </c>
      <c r="AK20" s="238">
        <v>273.57499999999999</v>
      </c>
      <c r="AL20" s="238">
        <v>245.72</v>
      </c>
      <c r="AM20" s="238">
        <v>233.75</v>
      </c>
      <c r="AN20" s="238">
        <v>239.32499999999999</v>
      </c>
      <c r="AO20" s="238">
        <v>259.42500000000001</v>
      </c>
      <c r="AP20" s="238">
        <v>288.12</v>
      </c>
      <c r="AQ20" s="238">
        <v>294.625</v>
      </c>
      <c r="AR20" s="238">
        <v>280.35000000000002</v>
      </c>
      <c r="AS20" s="238">
        <v>282.32</v>
      </c>
      <c r="AT20" s="238">
        <v>270.67500000000001</v>
      </c>
      <c r="AU20" s="238">
        <v>268.14</v>
      </c>
      <c r="AV20" s="238">
        <v>272.39999999999998</v>
      </c>
      <c r="AW20" s="238">
        <v>269.32499999999999</v>
      </c>
      <c r="AX20" s="238">
        <v>264.5</v>
      </c>
      <c r="AY20" s="238">
        <v>263.55</v>
      </c>
      <c r="AZ20" s="238">
        <v>253.25</v>
      </c>
      <c r="BA20" s="238">
        <v>232.9</v>
      </c>
      <c r="BB20" s="329">
        <v>159.40610000000001</v>
      </c>
      <c r="BC20" s="329">
        <v>155.8107</v>
      </c>
      <c r="BD20" s="329">
        <v>163.655</v>
      </c>
      <c r="BE20" s="329">
        <v>169.4759</v>
      </c>
      <c r="BF20" s="329">
        <v>181.738</v>
      </c>
      <c r="BG20" s="329">
        <v>186.93770000000001</v>
      </c>
      <c r="BH20" s="329">
        <v>188.6917</v>
      </c>
      <c r="BI20" s="329">
        <v>195.4101</v>
      </c>
      <c r="BJ20" s="329">
        <v>196.57759999999999</v>
      </c>
      <c r="BK20" s="329">
        <v>190.8141</v>
      </c>
      <c r="BL20" s="329">
        <v>205.9572</v>
      </c>
      <c r="BM20" s="329">
        <v>221.09100000000001</v>
      </c>
      <c r="BN20" s="329">
        <v>234.495</v>
      </c>
      <c r="BO20" s="329">
        <v>242.78489999999999</v>
      </c>
      <c r="BP20" s="329">
        <v>244.14850000000001</v>
      </c>
      <c r="BQ20" s="329">
        <v>243.07329999999999</v>
      </c>
      <c r="BR20" s="329">
        <v>245.72479999999999</v>
      </c>
      <c r="BS20" s="329">
        <v>236.262</v>
      </c>
      <c r="BT20" s="329">
        <v>230.70339999999999</v>
      </c>
      <c r="BU20" s="329">
        <v>229.84440000000001</v>
      </c>
      <c r="BV20" s="329">
        <v>223.35900000000001</v>
      </c>
    </row>
    <row r="21" spans="1:74" ht="11.15" customHeight="1" x14ac:dyDescent="0.25">
      <c r="A21" s="52" t="s">
        <v>535</v>
      </c>
      <c r="B21" s="151" t="s">
        <v>824</v>
      </c>
      <c r="C21" s="238">
        <v>214.27500000000001</v>
      </c>
      <c r="D21" s="238">
        <v>199.82</v>
      </c>
      <c r="E21" s="238">
        <v>209</v>
      </c>
      <c r="F21" s="238">
        <v>215.15</v>
      </c>
      <c r="G21" s="238">
        <v>231.46</v>
      </c>
      <c r="H21" s="238">
        <v>242.25</v>
      </c>
      <c r="I21" s="238">
        <v>240.45</v>
      </c>
      <c r="J21" s="238">
        <v>235.06</v>
      </c>
      <c r="K21" s="238">
        <v>239.42500000000001</v>
      </c>
      <c r="L21" s="238">
        <v>245.44</v>
      </c>
      <c r="M21" s="238">
        <v>243.85</v>
      </c>
      <c r="N21" s="238">
        <v>251</v>
      </c>
      <c r="O21" s="238">
        <v>257.98</v>
      </c>
      <c r="P21" s="238">
        <v>256.8</v>
      </c>
      <c r="Q21" s="238">
        <v>255.35</v>
      </c>
      <c r="R21" s="238">
        <v>258.25</v>
      </c>
      <c r="S21" s="238">
        <v>256.04000000000002</v>
      </c>
      <c r="T21" s="238">
        <v>251.05</v>
      </c>
      <c r="U21" s="238">
        <v>249.64</v>
      </c>
      <c r="V21" s="238">
        <v>259.5</v>
      </c>
      <c r="W21" s="238">
        <v>278.47500000000002</v>
      </c>
      <c r="X21" s="238">
        <v>279.42</v>
      </c>
      <c r="Y21" s="238">
        <v>290.875</v>
      </c>
      <c r="Z21" s="238">
        <v>290.89999999999998</v>
      </c>
      <c r="AA21" s="238">
        <v>301.83999999999997</v>
      </c>
      <c r="AB21" s="238">
        <v>304.57499999999999</v>
      </c>
      <c r="AC21" s="238">
        <v>298.75</v>
      </c>
      <c r="AD21" s="238">
        <v>309.58</v>
      </c>
      <c r="AE21" s="238">
        <v>324.375</v>
      </c>
      <c r="AF21" s="238">
        <v>325.27499999999998</v>
      </c>
      <c r="AG21" s="238">
        <v>323.27999999999997</v>
      </c>
      <c r="AH21" s="238">
        <v>321.82499999999999</v>
      </c>
      <c r="AI21" s="238">
        <v>326.22500000000002</v>
      </c>
      <c r="AJ21" s="238">
        <v>336.54</v>
      </c>
      <c r="AK21" s="238">
        <v>329.95</v>
      </c>
      <c r="AL21" s="238">
        <v>312.27999999999997</v>
      </c>
      <c r="AM21" s="238">
        <v>297.97500000000002</v>
      </c>
      <c r="AN21" s="238">
        <v>299.64999999999998</v>
      </c>
      <c r="AO21" s="238">
        <v>307.625</v>
      </c>
      <c r="AP21" s="238">
        <v>312.10000000000002</v>
      </c>
      <c r="AQ21" s="238">
        <v>316.125</v>
      </c>
      <c r="AR21" s="238">
        <v>308.85000000000002</v>
      </c>
      <c r="AS21" s="238">
        <v>304.52</v>
      </c>
      <c r="AT21" s="238">
        <v>300.5</v>
      </c>
      <c r="AU21" s="238">
        <v>301.62</v>
      </c>
      <c r="AV21" s="238">
        <v>305.3</v>
      </c>
      <c r="AW21" s="238">
        <v>306.875</v>
      </c>
      <c r="AX21" s="238">
        <v>305.5</v>
      </c>
      <c r="AY21" s="238">
        <v>304.75</v>
      </c>
      <c r="AZ21" s="238">
        <v>290.95</v>
      </c>
      <c r="BA21" s="238">
        <v>272.86</v>
      </c>
      <c r="BB21" s="329">
        <v>224.20650000000001</v>
      </c>
      <c r="BC21" s="329">
        <v>209.9469</v>
      </c>
      <c r="BD21" s="329">
        <v>206.77369999999999</v>
      </c>
      <c r="BE21" s="329">
        <v>208.3527</v>
      </c>
      <c r="BF21" s="329">
        <v>211.48400000000001</v>
      </c>
      <c r="BG21" s="329">
        <v>214.97219999999999</v>
      </c>
      <c r="BH21" s="329">
        <v>220.36070000000001</v>
      </c>
      <c r="BI21" s="329">
        <v>226.2022</v>
      </c>
      <c r="BJ21" s="329">
        <v>232.77940000000001</v>
      </c>
      <c r="BK21" s="329">
        <v>223.39179999999999</v>
      </c>
      <c r="BL21" s="329">
        <v>228.988</v>
      </c>
      <c r="BM21" s="329">
        <v>243.07669999999999</v>
      </c>
      <c r="BN21" s="329">
        <v>248.583</v>
      </c>
      <c r="BO21" s="329">
        <v>251.2182</v>
      </c>
      <c r="BP21" s="329">
        <v>254.3544</v>
      </c>
      <c r="BQ21" s="329">
        <v>255.2107</v>
      </c>
      <c r="BR21" s="329">
        <v>258.92090000000002</v>
      </c>
      <c r="BS21" s="329">
        <v>259.19529999999997</v>
      </c>
      <c r="BT21" s="329">
        <v>260.72579999999999</v>
      </c>
      <c r="BU21" s="329">
        <v>261.51650000000001</v>
      </c>
      <c r="BV21" s="329">
        <v>262.67540000000002</v>
      </c>
    </row>
    <row r="22" spans="1:74" ht="11.15" customHeight="1" x14ac:dyDescent="0.25">
      <c r="A22" s="52" t="s">
        <v>495</v>
      </c>
      <c r="B22" s="151" t="s">
        <v>562</v>
      </c>
      <c r="C22" s="238">
        <v>197</v>
      </c>
      <c r="D22" s="238">
        <v>192.3</v>
      </c>
      <c r="E22" s="238">
        <v>194.7</v>
      </c>
      <c r="F22" s="238">
        <v>198.9</v>
      </c>
      <c r="G22" s="238">
        <v>209.7</v>
      </c>
      <c r="H22" s="238">
        <v>215.5</v>
      </c>
      <c r="I22" s="238">
        <v>213</v>
      </c>
      <c r="J22" s="238">
        <v>207.3</v>
      </c>
      <c r="K22" s="238">
        <v>212.2</v>
      </c>
      <c r="L22" s="238">
        <v>228.8</v>
      </c>
      <c r="M22" s="238">
        <v>225.6</v>
      </c>
      <c r="N22" s="238">
        <v>239.4</v>
      </c>
      <c r="O22" s="238">
        <v>248.2</v>
      </c>
      <c r="P22" s="238">
        <v>247.4</v>
      </c>
      <c r="Q22" s="238">
        <v>244.9</v>
      </c>
      <c r="R22" s="238">
        <v>243.8</v>
      </c>
      <c r="S22" s="238">
        <v>237.8</v>
      </c>
      <c r="T22" s="238">
        <v>228.4</v>
      </c>
      <c r="U22" s="238">
        <v>221.5</v>
      </c>
      <c r="V22" s="238">
        <v>229.2</v>
      </c>
      <c r="W22" s="238">
        <v>248.1</v>
      </c>
      <c r="X22" s="238">
        <v>252</v>
      </c>
      <c r="Y22" s="238">
        <v>263.3</v>
      </c>
      <c r="Z22" s="238">
        <v>270.3</v>
      </c>
      <c r="AA22" s="238">
        <v>290.2</v>
      </c>
      <c r="AB22" s="238">
        <v>285.60000000000002</v>
      </c>
      <c r="AC22" s="238">
        <v>282.7</v>
      </c>
      <c r="AD22" s="238">
        <v>287.5</v>
      </c>
      <c r="AE22" s="238">
        <v>313.2</v>
      </c>
      <c r="AF22" s="238">
        <v>313.2</v>
      </c>
      <c r="AG22" s="238">
        <v>322</v>
      </c>
      <c r="AH22" s="238">
        <v>322.89999999999998</v>
      </c>
      <c r="AI22" s="238">
        <v>327.9</v>
      </c>
      <c r="AJ22" s="238">
        <v>338.1</v>
      </c>
      <c r="AK22" s="238">
        <v>328.6</v>
      </c>
      <c r="AL22" s="238">
        <v>295.10000000000002</v>
      </c>
      <c r="AM22" s="238">
        <v>293.39999999999998</v>
      </c>
      <c r="AN22" s="238">
        <v>303</v>
      </c>
      <c r="AO22" s="238">
        <v>305</v>
      </c>
      <c r="AP22" s="238">
        <v>310.3</v>
      </c>
      <c r="AQ22" s="238">
        <v>303</v>
      </c>
      <c r="AR22" s="238">
        <v>294.60000000000002</v>
      </c>
      <c r="AS22" s="238">
        <v>293.2</v>
      </c>
      <c r="AT22" s="238">
        <v>287</v>
      </c>
      <c r="AU22" s="238">
        <v>289.39999999999998</v>
      </c>
      <c r="AV22" s="238">
        <v>300.8</v>
      </c>
      <c r="AW22" s="238">
        <v>298.39999999999998</v>
      </c>
      <c r="AX22" s="238">
        <v>303.5</v>
      </c>
      <c r="AY22" s="238">
        <v>305.2</v>
      </c>
      <c r="AZ22" s="238">
        <v>287.61369999999999</v>
      </c>
      <c r="BA22" s="238">
        <v>249.74260000000001</v>
      </c>
      <c r="BB22" s="329">
        <v>222.07640000000001</v>
      </c>
      <c r="BC22" s="329">
        <v>215.5797</v>
      </c>
      <c r="BD22" s="329">
        <v>203.6009</v>
      </c>
      <c r="BE22" s="329">
        <v>198.1919</v>
      </c>
      <c r="BF22" s="329">
        <v>197.11850000000001</v>
      </c>
      <c r="BG22" s="329">
        <v>202.2467</v>
      </c>
      <c r="BH22" s="329">
        <v>209.7723</v>
      </c>
      <c r="BI22" s="329">
        <v>218.1156</v>
      </c>
      <c r="BJ22" s="329">
        <v>227.11709999999999</v>
      </c>
      <c r="BK22" s="329">
        <v>224.9084</v>
      </c>
      <c r="BL22" s="329">
        <v>233.77780000000001</v>
      </c>
      <c r="BM22" s="329">
        <v>241.67670000000001</v>
      </c>
      <c r="BN22" s="329">
        <v>240.36529999999999</v>
      </c>
      <c r="BO22" s="329">
        <v>244.46899999999999</v>
      </c>
      <c r="BP22" s="329">
        <v>244.59979999999999</v>
      </c>
      <c r="BQ22" s="329">
        <v>244.54660000000001</v>
      </c>
      <c r="BR22" s="329">
        <v>251.2336</v>
      </c>
      <c r="BS22" s="329">
        <v>257.0917</v>
      </c>
      <c r="BT22" s="329">
        <v>262.09679999999997</v>
      </c>
      <c r="BU22" s="329">
        <v>264.80259999999998</v>
      </c>
      <c r="BV22" s="329">
        <v>268.86079999999998</v>
      </c>
    </row>
    <row r="23" spans="1:74" ht="11.15" customHeight="1" x14ac:dyDescent="0.25">
      <c r="A23" s="49"/>
      <c r="B23" s="54" t="s">
        <v>135</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407"/>
      <c r="BC23" s="407"/>
      <c r="BD23" s="407"/>
      <c r="BE23" s="407"/>
      <c r="BF23" s="407"/>
      <c r="BG23" s="407"/>
      <c r="BH23" s="407"/>
      <c r="BI23" s="407"/>
      <c r="BJ23" s="407"/>
      <c r="BK23" s="778"/>
      <c r="BL23" s="407"/>
      <c r="BM23" s="407"/>
      <c r="BN23" s="407"/>
      <c r="BO23" s="407"/>
      <c r="BP23" s="407"/>
      <c r="BQ23" s="407"/>
      <c r="BR23" s="407"/>
      <c r="BS23" s="407"/>
      <c r="BT23" s="407"/>
      <c r="BU23" s="407"/>
      <c r="BV23" s="407"/>
    </row>
    <row r="24" spans="1:74" ht="11.15" customHeight="1" x14ac:dyDescent="0.25">
      <c r="A24" s="52" t="s">
        <v>750</v>
      </c>
      <c r="B24" s="151" t="s">
        <v>134</v>
      </c>
      <c r="C24" s="215">
        <v>2.3720370000000002</v>
      </c>
      <c r="D24" s="215">
        <v>2.0665710000000002</v>
      </c>
      <c r="E24" s="215">
        <v>1.7964310000000001</v>
      </c>
      <c r="F24" s="215">
        <v>1.991763</v>
      </c>
      <c r="G24" s="215">
        <v>1.996958</v>
      </c>
      <c r="H24" s="215">
        <v>2.6878929999999999</v>
      </c>
      <c r="I24" s="215">
        <v>2.9320580000000001</v>
      </c>
      <c r="J24" s="215">
        <v>2.9320580000000001</v>
      </c>
      <c r="K24" s="215">
        <v>3.1086879999999999</v>
      </c>
      <c r="L24" s="215">
        <v>3.0931030000000002</v>
      </c>
      <c r="M24" s="215">
        <v>2.6473719999999998</v>
      </c>
      <c r="N24" s="215">
        <v>3.7310490000000001</v>
      </c>
      <c r="O24" s="215">
        <v>3.4262480000000002</v>
      </c>
      <c r="P24" s="215">
        <v>2.9575239999999998</v>
      </c>
      <c r="Q24" s="215">
        <v>2.9865599999999999</v>
      </c>
      <c r="R24" s="215">
        <v>3.2178110000000002</v>
      </c>
      <c r="S24" s="215">
        <v>3.2665500000000001</v>
      </c>
      <c r="T24" s="215">
        <v>3.0850749999999998</v>
      </c>
      <c r="U24" s="215">
        <v>3.094408</v>
      </c>
      <c r="V24" s="215">
        <v>3.0072999999999999</v>
      </c>
      <c r="W24" s="215">
        <v>3.086112</v>
      </c>
      <c r="X24" s="215">
        <v>2.9855230000000001</v>
      </c>
      <c r="Y24" s="215">
        <v>3.125518</v>
      </c>
      <c r="Z24" s="215">
        <v>2.9253770000000001</v>
      </c>
      <c r="AA24" s="215">
        <v>3.8302200000000002</v>
      </c>
      <c r="AB24" s="215">
        <v>2.7714599999999998</v>
      </c>
      <c r="AC24" s="215">
        <v>2.795334</v>
      </c>
      <c r="AD24" s="215">
        <v>2.9022480000000002</v>
      </c>
      <c r="AE24" s="215">
        <v>2.9064000000000001</v>
      </c>
      <c r="AF24" s="215">
        <v>3.0797460000000001</v>
      </c>
      <c r="AG24" s="215">
        <v>2.9406539999999999</v>
      </c>
      <c r="AH24" s="215">
        <v>3.073518</v>
      </c>
      <c r="AI24" s="215">
        <v>3.1088100000000001</v>
      </c>
      <c r="AJ24" s="215">
        <v>3.4004880000000002</v>
      </c>
      <c r="AK24" s="215">
        <v>4.2464579999999996</v>
      </c>
      <c r="AL24" s="215">
        <v>4.1945579999999998</v>
      </c>
      <c r="AM24" s="215">
        <v>3.2271420000000002</v>
      </c>
      <c r="AN24" s="215">
        <v>2.7932579999999998</v>
      </c>
      <c r="AO24" s="215">
        <v>3.0600239999999999</v>
      </c>
      <c r="AP24" s="215">
        <v>2.7475860000000001</v>
      </c>
      <c r="AQ24" s="215">
        <v>2.7382439999999999</v>
      </c>
      <c r="AR24" s="215">
        <v>2.4901620000000002</v>
      </c>
      <c r="AS24" s="215">
        <v>2.455908</v>
      </c>
      <c r="AT24" s="215">
        <v>2.3053979999999998</v>
      </c>
      <c r="AU24" s="215">
        <v>2.6562420000000002</v>
      </c>
      <c r="AV24" s="215">
        <v>2.419578</v>
      </c>
      <c r="AW24" s="215">
        <v>2.7538140000000002</v>
      </c>
      <c r="AX24" s="215">
        <v>2.3033220000000001</v>
      </c>
      <c r="AY24" s="215">
        <v>2.0967600000000002</v>
      </c>
      <c r="AZ24" s="215">
        <v>1.98258</v>
      </c>
      <c r="BA24" s="215">
        <v>1.8061199999999999</v>
      </c>
      <c r="BB24" s="323">
        <v>1.776</v>
      </c>
      <c r="BC24" s="323">
        <v>1.7663549999999999</v>
      </c>
      <c r="BD24" s="323">
        <v>1.808273</v>
      </c>
      <c r="BE24" s="323">
        <v>1.9642740000000001</v>
      </c>
      <c r="BF24" s="323">
        <v>2.1928839999999998</v>
      </c>
      <c r="BG24" s="323">
        <v>2.338228</v>
      </c>
      <c r="BH24" s="323">
        <v>2.5977640000000002</v>
      </c>
      <c r="BI24" s="323">
        <v>2.8779919999999999</v>
      </c>
      <c r="BJ24" s="323">
        <v>3.1166480000000001</v>
      </c>
      <c r="BK24" s="323">
        <v>3.2410779999999999</v>
      </c>
      <c r="BL24" s="323">
        <v>3.2202099999999998</v>
      </c>
      <c r="BM24" s="323">
        <v>3.178677</v>
      </c>
      <c r="BN24" s="323">
        <v>2.960019</v>
      </c>
      <c r="BO24" s="323">
        <v>2.9699420000000001</v>
      </c>
      <c r="BP24" s="323">
        <v>2.9728699999999999</v>
      </c>
      <c r="BQ24" s="323">
        <v>3.047933</v>
      </c>
      <c r="BR24" s="323">
        <v>3.0397980000000002</v>
      </c>
      <c r="BS24" s="323">
        <v>3.0210400000000002</v>
      </c>
      <c r="BT24" s="323">
        <v>3.042497</v>
      </c>
      <c r="BU24" s="323">
        <v>3.146512</v>
      </c>
      <c r="BV24" s="323">
        <v>3.2506550000000001</v>
      </c>
    </row>
    <row r="25" spans="1:74" ht="11.15" customHeight="1" x14ac:dyDescent="0.25">
      <c r="A25" s="52" t="s">
        <v>136</v>
      </c>
      <c r="B25" s="151" t="s">
        <v>128</v>
      </c>
      <c r="C25" s="215">
        <v>2.2829999999999999</v>
      </c>
      <c r="D25" s="215">
        <v>1.9890000000000001</v>
      </c>
      <c r="E25" s="215">
        <v>1.7290000000000001</v>
      </c>
      <c r="F25" s="215">
        <v>1.917</v>
      </c>
      <c r="G25" s="215">
        <v>1.9219999999999999</v>
      </c>
      <c r="H25" s="215">
        <v>2.5870000000000002</v>
      </c>
      <c r="I25" s="215">
        <v>2.8220000000000001</v>
      </c>
      <c r="J25" s="215">
        <v>2.8220000000000001</v>
      </c>
      <c r="K25" s="215">
        <v>2.992</v>
      </c>
      <c r="L25" s="215">
        <v>2.9769999999999999</v>
      </c>
      <c r="M25" s="215">
        <v>2.548</v>
      </c>
      <c r="N25" s="215">
        <v>3.5910000000000002</v>
      </c>
      <c r="O25" s="215">
        <v>3.3039999999999998</v>
      </c>
      <c r="P25" s="215">
        <v>2.8519999999999999</v>
      </c>
      <c r="Q25" s="215">
        <v>2.88</v>
      </c>
      <c r="R25" s="215">
        <v>3.1030000000000002</v>
      </c>
      <c r="S25" s="215">
        <v>3.15</v>
      </c>
      <c r="T25" s="215">
        <v>2.9750000000000001</v>
      </c>
      <c r="U25" s="215">
        <v>2.984</v>
      </c>
      <c r="V25" s="215">
        <v>2.9</v>
      </c>
      <c r="W25" s="215">
        <v>2.976</v>
      </c>
      <c r="X25" s="215">
        <v>2.879</v>
      </c>
      <c r="Y25" s="215">
        <v>3.0139999999999998</v>
      </c>
      <c r="Z25" s="215">
        <v>2.8210000000000002</v>
      </c>
      <c r="AA25" s="215">
        <v>3.69</v>
      </c>
      <c r="AB25" s="215">
        <v>2.67</v>
      </c>
      <c r="AC25" s="215">
        <v>2.6930000000000001</v>
      </c>
      <c r="AD25" s="215">
        <v>2.7959999999999998</v>
      </c>
      <c r="AE25" s="215">
        <v>2.8</v>
      </c>
      <c r="AF25" s="215">
        <v>2.9670000000000001</v>
      </c>
      <c r="AG25" s="215">
        <v>2.8330000000000002</v>
      </c>
      <c r="AH25" s="215">
        <v>2.9609999999999999</v>
      </c>
      <c r="AI25" s="215">
        <v>2.9950000000000001</v>
      </c>
      <c r="AJ25" s="215">
        <v>3.2759999999999998</v>
      </c>
      <c r="AK25" s="215">
        <v>4.0910000000000002</v>
      </c>
      <c r="AL25" s="215">
        <v>4.0410000000000004</v>
      </c>
      <c r="AM25" s="215">
        <v>3.109</v>
      </c>
      <c r="AN25" s="215">
        <v>2.6909999999999998</v>
      </c>
      <c r="AO25" s="215">
        <v>2.948</v>
      </c>
      <c r="AP25" s="215">
        <v>2.6469999999999998</v>
      </c>
      <c r="AQ25" s="215">
        <v>2.6379999999999999</v>
      </c>
      <c r="AR25" s="215">
        <v>2.399</v>
      </c>
      <c r="AS25" s="215">
        <v>2.3660000000000001</v>
      </c>
      <c r="AT25" s="215">
        <v>2.2210000000000001</v>
      </c>
      <c r="AU25" s="215">
        <v>2.5590000000000002</v>
      </c>
      <c r="AV25" s="215">
        <v>2.331</v>
      </c>
      <c r="AW25" s="215">
        <v>2.653</v>
      </c>
      <c r="AX25" s="215">
        <v>2.2189999999999999</v>
      </c>
      <c r="AY25" s="215">
        <v>2.02</v>
      </c>
      <c r="AZ25" s="215">
        <v>1.91</v>
      </c>
      <c r="BA25" s="215">
        <v>1.74</v>
      </c>
      <c r="BB25" s="323">
        <v>1.7109829999999999</v>
      </c>
      <c r="BC25" s="323">
        <v>1.7016910000000001</v>
      </c>
      <c r="BD25" s="323">
        <v>1.7420739999999999</v>
      </c>
      <c r="BE25" s="323">
        <v>1.8923650000000001</v>
      </c>
      <c r="BF25" s="323">
        <v>2.1126049999999998</v>
      </c>
      <c r="BG25" s="323">
        <v>2.2526280000000001</v>
      </c>
      <c r="BH25" s="323">
        <v>2.5026630000000001</v>
      </c>
      <c r="BI25" s="323">
        <v>2.7726320000000002</v>
      </c>
      <c r="BJ25" s="323">
        <v>3.002551</v>
      </c>
      <c r="BK25" s="323">
        <v>3.1224259999999999</v>
      </c>
      <c r="BL25" s="323">
        <v>3.102322</v>
      </c>
      <c r="BM25" s="323">
        <v>3.0623100000000001</v>
      </c>
      <c r="BN25" s="323">
        <v>2.8516560000000002</v>
      </c>
      <c r="BO25" s="323">
        <v>2.8612160000000002</v>
      </c>
      <c r="BP25" s="323">
        <v>2.8640370000000002</v>
      </c>
      <c r="BQ25" s="323">
        <v>2.9363519999999999</v>
      </c>
      <c r="BR25" s="323">
        <v>2.9285139999999998</v>
      </c>
      <c r="BS25" s="323">
        <v>2.9104429999999999</v>
      </c>
      <c r="BT25" s="323">
        <v>2.9311150000000001</v>
      </c>
      <c r="BU25" s="323">
        <v>3.0313219999999998</v>
      </c>
      <c r="BV25" s="323">
        <v>3.131653</v>
      </c>
    </row>
    <row r="26" spans="1:74" ht="11.15" customHeight="1" x14ac:dyDescent="0.25">
      <c r="A26" s="52"/>
      <c r="B26" s="53" t="s">
        <v>1045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26"/>
      <c r="BC26" s="326"/>
      <c r="BD26" s="326"/>
      <c r="BE26" s="326"/>
      <c r="BF26" s="326"/>
      <c r="BG26" s="326"/>
      <c r="BH26" s="326"/>
      <c r="BI26" s="326"/>
      <c r="BJ26" s="326"/>
      <c r="BK26" s="326"/>
      <c r="BL26" s="326"/>
      <c r="BM26" s="326"/>
      <c r="BN26" s="326"/>
      <c r="BO26" s="326"/>
      <c r="BP26" s="326"/>
      <c r="BQ26" s="326"/>
      <c r="BR26" s="326"/>
      <c r="BS26" s="326"/>
      <c r="BT26" s="326"/>
      <c r="BU26" s="326"/>
      <c r="BV26" s="326"/>
    </row>
    <row r="27" spans="1:74" ht="11.15" customHeight="1" x14ac:dyDescent="0.25">
      <c r="A27" s="52" t="s">
        <v>691</v>
      </c>
      <c r="B27" s="151" t="s">
        <v>398</v>
      </c>
      <c r="C27" s="215">
        <v>3.62</v>
      </c>
      <c r="D27" s="215">
        <v>3.58</v>
      </c>
      <c r="E27" s="215">
        <v>3.02</v>
      </c>
      <c r="F27" s="215">
        <v>3</v>
      </c>
      <c r="G27" s="215">
        <v>2.9</v>
      </c>
      <c r="H27" s="215">
        <v>2.89</v>
      </c>
      <c r="I27" s="215">
        <v>3.57</v>
      </c>
      <c r="J27" s="215">
        <v>3.59</v>
      </c>
      <c r="K27" s="215">
        <v>3.74</v>
      </c>
      <c r="L27" s="215">
        <v>3.87</v>
      </c>
      <c r="M27" s="215">
        <v>3.86</v>
      </c>
      <c r="N27" s="215">
        <v>4.2699999999999996</v>
      </c>
      <c r="O27" s="215">
        <v>4.8499999999999996</v>
      </c>
      <c r="P27" s="215">
        <v>4.53</v>
      </c>
      <c r="Q27" s="215">
        <v>3.92</v>
      </c>
      <c r="R27" s="215">
        <v>4.1100000000000003</v>
      </c>
      <c r="S27" s="215">
        <v>4.0199999999999996</v>
      </c>
      <c r="T27" s="215">
        <v>4.05</v>
      </c>
      <c r="U27" s="215">
        <v>3.92</v>
      </c>
      <c r="V27" s="215">
        <v>3.78</v>
      </c>
      <c r="W27" s="215">
        <v>3.83</v>
      </c>
      <c r="X27" s="215">
        <v>3.78</v>
      </c>
      <c r="Y27" s="215">
        <v>3.84</v>
      </c>
      <c r="Z27" s="215">
        <v>4.1900000000000004</v>
      </c>
      <c r="AA27" s="215">
        <v>4.4800000000000004</v>
      </c>
      <c r="AB27" s="215">
        <v>4.87</v>
      </c>
      <c r="AC27" s="215">
        <v>4.0199999999999996</v>
      </c>
      <c r="AD27" s="215">
        <v>3.91</v>
      </c>
      <c r="AE27" s="215">
        <v>3.81</v>
      </c>
      <c r="AF27" s="215">
        <v>3.78</v>
      </c>
      <c r="AG27" s="215">
        <v>3.77</v>
      </c>
      <c r="AH27" s="215">
        <v>3.68</v>
      </c>
      <c r="AI27" s="215">
        <v>3.76</v>
      </c>
      <c r="AJ27" s="215">
        <v>4.04</v>
      </c>
      <c r="AK27" s="215">
        <v>4.5199999999999996</v>
      </c>
      <c r="AL27" s="215">
        <v>5.48</v>
      </c>
      <c r="AM27" s="215">
        <v>5.03</v>
      </c>
      <c r="AN27" s="215">
        <v>4.6399999999999997</v>
      </c>
      <c r="AO27" s="215">
        <v>4.32</v>
      </c>
      <c r="AP27" s="215">
        <v>4</v>
      </c>
      <c r="AQ27" s="215">
        <v>3.64</v>
      </c>
      <c r="AR27" s="215">
        <v>3.55</v>
      </c>
      <c r="AS27" s="215">
        <v>3.34</v>
      </c>
      <c r="AT27" s="215">
        <v>3.2</v>
      </c>
      <c r="AU27" s="215">
        <v>3.35</v>
      </c>
      <c r="AV27" s="215">
        <v>3.43</v>
      </c>
      <c r="AW27" s="215">
        <v>3.87</v>
      </c>
      <c r="AX27" s="215">
        <v>3.88</v>
      </c>
      <c r="AY27" s="215">
        <v>3.66</v>
      </c>
      <c r="AZ27" s="215">
        <v>3.4116230000000001</v>
      </c>
      <c r="BA27" s="215">
        <v>3.2370269999999999</v>
      </c>
      <c r="BB27" s="323">
        <v>2.7993540000000001</v>
      </c>
      <c r="BC27" s="323">
        <v>2.7043460000000001</v>
      </c>
      <c r="BD27" s="323">
        <v>2.633502</v>
      </c>
      <c r="BE27" s="323">
        <v>2.716288</v>
      </c>
      <c r="BF27" s="323">
        <v>2.9395910000000001</v>
      </c>
      <c r="BG27" s="323">
        <v>3.0632860000000002</v>
      </c>
      <c r="BH27" s="323">
        <v>3.4176329999999999</v>
      </c>
      <c r="BI27" s="323">
        <v>3.773126</v>
      </c>
      <c r="BJ27" s="323">
        <v>4.2839980000000004</v>
      </c>
      <c r="BK27" s="323">
        <v>4.5687569999999997</v>
      </c>
      <c r="BL27" s="323">
        <v>4.491644</v>
      </c>
      <c r="BM27" s="323">
        <v>4.3617910000000002</v>
      </c>
      <c r="BN27" s="323">
        <v>4.0634980000000001</v>
      </c>
      <c r="BO27" s="323">
        <v>3.8755320000000002</v>
      </c>
      <c r="BP27" s="323">
        <v>3.835232</v>
      </c>
      <c r="BQ27" s="323">
        <v>3.8759079999999999</v>
      </c>
      <c r="BR27" s="323">
        <v>3.962513</v>
      </c>
      <c r="BS27" s="323">
        <v>3.9044620000000001</v>
      </c>
      <c r="BT27" s="323">
        <v>4.0957140000000001</v>
      </c>
      <c r="BU27" s="323">
        <v>4.2668499999999998</v>
      </c>
      <c r="BV27" s="323">
        <v>4.6264580000000004</v>
      </c>
    </row>
    <row r="28" spans="1:74" ht="11.15" customHeight="1" x14ac:dyDescent="0.25">
      <c r="A28" s="52" t="s">
        <v>681</v>
      </c>
      <c r="B28" s="151" t="s">
        <v>399</v>
      </c>
      <c r="C28" s="215">
        <v>6.75</v>
      </c>
      <c r="D28" s="215">
        <v>6.86</v>
      </c>
      <c r="E28" s="215">
        <v>7.08</v>
      </c>
      <c r="F28" s="215">
        <v>6.98</v>
      </c>
      <c r="G28" s="215">
        <v>7.32</v>
      </c>
      <c r="H28" s="215">
        <v>7.72</v>
      </c>
      <c r="I28" s="215">
        <v>8.14</v>
      </c>
      <c r="J28" s="215">
        <v>8.3000000000000007</v>
      </c>
      <c r="K28" s="215">
        <v>8.2799999999999994</v>
      </c>
      <c r="L28" s="215">
        <v>7.96</v>
      </c>
      <c r="M28" s="215">
        <v>7.67</v>
      </c>
      <c r="N28" s="215">
        <v>7.27</v>
      </c>
      <c r="O28" s="215">
        <v>7.58</v>
      </c>
      <c r="P28" s="215">
        <v>7.89</v>
      </c>
      <c r="Q28" s="215">
        <v>7.68</v>
      </c>
      <c r="R28" s="215">
        <v>8.0399999999999991</v>
      </c>
      <c r="S28" s="215">
        <v>8.31</v>
      </c>
      <c r="T28" s="215">
        <v>8.75</v>
      </c>
      <c r="U28" s="215">
        <v>8.81</v>
      </c>
      <c r="V28" s="215">
        <v>8.76</v>
      </c>
      <c r="W28" s="215">
        <v>8.52</v>
      </c>
      <c r="X28" s="215">
        <v>7.97</v>
      </c>
      <c r="Y28" s="215">
        <v>7.51</v>
      </c>
      <c r="Z28" s="215">
        <v>7.42</v>
      </c>
      <c r="AA28" s="215">
        <v>7.39</v>
      </c>
      <c r="AB28" s="215">
        <v>7.74</v>
      </c>
      <c r="AC28" s="215">
        <v>7.71</v>
      </c>
      <c r="AD28" s="215">
        <v>7.65</v>
      </c>
      <c r="AE28" s="215">
        <v>8.34</v>
      </c>
      <c r="AF28" s="215">
        <v>8.58</v>
      </c>
      <c r="AG28" s="215">
        <v>8.84</v>
      </c>
      <c r="AH28" s="215">
        <v>8.69</v>
      </c>
      <c r="AI28" s="215">
        <v>8.57</v>
      </c>
      <c r="AJ28" s="215">
        <v>7.69</v>
      </c>
      <c r="AK28" s="215">
        <v>7.34</v>
      </c>
      <c r="AL28" s="215">
        <v>7.7</v>
      </c>
      <c r="AM28" s="215">
        <v>7.7</v>
      </c>
      <c r="AN28" s="215">
        <v>7.58</v>
      </c>
      <c r="AO28" s="215">
        <v>7.44</v>
      </c>
      <c r="AP28" s="215">
        <v>7.76</v>
      </c>
      <c r="AQ28" s="215">
        <v>8.08</v>
      </c>
      <c r="AR28" s="215">
        <v>8.2200000000000006</v>
      </c>
      <c r="AS28" s="215">
        <v>8.4499999999999993</v>
      </c>
      <c r="AT28" s="215">
        <v>8.41</v>
      </c>
      <c r="AU28" s="215">
        <v>8.33</v>
      </c>
      <c r="AV28" s="215">
        <v>7.63</v>
      </c>
      <c r="AW28" s="215">
        <v>7.03</v>
      </c>
      <c r="AX28" s="215">
        <v>7.21</v>
      </c>
      <c r="AY28" s="215">
        <v>7.26</v>
      </c>
      <c r="AZ28" s="215">
        <v>7.0260870000000004</v>
      </c>
      <c r="BA28" s="215">
        <v>7.1855209999999996</v>
      </c>
      <c r="BB28" s="323">
        <v>7.1274740000000003</v>
      </c>
      <c r="BC28" s="323">
        <v>7.403187</v>
      </c>
      <c r="BD28" s="323">
        <v>7.6636340000000001</v>
      </c>
      <c r="BE28" s="323">
        <v>7.7056680000000002</v>
      </c>
      <c r="BF28" s="323">
        <v>7.7611439999999998</v>
      </c>
      <c r="BG28" s="323">
        <v>7.6492639999999996</v>
      </c>
      <c r="BH28" s="323">
        <v>7.2982019999999999</v>
      </c>
      <c r="BI28" s="323">
        <v>7.1479840000000001</v>
      </c>
      <c r="BJ28" s="323">
        <v>7.2106940000000002</v>
      </c>
      <c r="BK28" s="323">
        <v>7.306457</v>
      </c>
      <c r="BL28" s="323">
        <v>7.410444</v>
      </c>
      <c r="BM28" s="323">
        <v>7.6543020000000004</v>
      </c>
      <c r="BN28" s="323">
        <v>7.8274660000000003</v>
      </c>
      <c r="BO28" s="323">
        <v>8.1504589999999997</v>
      </c>
      <c r="BP28" s="323">
        <v>8.4826040000000003</v>
      </c>
      <c r="BQ28" s="323">
        <v>8.5751950000000008</v>
      </c>
      <c r="BR28" s="323">
        <v>8.6477380000000004</v>
      </c>
      <c r="BS28" s="323">
        <v>8.4888589999999997</v>
      </c>
      <c r="BT28" s="323">
        <v>8.0823350000000005</v>
      </c>
      <c r="BU28" s="323">
        <v>7.8196500000000002</v>
      </c>
      <c r="BV28" s="323">
        <v>7.7632560000000002</v>
      </c>
    </row>
    <row r="29" spans="1:74" ht="11.15" customHeight="1" x14ac:dyDescent="0.25">
      <c r="A29" s="52" t="s">
        <v>541</v>
      </c>
      <c r="B29" s="151" t="s">
        <v>400</v>
      </c>
      <c r="C29" s="215">
        <v>8.2799999999999994</v>
      </c>
      <c r="D29" s="215">
        <v>8.36</v>
      </c>
      <c r="E29" s="215">
        <v>9.19</v>
      </c>
      <c r="F29" s="215">
        <v>9.65</v>
      </c>
      <c r="G29" s="215">
        <v>11.62</v>
      </c>
      <c r="H29" s="215">
        <v>14.43</v>
      </c>
      <c r="I29" s="215">
        <v>16.559999999999999</v>
      </c>
      <c r="J29" s="215">
        <v>17.600000000000001</v>
      </c>
      <c r="K29" s="215">
        <v>16.78</v>
      </c>
      <c r="L29" s="215">
        <v>13.74</v>
      </c>
      <c r="M29" s="215">
        <v>10.77</v>
      </c>
      <c r="N29" s="215">
        <v>9.06</v>
      </c>
      <c r="O29" s="215">
        <v>9.32</v>
      </c>
      <c r="P29" s="215">
        <v>10.01</v>
      </c>
      <c r="Q29" s="215">
        <v>9.86</v>
      </c>
      <c r="R29" s="215">
        <v>11.34</v>
      </c>
      <c r="S29" s="215">
        <v>13.25</v>
      </c>
      <c r="T29" s="215">
        <v>16.059999999999999</v>
      </c>
      <c r="U29" s="215">
        <v>17.86</v>
      </c>
      <c r="V29" s="215">
        <v>18.22</v>
      </c>
      <c r="W29" s="215">
        <v>16.920000000000002</v>
      </c>
      <c r="X29" s="215">
        <v>13.39</v>
      </c>
      <c r="Y29" s="215">
        <v>10.14</v>
      </c>
      <c r="Z29" s="215">
        <v>9.2899999999999991</v>
      </c>
      <c r="AA29" s="215">
        <v>8.9</v>
      </c>
      <c r="AB29" s="215">
        <v>9.6300000000000008</v>
      </c>
      <c r="AC29" s="215">
        <v>9.76</v>
      </c>
      <c r="AD29" s="215">
        <v>10.050000000000001</v>
      </c>
      <c r="AE29" s="215">
        <v>13.52</v>
      </c>
      <c r="AF29" s="215">
        <v>16.47</v>
      </c>
      <c r="AG29" s="215">
        <v>17.84</v>
      </c>
      <c r="AH29" s="215">
        <v>18.559999999999999</v>
      </c>
      <c r="AI29" s="215">
        <v>17.23</v>
      </c>
      <c r="AJ29" s="215">
        <v>12.23</v>
      </c>
      <c r="AK29" s="215">
        <v>9.41</v>
      </c>
      <c r="AL29" s="215">
        <v>9.61</v>
      </c>
      <c r="AM29" s="215">
        <v>9.4499999999999993</v>
      </c>
      <c r="AN29" s="215">
        <v>9.4700000000000006</v>
      </c>
      <c r="AO29" s="215">
        <v>9.49</v>
      </c>
      <c r="AP29" s="215">
        <v>10.94</v>
      </c>
      <c r="AQ29" s="215">
        <v>12.88</v>
      </c>
      <c r="AR29" s="215">
        <v>15.72</v>
      </c>
      <c r="AS29" s="215">
        <v>17.940000000000001</v>
      </c>
      <c r="AT29" s="215">
        <v>18.579999999999998</v>
      </c>
      <c r="AU29" s="215">
        <v>17.809999999999999</v>
      </c>
      <c r="AV29" s="215">
        <v>12.62</v>
      </c>
      <c r="AW29" s="215">
        <v>9.42</v>
      </c>
      <c r="AX29" s="215">
        <v>9.3800000000000008</v>
      </c>
      <c r="AY29" s="215">
        <v>9.52</v>
      </c>
      <c r="AZ29" s="215">
        <v>9.2345039999999994</v>
      </c>
      <c r="BA29" s="215">
        <v>9.7121960000000005</v>
      </c>
      <c r="BB29" s="323">
        <v>10.374689999999999</v>
      </c>
      <c r="BC29" s="323">
        <v>12.349769999999999</v>
      </c>
      <c r="BD29" s="323">
        <v>14.847440000000001</v>
      </c>
      <c r="BE29" s="323">
        <v>16.246120000000001</v>
      </c>
      <c r="BF29" s="323">
        <v>16.799900000000001</v>
      </c>
      <c r="BG29" s="323">
        <v>15.80489</v>
      </c>
      <c r="BH29" s="323">
        <v>12.41929</v>
      </c>
      <c r="BI29" s="323">
        <v>9.8907319999999999</v>
      </c>
      <c r="BJ29" s="323">
        <v>9.1172260000000005</v>
      </c>
      <c r="BK29" s="323">
        <v>8.9923780000000004</v>
      </c>
      <c r="BL29" s="323">
        <v>9.3123939999999994</v>
      </c>
      <c r="BM29" s="323">
        <v>9.7515339999999995</v>
      </c>
      <c r="BN29" s="323">
        <v>10.842840000000001</v>
      </c>
      <c r="BO29" s="323">
        <v>12.970219999999999</v>
      </c>
      <c r="BP29" s="323">
        <v>15.605309999999999</v>
      </c>
      <c r="BQ29" s="323">
        <v>17.102150000000002</v>
      </c>
      <c r="BR29" s="323">
        <v>17.715540000000001</v>
      </c>
      <c r="BS29" s="323">
        <v>16.703489999999999</v>
      </c>
      <c r="BT29" s="323">
        <v>13.262119999999999</v>
      </c>
      <c r="BU29" s="323">
        <v>10.606339999999999</v>
      </c>
      <c r="BV29" s="323">
        <v>9.7309549999999998</v>
      </c>
    </row>
    <row r="30" spans="1:74" ht="11.15" customHeight="1" x14ac:dyDescent="0.25">
      <c r="A30" s="49"/>
      <c r="B30" s="54" t="s">
        <v>1023</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407"/>
      <c r="BC30" s="407"/>
      <c r="BD30" s="407"/>
      <c r="BE30" s="407"/>
      <c r="BF30" s="407"/>
      <c r="BG30" s="407"/>
      <c r="BH30" s="407"/>
      <c r="BI30" s="407"/>
      <c r="BJ30" s="407"/>
      <c r="BK30" s="407"/>
      <c r="BL30" s="407"/>
      <c r="BM30" s="407"/>
      <c r="BN30" s="407"/>
      <c r="BO30" s="407"/>
      <c r="BP30" s="407"/>
      <c r="BQ30" s="407"/>
      <c r="BR30" s="407"/>
      <c r="BS30" s="407"/>
      <c r="BT30" s="407"/>
      <c r="BU30" s="407"/>
      <c r="BV30" s="407"/>
    </row>
    <row r="31" spans="1:74" ht="11.15" customHeight="1" x14ac:dyDescent="0.25">
      <c r="A31" s="49"/>
      <c r="B31" s="55" t="s">
        <v>110</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407"/>
      <c r="BC31" s="407"/>
      <c r="BD31" s="407"/>
      <c r="BE31" s="407"/>
      <c r="BF31" s="407"/>
      <c r="BG31" s="407"/>
      <c r="BH31" s="407"/>
      <c r="BI31" s="407"/>
      <c r="BJ31" s="407"/>
      <c r="BK31" s="407"/>
      <c r="BL31" s="407"/>
      <c r="BM31" s="407"/>
      <c r="BN31" s="407"/>
      <c r="BO31" s="407"/>
      <c r="BP31" s="407"/>
      <c r="BQ31" s="407"/>
      <c r="BR31" s="407"/>
      <c r="BS31" s="407"/>
      <c r="BT31" s="407"/>
      <c r="BU31" s="407"/>
      <c r="BV31" s="407"/>
    </row>
    <row r="32" spans="1:74" ht="11.15" customHeight="1" x14ac:dyDescent="0.25">
      <c r="A32" s="52" t="s">
        <v>538</v>
      </c>
      <c r="B32" s="151" t="s">
        <v>401</v>
      </c>
      <c r="C32" s="215">
        <v>2.12</v>
      </c>
      <c r="D32" s="215">
        <v>2.11</v>
      </c>
      <c r="E32" s="215">
        <v>2.17</v>
      </c>
      <c r="F32" s="215">
        <v>2.16</v>
      </c>
      <c r="G32" s="215">
        <v>2.16</v>
      </c>
      <c r="H32" s="215">
        <v>2.1</v>
      </c>
      <c r="I32" s="215">
        <v>2.11</v>
      </c>
      <c r="J32" s="215">
        <v>2.11</v>
      </c>
      <c r="K32" s="215">
        <v>2.12</v>
      </c>
      <c r="L32" s="215">
        <v>2.0699999999999998</v>
      </c>
      <c r="M32" s="215">
        <v>2.08</v>
      </c>
      <c r="N32" s="215">
        <v>2.08</v>
      </c>
      <c r="O32" s="215">
        <v>2.09</v>
      </c>
      <c r="P32" s="215">
        <v>2.06</v>
      </c>
      <c r="Q32" s="215">
        <v>2.0699999999999998</v>
      </c>
      <c r="R32" s="215">
        <v>2.08</v>
      </c>
      <c r="S32" s="215">
        <v>2.09</v>
      </c>
      <c r="T32" s="215">
        <v>2.0699999999999998</v>
      </c>
      <c r="U32" s="215">
        <v>2.06</v>
      </c>
      <c r="V32" s="215">
        <v>2.0499999999999998</v>
      </c>
      <c r="W32" s="215">
        <v>2.02</v>
      </c>
      <c r="X32" s="215">
        <v>2.0299999999999998</v>
      </c>
      <c r="Y32" s="215">
        <v>2.04</v>
      </c>
      <c r="Z32" s="215">
        <v>2.04</v>
      </c>
      <c r="AA32" s="215">
        <v>2.06</v>
      </c>
      <c r="AB32" s="215">
        <v>2.0699999999999998</v>
      </c>
      <c r="AC32" s="215">
        <v>2.04</v>
      </c>
      <c r="AD32" s="215">
        <v>2.0699999999999998</v>
      </c>
      <c r="AE32" s="215">
        <v>2.04</v>
      </c>
      <c r="AF32" s="215">
        <v>2.04</v>
      </c>
      <c r="AG32" s="215">
        <v>2.0499999999999998</v>
      </c>
      <c r="AH32" s="215">
        <v>2.06</v>
      </c>
      <c r="AI32" s="215">
        <v>2.0499999999999998</v>
      </c>
      <c r="AJ32" s="215">
        <v>2.04</v>
      </c>
      <c r="AK32" s="215">
        <v>2.06</v>
      </c>
      <c r="AL32" s="215">
        <v>2.11</v>
      </c>
      <c r="AM32" s="215">
        <v>2.1</v>
      </c>
      <c r="AN32" s="215">
        <v>2.0699999999999998</v>
      </c>
      <c r="AO32" s="215">
        <v>2.08</v>
      </c>
      <c r="AP32" s="215">
        <v>2.0699999999999998</v>
      </c>
      <c r="AQ32" s="215">
        <v>2.06</v>
      </c>
      <c r="AR32" s="215">
        <v>2.0299999999999998</v>
      </c>
      <c r="AS32" s="215">
        <v>2.02</v>
      </c>
      <c r="AT32" s="215">
        <v>2</v>
      </c>
      <c r="AU32" s="215">
        <v>1.96</v>
      </c>
      <c r="AV32" s="215">
        <v>1.96</v>
      </c>
      <c r="AW32" s="215">
        <v>1.97</v>
      </c>
      <c r="AX32" s="215">
        <v>1.9059676132000001</v>
      </c>
      <c r="AY32" s="215">
        <v>1.9343928335</v>
      </c>
      <c r="AZ32" s="215">
        <v>2.0649609999999998</v>
      </c>
      <c r="BA32" s="215">
        <v>2.0661839999999998</v>
      </c>
      <c r="BB32" s="323">
        <v>2.0404360000000001</v>
      </c>
      <c r="BC32" s="323">
        <v>2.0144790000000001</v>
      </c>
      <c r="BD32" s="323">
        <v>1.9871239999999999</v>
      </c>
      <c r="BE32" s="323">
        <v>1.98224</v>
      </c>
      <c r="BF32" s="323">
        <v>1.987339</v>
      </c>
      <c r="BG32" s="323">
        <v>1.9932920000000001</v>
      </c>
      <c r="BH32" s="323">
        <v>1.9893339999999999</v>
      </c>
      <c r="BI32" s="323">
        <v>1.9957119999999999</v>
      </c>
      <c r="BJ32" s="323">
        <v>2.0077669999999999</v>
      </c>
      <c r="BK32" s="323">
        <v>2.0046140000000001</v>
      </c>
      <c r="BL32" s="323">
        <v>2.026033</v>
      </c>
      <c r="BM32" s="323">
        <v>2.0504709999999999</v>
      </c>
      <c r="BN32" s="323">
        <v>2.0672600000000001</v>
      </c>
      <c r="BO32" s="323">
        <v>2.058252</v>
      </c>
      <c r="BP32" s="323">
        <v>2.0380959999999999</v>
      </c>
      <c r="BQ32" s="323">
        <v>2.034068</v>
      </c>
      <c r="BR32" s="323">
        <v>2.0395949999999998</v>
      </c>
      <c r="BS32" s="323">
        <v>2.04541</v>
      </c>
      <c r="BT32" s="323">
        <v>2.0359349999999998</v>
      </c>
      <c r="BU32" s="323">
        <v>2.0374850000000002</v>
      </c>
      <c r="BV32" s="323">
        <v>2.0458769999999999</v>
      </c>
    </row>
    <row r="33" spans="1:74" ht="11.15" customHeight="1" x14ac:dyDescent="0.25">
      <c r="A33" s="52" t="s">
        <v>540</v>
      </c>
      <c r="B33" s="151" t="s">
        <v>402</v>
      </c>
      <c r="C33" s="215">
        <v>3.02</v>
      </c>
      <c r="D33" s="215">
        <v>2.7</v>
      </c>
      <c r="E33" s="215">
        <v>2.23</v>
      </c>
      <c r="F33" s="215">
        <v>2.42</v>
      </c>
      <c r="G33" s="215">
        <v>2.39</v>
      </c>
      <c r="H33" s="215">
        <v>2.67</v>
      </c>
      <c r="I33" s="215">
        <v>2.97</v>
      </c>
      <c r="J33" s="215">
        <v>2.95</v>
      </c>
      <c r="K33" s="215">
        <v>3.07</v>
      </c>
      <c r="L33" s="215">
        <v>3.13</v>
      </c>
      <c r="M33" s="215">
        <v>3.02</v>
      </c>
      <c r="N33" s="215">
        <v>3.96</v>
      </c>
      <c r="O33" s="215">
        <v>4.1100000000000003</v>
      </c>
      <c r="P33" s="215">
        <v>3.56</v>
      </c>
      <c r="Q33" s="215">
        <v>3.35</v>
      </c>
      <c r="R33" s="215">
        <v>3.38</v>
      </c>
      <c r="S33" s="215">
        <v>3.48</v>
      </c>
      <c r="T33" s="215">
        <v>3.29</v>
      </c>
      <c r="U33" s="215">
        <v>3.21</v>
      </c>
      <c r="V33" s="215">
        <v>3.13</v>
      </c>
      <c r="W33" s="215">
        <v>3.16</v>
      </c>
      <c r="X33" s="215">
        <v>3.13</v>
      </c>
      <c r="Y33" s="215">
        <v>3.35</v>
      </c>
      <c r="Z33" s="215">
        <v>3.63</v>
      </c>
      <c r="AA33" s="215">
        <v>5.0599999999999996</v>
      </c>
      <c r="AB33" s="215">
        <v>3.61</v>
      </c>
      <c r="AC33" s="215">
        <v>3.18</v>
      </c>
      <c r="AD33" s="215">
        <v>3.14</v>
      </c>
      <c r="AE33" s="215">
        <v>3.06</v>
      </c>
      <c r="AF33" s="215">
        <v>3.13</v>
      </c>
      <c r="AG33" s="215">
        <v>3.23</v>
      </c>
      <c r="AH33" s="215">
        <v>3.28</v>
      </c>
      <c r="AI33" s="215">
        <v>3.12</v>
      </c>
      <c r="AJ33" s="215">
        <v>3.43</v>
      </c>
      <c r="AK33" s="215">
        <v>4.18</v>
      </c>
      <c r="AL33" s="215">
        <v>4.72</v>
      </c>
      <c r="AM33" s="215">
        <v>4.01</v>
      </c>
      <c r="AN33" s="215">
        <v>3.64</v>
      </c>
      <c r="AO33" s="215">
        <v>3.45</v>
      </c>
      <c r="AP33" s="215">
        <v>2.89</v>
      </c>
      <c r="AQ33" s="215">
        <v>2.77</v>
      </c>
      <c r="AR33" s="215">
        <v>2.59</v>
      </c>
      <c r="AS33" s="215">
        <v>2.5299999999999998</v>
      </c>
      <c r="AT33" s="215">
        <v>2.41</v>
      </c>
      <c r="AU33" s="215">
        <v>2.59</v>
      </c>
      <c r="AV33" s="215">
        <v>2.4900000000000002</v>
      </c>
      <c r="AW33" s="215">
        <v>2.96</v>
      </c>
      <c r="AX33" s="215">
        <v>2.9457842849000002</v>
      </c>
      <c r="AY33" s="215">
        <v>2.6475860211</v>
      </c>
      <c r="AZ33" s="215">
        <v>2.2851490000000001</v>
      </c>
      <c r="BA33" s="215">
        <v>1.974734</v>
      </c>
      <c r="BB33" s="323">
        <v>1.8034650000000001</v>
      </c>
      <c r="BC33" s="323">
        <v>1.698067</v>
      </c>
      <c r="BD33" s="323">
        <v>1.6369260000000001</v>
      </c>
      <c r="BE33" s="323">
        <v>1.836714</v>
      </c>
      <c r="BF33" s="323">
        <v>2.1286870000000002</v>
      </c>
      <c r="BG33" s="323">
        <v>2.2428669999999999</v>
      </c>
      <c r="BH33" s="323">
        <v>2.627097</v>
      </c>
      <c r="BI33" s="323">
        <v>3.0736859999999999</v>
      </c>
      <c r="BJ33" s="323">
        <v>3.4595539999999998</v>
      </c>
      <c r="BK33" s="323">
        <v>3.7489330000000001</v>
      </c>
      <c r="BL33" s="323">
        <v>3.6149249999999999</v>
      </c>
      <c r="BM33" s="323">
        <v>3.4968119999999998</v>
      </c>
      <c r="BN33" s="323">
        <v>3.1599819999999998</v>
      </c>
      <c r="BO33" s="323">
        <v>3.0692149999999998</v>
      </c>
      <c r="BP33" s="323">
        <v>2.9506559999999999</v>
      </c>
      <c r="BQ33" s="323">
        <v>3.0606080000000002</v>
      </c>
      <c r="BR33" s="323">
        <v>3.088489</v>
      </c>
      <c r="BS33" s="323">
        <v>3.0642990000000001</v>
      </c>
      <c r="BT33" s="323">
        <v>3.155967</v>
      </c>
      <c r="BU33" s="323">
        <v>3.39866</v>
      </c>
      <c r="BV33" s="323">
        <v>3.6656279999999999</v>
      </c>
    </row>
    <row r="34" spans="1:74" ht="11.15" customHeight="1" x14ac:dyDescent="0.25">
      <c r="A34" s="52" t="s">
        <v>539</v>
      </c>
      <c r="B34" s="627" t="s">
        <v>1024</v>
      </c>
      <c r="C34" s="215">
        <v>7.08</v>
      </c>
      <c r="D34" s="215">
        <v>5.77</v>
      </c>
      <c r="E34" s="215">
        <v>5.63</v>
      </c>
      <c r="F34" s="215">
        <v>7.53</v>
      </c>
      <c r="G34" s="215">
        <v>9.07</v>
      </c>
      <c r="H34" s="215">
        <v>8.93</v>
      </c>
      <c r="I34" s="215">
        <v>11.72</v>
      </c>
      <c r="J34" s="215">
        <v>8.5500000000000007</v>
      </c>
      <c r="K34" s="215">
        <v>8.42</v>
      </c>
      <c r="L34" s="215">
        <v>8.75</v>
      </c>
      <c r="M34" s="215">
        <v>9.0299999999999994</v>
      </c>
      <c r="N34" s="215">
        <v>9.65</v>
      </c>
      <c r="O34" s="215">
        <v>11.25</v>
      </c>
      <c r="P34" s="215">
        <v>10.77</v>
      </c>
      <c r="Q34" s="215">
        <v>11.42</v>
      </c>
      <c r="R34" s="215">
        <v>10.64</v>
      </c>
      <c r="S34" s="215">
        <v>10.69</v>
      </c>
      <c r="T34" s="215">
        <v>10.48</v>
      </c>
      <c r="U34" s="215">
        <v>9.99</v>
      </c>
      <c r="V34" s="215">
        <v>10.029999999999999</v>
      </c>
      <c r="W34" s="215">
        <v>10.06</v>
      </c>
      <c r="X34" s="215">
        <v>10.61</v>
      </c>
      <c r="Y34" s="215">
        <v>10.28</v>
      </c>
      <c r="Z34" s="215">
        <v>13.6</v>
      </c>
      <c r="AA34" s="215">
        <v>11.45</v>
      </c>
      <c r="AB34" s="215">
        <v>11.46</v>
      </c>
      <c r="AC34" s="215">
        <v>12.1</v>
      </c>
      <c r="AD34" s="215">
        <v>12.2</v>
      </c>
      <c r="AE34" s="215">
        <v>12.83</v>
      </c>
      <c r="AF34" s="215">
        <v>13.81</v>
      </c>
      <c r="AG34" s="215">
        <v>13.76</v>
      </c>
      <c r="AH34" s="215">
        <v>14.38</v>
      </c>
      <c r="AI34" s="215">
        <v>13.91</v>
      </c>
      <c r="AJ34" s="215">
        <v>14.52</v>
      </c>
      <c r="AK34" s="215">
        <v>15.25</v>
      </c>
      <c r="AL34" s="215">
        <v>13.56</v>
      </c>
      <c r="AM34" s="215">
        <v>11.29</v>
      </c>
      <c r="AN34" s="215">
        <v>12.27</v>
      </c>
      <c r="AO34" s="215">
        <v>13.68</v>
      </c>
      <c r="AP34" s="215">
        <v>13.89</v>
      </c>
      <c r="AQ34" s="215">
        <v>13.47</v>
      </c>
      <c r="AR34" s="215">
        <v>12.92</v>
      </c>
      <c r="AS34" s="215">
        <v>12.93</v>
      </c>
      <c r="AT34" s="215">
        <v>13.72</v>
      </c>
      <c r="AU34" s="215">
        <v>11.53</v>
      </c>
      <c r="AV34" s="215">
        <v>12.65</v>
      </c>
      <c r="AW34" s="215">
        <v>12.04</v>
      </c>
      <c r="AX34" s="215">
        <v>12.84</v>
      </c>
      <c r="AY34" s="215">
        <v>12.767910000000001</v>
      </c>
      <c r="AZ34" s="215">
        <v>11.92578</v>
      </c>
      <c r="BA34" s="215">
        <v>11.03426</v>
      </c>
      <c r="BB34" s="323">
        <v>9.2347439999999992</v>
      </c>
      <c r="BC34" s="323">
        <v>7.0465390000000001</v>
      </c>
      <c r="BD34" s="323">
        <v>6.7165739999999996</v>
      </c>
      <c r="BE34" s="323">
        <v>6.0172509999999999</v>
      </c>
      <c r="BF34" s="323">
        <v>5.6760359999999999</v>
      </c>
      <c r="BG34" s="323">
        <v>5.6550000000000002</v>
      </c>
      <c r="BH34" s="323">
        <v>5.8643660000000004</v>
      </c>
      <c r="BI34" s="323">
        <v>6.1712610000000003</v>
      </c>
      <c r="BJ34" s="323">
        <v>6.9233630000000002</v>
      </c>
      <c r="BK34" s="323">
        <v>7.2267549999999998</v>
      </c>
      <c r="BL34" s="323">
        <v>7.3717110000000003</v>
      </c>
      <c r="BM34" s="323">
        <v>8.2579770000000003</v>
      </c>
      <c r="BN34" s="323">
        <v>9.3922749999999997</v>
      </c>
      <c r="BO34" s="323">
        <v>9.2688559999999995</v>
      </c>
      <c r="BP34" s="323">
        <v>9.7651979999999998</v>
      </c>
      <c r="BQ34" s="323">
        <v>9.4271229999999999</v>
      </c>
      <c r="BR34" s="323">
        <v>9.1997599999999995</v>
      </c>
      <c r="BS34" s="323">
        <v>9.1098320000000008</v>
      </c>
      <c r="BT34" s="323">
        <v>9.0907549999999997</v>
      </c>
      <c r="BU34" s="323">
        <v>9.1053259999999998</v>
      </c>
      <c r="BV34" s="323">
        <v>9.5405870000000004</v>
      </c>
    </row>
    <row r="35" spans="1:74" ht="11.15" customHeight="1" x14ac:dyDescent="0.25">
      <c r="A35" s="52" t="s">
        <v>18</v>
      </c>
      <c r="B35" s="151" t="s">
        <v>409</v>
      </c>
      <c r="C35" s="215">
        <v>8.9</v>
      </c>
      <c r="D35" s="215">
        <v>8.7799999999999994</v>
      </c>
      <c r="E35" s="215">
        <v>9.4600000000000009</v>
      </c>
      <c r="F35" s="215">
        <v>9.9700000000000006</v>
      </c>
      <c r="G35" s="215">
        <v>10.76</v>
      </c>
      <c r="H35" s="215">
        <v>12.22</v>
      </c>
      <c r="I35" s="215">
        <v>12.08</v>
      </c>
      <c r="J35" s="215">
        <v>11.41</v>
      </c>
      <c r="K35" s="215">
        <v>11.29</v>
      </c>
      <c r="L35" s="215">
        <v>12.04</v>
      </c>
      <c r="M35" s="215">
        <v>12.01</v>
      </c>
      <c r="N35" s="215">
        <v>12.22</v>
      </c>
      <c r="O35" s="215">
        <v>13.02</v>
      </c>
      <c r="P35" s="215">
        <v>12.98</v>
      </c>
      <c r="Q35" s="215">
        <v>12.35</v>
      </c>
      <c r="R35" s="215">
        <v>13</v>
      </c>
      <c r="S35" s="215">
        <v>12.22</v>
      </c>
      <c r="T35" s="215">
        <v>11.56</v>
      </c>
      <c r="U35" s="215">
        <v>11.82</v>
      </c>
      <c r="V35" s="215">
        <v>12.95</v>
      </c>
      <c r="W35" s="215">
        <v>14.52</v>
      </c>
      <c r="X35" s="215">
        <v>14.11</v>
      </c>
      <c r="Y35" s="215">
        <v>14.61</v>
      </c>
      <c r="Z35" s="215">
        <v>14.63</v>
      </c>
      <c r="AA35" s="215">
        <v>16.07</v>
      </c>
      <c r="AB35" s="215">
        <v>15.19</v>
      </c>
      <c r="AC35" s="215">
        <v>15.02</v>
      </c>
      <c r="AD35" s="215">
        <v>16.190000000000001</v>
      </c>
      <c r="AE35" s="215">
        <v>16.73</v>
      </c>
      <c r="AF35" s="215">
        <v>16.59</v>
      </c>
      <c r="AG35" s="215">
        <v>16.21</v>
      </c>
      <c r="AH35" s="215">
        <v>16.93</v>
      </c>
      <c r="AI35" s="215">
        <v>17.39</v>
      </c>
      <c r="AJ35" s="215">
        <v>17.760000000000002</v>
      </c>
      <c r="AK35" s="215">
        <v>16.39</v>
      </c>
      <c r="AL35" s="215">
        <v>14.54</v>
      </c>
      <c r="AM35" s="215">
        <v>14.12</v>
      </c>
      <c r="AN35" s="215">
        <v>15.12</v>
      </c>
      <c r="AO35" s="215">
        <v>15.7</v>
      </c>
      <c r="AP35" s="215">
        <v>16.38</v>
      </c>
      <c r="AQ35" s="215">
        <v>16.18</v>
      </c>
      <c r="AR35" s="215">
        <v>14.87</v>
      </c>
      <c r="AS35" s="215">
        <v>15.1</v>
      </c>
      <c r="AT35" s="215">
        <v>14.83</v>
      </c>
      <c r="AU35" s="215">
        <v>15.11</v>
      </c>
      <c r="AV35" s="215">
        <v>15.38</v>
      </c>
      <c r="AW35" s="215">
        <v>15.29</v>
      </c>
      <c r="AX35" s="215">
        <v>14.63</v>
      </c>
      <c r="AY35" s="215">
        <v>14.52826</v>
      </c>
      <c r="AZ35" s="215">
        <v>13.483409999999999</v>
      </c>
      <c r="BA35" s="215">
        <v>10.86483</v>
      </c>
      <c r="BB35" s="323">
        <v>8.8781789999999994</v>
      </c>
      <c r="BC35" s="323">
        <v>8.2376419999999992</v>
      </c>
      <c r="BD35" s="323">
        <v>8.2475369999999995</v>
      </c>
      <c r="BE35" s="323">
        <v>8.5725460000000009</v>
      </c>
      <c r="BF35" s="323">
        <v>8.5190830000000002</v>
      </c>
      <c r="BG35" s="323">
        <v>8.7065490000000008</v>
      </c>
      <c r="BH35" s="323">
        <v>9.1626720000000006</v>
      </c>
      <c r="BI35" s="323">
        <v>9.9095250000000004</v>
      </c>
      <c r="BJ35" s="323">
        <v>9.9022780000000008</v>
      </c>
      <c r="BK35" s="323">
        <v>9.6283759999999994</v>
      </c>
      <c r="BL35" s="323">
        <v>10.446580000000001</v>
      </c>
      <c r="BM35" s="323">
        <v>11.648849999999999</v>
      </c>
      <c r="BN35" s="323">
        <v>11.81744</v>
      </c>
      <c r="BO35" s="323">
        <v>11.799950000000001</v>
      </c>
      <c r="BP35" s="323">
        <v>12.09981</v>
      </c>
      <c r="BQ35" s="323">
        <v>12.262409999999999</v>
      </c>
      <c r="BR35" s="323">
        <v>12.28112</v>
      </c>
      <c r="BS35" s="323">
        <v>12.176399999999999</v>
      </c>
      <c r="BT35" s="323">
        <v>12.34971</v>
      </c>
      <c r="BU35" s="323">
        <v>12.7095</v>
      </c>
      <c r="BV35" s="323">
        <v>12.30256</v>
      </c>
    </row>
    <row r="36" spans="1:74" ht="11.15" customHeight="1" x14ac:dyDescent="0.25">
      <c r="A36" s="52"/>
      <c r="B36" s="55" t="s">
        <v>1046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26"/>
      <c r="BC36" s="326"/>
      <c r="BD36" s="326"/>
      <c r="BE36" s="326"/>
      <c r="BF36" s="326"/>
      <c r="BG36" s="326"/>
      <c r="BH36" s="326"/>
      <c r="BI36" s="326"/>
      <c r="BJ36" s="326"/>
      <c r="BK36" s="326"/>
      <c r="BL36" s="326"/>
      <c r="BM36" s="326"/>
      <c r="BN36" s="326"/>
      <c r="BO36" s="326"/>
      <c r="BP36" s="326"/>
      <c r="BQ36" s="326"/>
      <c r="BR36" s="326"/>
      <c r="BS36" s="326"/>
      <c r="BT36" s="326"/>
      <c r="BU36" s="326"/>
      <c r="BV36" s="326"/>
    </row>
    <row r="37" spans="1:74" ht="11.15" customHeight="1" x14ac:dyDescent="0.25">
      <c r="A37" s="56" t="s">
        <v>6</v>
      </c>
      <c r="B37" s="152" t="s">
        <v>398</v>
      </c>
      <c r="C37" s="479">
        <v>6.44</v>
      </c>
      <c r="D37" s="479">
        <v>6.42</v>
      </c>
      <c r="E37" s="479">
        <v>6.46</v>
      </c>
      <c r="F37" s="479">
        <v>6.44</v>
      </c>
      <c r="G37" s="479">
        <v>6.57</v>
      </c>
      <c r="H37" s="479">
        <v>7.03</v>
      </c>
      <c r="I37" s="479">
        <v>7.23</v>
      </c>
      <c r="J37" s="479">
        <v>7.23</v>
      </c>
      <c r="K37" s="479">
        <v>7.14</v>
      </c>
      <c r="L37" s="479">
        <v>6.73</v>
      </c>
      <c r="M37" s="479">
        <v>6.66</v>
      </c>
      <c r="N37" s="479">
        <v>6.67</v>
      </c>
      <c r="O37" s="479">
        <v>6.59</v>
      </c>
      <c r="P37" s="479">
        <v>6.63</v>
      </c>
      <c r="Q37" s="479">
        <v>6.71</v>
      </c>
      <c r="R37" s="479">
        <v>6.6</v>
      </c>
      <c r="S37" s="479">
        <v>6.78</v>
      </c>
      <c r="T37" s="479">
        <v>7.19</v>
      </c>
      <c r="U37" s="479">
        <v>7.31</v>
      </c>
      <c r="V37" s="479">
        <v>7.22</v>
      </c>
      <c r="W37" s="479">
        <v>7.17</v>
      </c>
      <c r="X37" s="479">
        <v>6.91</v>
      </c>
      <c r="Y37" s="479">
        <v>6.73</v>
      </c>
      <c r="Z37" s="479">
        <v>6.54</v>
      </c>
      <c r="AA37" s="479">
        <v>6.94</v>
      </c>
      <c r="AB37" s="479">
        <v>6.78</v>
      </c>
      <c r="AC37" s="479">
        <v>6.63</v>
      </c>
      <c r="AD37" s="479">
        <v>6.57</v>
      </c>
      <c r="AE37" s="479">
        <v>6.8</v>
      </c>
      <c r="AF37" s="479">
        <v>7.18</v>
      </c>
      <c r="AG37" s="479">
        <v>7.32</v>
      </c>
      <c r="AH37" s="479">
        <v>7.25</v>
      </c>
      <c r="AI37" s="479">
        <v>7.05</v>
      </c>
      <c r="AJ37" s="479">
        <v>6.88</v>
      </c>
      <c r="AK37" s="479">
        <v>6.85</v>
      </c>
      <c r="AL37" s="479">
        <v>6.67</v>
      </c>
      <c r="AM37" s="479">
        <v>6.58</v>
      </c>
      <c r="AN37" s="479">
        <v>6.69</v>
      </c>
      <c r="AO37" s="479">
        <v>6.72</v>
      </c>
      <c r="AP37" s="479">
        <v>6.52</v>
      </c>
      <c r="AQ37" s="479">
        <v>6.7</v>
      </c>
      <c r="AR37" s="479">
        <v>6.91</v>
      </c>
      <c r="AS37" s="479">
        <v>7.19</v>
      </c>
      <c r="AT37" s="479">
        <v>7.45</v>
      </c>
      <c r="AU37" s="479">
        <v>7.1</v>
      </c>
      <c r="AV37" s="479">
        <v>6.86</v>
      </c>
      <c r="AW37" s="479">
        <v>6.73</v>
      </c>
      <c r="AX37" s="479">
        <v>6.37</v>
      </c>
      <c r="AY37" s="479">
        <v>6.33</v>
      </c>
      <c r="AZ37" s="479">
        <v>6.5129479999999997</v>
      </c>
      <c r="BA37" s="479">
        <v>6.5034910000000004</v>
      </c>
      <c r="BB37" s="480">
        <v>6.3472119999999999</v>
      </c>
      <c r="BC37" s="480">
        <v>6.5329800000000002</v>
      </c>
      <c r="BD37" s="480">
        <v>6.7704089999999999</v>
      </c>
      <c r="BE37" s="480">
        <v>7.1199890000000003</v>
      </c>
      <c r="BF37" s="480">
        <v>7.4874900000000002</v>
      </c>
      <c r="BG37" s="480">
        <v>7.1388290000000003</v>
      </c>
      <c r="BH37" s="480">
        <v>6.9706510000000002</v>
      </c>
      <c r="BI37" s="480">
        <v>6.8237360000000002</v>
      </c>
      <c r="BJ37" s="480">
        <v>6.5439429999999996</v>
      </c>
      <c r="BK37" s="480">
        <v>6.5736179999999997</v>
      </c>
      <c r="BL37" s="480">
        <v>6.7669790000000001</v>
      </c>
      <c r="BM37" s="480">
        <v>6.8129010000000001</v>
      </c>
      <c r="BN37" s="480">
        <v>6.6531149999999997</v>
      </c>
      <c r="BO37" s="480">
        <v>6.8674910000000002</v>
      </c>
      <c r="BP37" s="480">
        <v>7.1145389999999997</v>
      </c>
      <c r="BQ37" s="480">
        <v>7.4382479999999997</v>
      </c>
      <c r="BR37" s="480">
        <v>7.7589399999999999</v>
      </c>
      <c r="BS37" s="480">
        <v>7.3584059999999996</v>
      </c>
      <c r="BT37" s="480">
        <v>7.1154070000000003</v>
      </c>
      <c r="BU37" s="480">
        <v>6.9218549999999999</v>
      </c>
      <c r="BV37" s="480">
        <v>6.6174210000000002</v>
      </c>
    </row>
    <row r="38" spans="1:74" ht="11.15" customHeight="1" x14ac:dyDescent="0.25">
      <c r="A38" s="56" t="s">
        <v>7</v>
      </c>
      <c r="B38" s="152" t="s">
        <v>399</v>
      </c>
      <c r="C38" s="479">
        <v>10.08</v>
      </c>
      <c r="D38" s="479">
        <v>10.25</v>
      </c>
      <c r="E38" s="479">
        <v>10.23</v>
      </c>
      <c r="F38" s="479">
        <v>10.19</v>
      </c>
      <c r="G38" s="479">
        <v>10.31</v>
      </c>
      <c r="H38" s="479">
        <v>10.66</v>
      </c>
      <c r="I38" s="479">
        <v>10.68</v>
      </c>
      <c r="J38" s="479">
        <v>10.76</v>
      </c>
      <c r="K38" s="479">
        <v>10.77</v>
      </c>
      <c r="L38" s="479">
        <v>10.55</v>
      </c>
      <c r="M38" s="479">
        <v>10.32</v>
      </c>
      <c r="N38" s="479">
        <v>10.17</v>
      </c>
      <c r="O38" s="479">
        <v>10.210000000000001</v>
      </c>
      <c r="P38" s="479">
        <v>10.48</v>
      </c>
      <c r="Q38" s="479">
        <v>10.46</v>
      </c>
      <c r="R38" s="479">
        <v>10.4</v>
      </c>
      <c r="S38" s="479">
        <v>10.59</v>
      </c>
      <c r="T38" s="479">
        <v>11.01</v>
      </c>
      <c r="U38" s="479">
        <v>10.97</v>
      </c>
      <c r="V38" s="479">
        <v>11.01</v>
      </c>
      <c r="W38" s="479">
        <v>11.03</v>
      </c>
      <c r="X38" s="479">
        <v>10.78</v>
      </c>
      <c r="Y38" s="479">
        <v>10.49</v>
      </c>
      <c r="Z38" s="479">
        <v>10.28</v>
      </c>
      <c r="AA38" s="479">
        <v>10.49</v>
      </c>
      <c r="AB38" s="479">
        <v>10.65</v>
      </c>
      <c r="AC38" s="479">
        <v>10.51</v>
      </c>
      <c r="AD38" s="479">
        <v>10.46</v>
      </c>
      <c r="AE38" s="479">
        <v>10.51</v>
      </c>
      <c r="AF38" s="479">
        <v>10.84</v>
      </c>
      <c r="AG38" s="479">
        <v>11</v>
      </c>
      <c r="AH38" s="479">
        <v>11.03</v>
      </c>
      <c r="AI38" s="479">
        <v>10.72</v>
      </c>
      <c r="AJ38" s="479">
        <v>10.77</v>
      </c>
      <c r="AK38" s="479">
        <v>10.54</v>
      </c>
      <c r="AL38" s="479">
        <v>10.33</v>
      </c>
      <c r="AM38" s="479">
        <v>10.3</v>
      </c>
      <c r="AN38" s="479">
        <v>10.54</v>
      </c>
      <c r="AO38" s="479">
        <v>10.45</v>
      </c>
      <c r="AP38" s="479">
        <v>10.51</v>
      </c>
      <c r="AQ38" s="479">
        <v>10.51</v>
      </c>
      <c r="AR38" s="479">
        <v>10.88</v>
      </c>
      <c r="AS38" s="479">
        <v>11.01</v>
      </c>
      <c r="AT38" s="479">
        <v>11.01</v>
      </c>
      <c r="AU38" s="479">
        <v>10.97</v>
      </c>
      <c r="AV38" s="479">
        <v>10.74</v>
      </c>
      <c r="AW38" s="479">
        <v>10.52</v>
      </c>
      <c r="AX38" s="479">
        <v>10.31</v>
      </c>
      <c r="AY38" s="479">
        <v>10.28</v>
      </c>
      <c r="AZ38" s="479">
        <v>10.41586</v>
      </c>
      <c r="BA38" s="479">
        <v>10.300850000000001</v>
      </c>
      <c r="BB38" s="480">
        <v>10.305009999999999</v>
      </c>
      <c r="BC38" s="480">
        <v>10.31119</v>
      </c>
      <c r="BD38" s="480">
        <v>10.661490000000001</v>
      </c>
      <c r="BE38" s="480">
        <v>10.76233</v>
      </c>
      <c r="BF38" s="480">
        <v>10.7775</v>
      </c>
      <c r="BG38" s="480">
        <v>10.83539</v>
      </c>
      <c r="BH38" s="480">
        <v>10.61271</v>
      </c>
      <c r="BI38" s="480">
        <v>10.407220000000001</v>
      </c>
      <c r="BJ38" s="480">
        <v>10.21264</v>
      </c>
      <c r="BK38" s="480">
        <v>10.2158</v>
      </c>
      <c r="BL38" s="480">
        <v>10.433210000000001</v>
      </c>
      <c r="BM38" s="480">
        <v>10.39903</v>
      </c>
      <c r="BN38" s="480">
        <v>10.496589999999999</v>
      </c>
      <c r="BO38" s="480">
        <v>10.574149999999999</v>
      </c>
      <c r="BP38" s="480">
        <v>10.991490000000001</v>
      </c>
      <c r="BQ38" s="480">
        <v>11.138019999999999</v>
      </c>
      <c r="BR38" s="480">
        <v>11.18891</v>
      </c>
      <c r="BS38" s="480">
        <v>11.27631</v>
      </c>
      <c r="BT38" s="480">
        <v>11.05561</v>
      </c>
      <c r="BU38" s="480">
        <v>10.838329999999999</v>
      </c>
      <c r="BV38" s="480">
        <v>10.613950000000001</v>
      </c>
    </row>
    <row r="39" spans="1:74" ht="11.15" customHeight="1" x14ac:dyDescent="0.25">
      <c r="A39" s="56" t="s">
        <v>542</v>
      </c>
      <c r="B39" s="262" t="s">
        <v>400</v>
      </c>
      <c r="C39" s="481">
        <v>11.99</v>
      </c>
      <c r="D39" s="481">
        <v>12.14</v>
      </c>
      <c r="E39" s="481">
        <v>12.56</v>
      </c>
      <c r="F39" s="481">
        <v>12.43</v>
      </c>
      <c r="G39" s="481">
        <v>12.79</v>
      </c>
      <c r="H39" s="481">
        <v>12.73</v>
      </c>
      <c r="I39" s="481">
        <v>12.68</v>
      </c>
      <c r="J39" s="481">
        <v>12.88</v>
      </c>
      <c r="K39" s="481">
        <v>12.87</v>
      </c>
      <c r="L39" s="481">
        <v>12.46</v>
      </c>
      <c r="M39" s="481">
        <v>12.75</v>
      </c>
      <c r="N39" s="481">
        <v>12.23</v>
      </c>
      <c r="O39" s="481">
        <v>12.21</v>
      </c>
      <c r="P39" s="481">
        <v>12.79</v>
      </c>
      <c r="Q39" s="481">
        <v>12.89</v>
      </c>
      <c r="R39" s="481">
        <v>12.72</v>
      </c>
      <c r="S39" s="481">
        <v>13.07</v>
      </c>
      <c r="T39" s="481">
        <v>13.2</v>
      </c>
      <c r="U39" s="481">
        <v>13.08</v>
      </c>
      <c r="V39" s="481">
        <v>13.15</v>
      </c>
      <c r="W39" s="481">
        <v>13.28</v>
      </c>
      <c r="X39" s="481">
        <v>12.8</v>
      </c>
      <c r="Y39" s="481">
        <v>12.94</v>
      </c>
      <c r="Z39" s="481">
        <v>12.45</v>
      </c>
      <c r="AA39" s="481">
        <v>12.22</v>
      </c>
      <c r="AB39" s="481">
        <v>12.63</v>
      </c>
      <c r="AC39" s="481">
        <v>12.97</v>
      </c>
      <c r="AD39" s="481">
        <v>12.88</v>
      </c>
      <c r="AE39" s="481">
        <v>13.12</v>
      </c>
      <c r="AF39" s="481">
        <v>13.03</v>
      </c>
      <c r="AG39" s="481">
        <v>13.13</v>
      </c>
      <c r="AH39" s="481">
        <v>13.26</v>
      </c>
      <c r="AI39" s="481">
        <v>13.01</v>
      </c>
      <c r="AJ39" s="481">
        <v>12.85</v>
      </c>
      <c r="AK39" s="481">
        <v>12.9</v>
      </c>
      <c r="AL39" s="481">
        <v>12.43</v>
      </c>
      <c r="AM39" s="481">
        <v>12.48</v>
      </c>
      <c r="AN39" s="481">
        <v>12.73</v>
      </c>
      <c r="AO39" s="481">
        <v>12.86</v>
      </c>
      <c r="AP39" s="481">
        <v>13.29</v>
      </c>
      <c r="AQ39" s="481">
        <v>13.34</v>
      </c>
      <c r="AR39" s="481">
        <v>13.36</v>
      </c>
      <c r="AS39" s="481">
        <v>13.29</v>
      </c>
      <c r="AT39" s="481">
        <v>13.33</v>
      </c>
      <c r="AU39" s="481">
        <v>13.18</v>
      </c>
      <c r="AV39" s="481">
        <v>12.84</v>
      </c>
      <c r="AW39" s="481">
        <v>13.04</v>
      </c>
      <c r="AX39" s="481">
        <v>12.69</v>
      </c>
      <c r="AY39" s="481">
        <v>12.79</v>
      </c>
      <c r="AZ39" s="481">
        <v>12.82574</v>
      </c>
      <c r="BA39" s="481">
        <v>12.927239999999999</v>
      </c>
      <c r="BB39" s="482">
        <v>13.35263</v>
      </c>
      <c r="BC39" s="482">
        <v>13.25468</v>
      </c>
      <c r="BD39" s="482">
        <v>13.17933</v>
      </c>
      <c r="BE39" s="482">
        <v>13.1092</v>
      </c>
      <c r="BF39" s="482">
        <v>13.185739999999999</v>
      </c>
      <c r="BG39" s="482">
        <v>13.24701</v>
      </c>
      <c r="BH39" s="482">
        <v>12.855</v>
      </c>
      <c r="BI39" s="482">
        <v>13.108359999999999</v>
      </c>
      <c r="BJ39" s="482">
        <v>12.68984</v>
      </c>
      <c r="BK39" s="482">
        <v>12.70045</v>
      </c>
      <c r="BL39" s="482">
        <v>12.88144</v>
      </c>
      <c r="BM39" s="482">
        <v>13.07793</v>
      </c>
      <c r="BN39" s="482">
        <v>13.695309999999999</v>
      </c>
      <c r="BO39" s="482">
        <v>13.643660000000001</v>
      </c>
      <c r="BP39" s="482">
        <v>13.630879999999999</v>
      </c>
      <c r="BQ39" s="482">
        <v>13.601749999999999</v>
      </c>
      <c r="BR39" s="482">
        <v>13.71134</v>
      </c>
      <c r="BS39" s="482">
        <v>13.798410000000001</v>
      </c>
      <c r="BT39" s="482">
        <v>13.36168</v>
      </c>
      <c r="BU39" s="482">
        <v>13.66296</v>
      </c>
      <c r="BV39" s="482">
        <v>13.200049999999999</v>
      </c>
    </row>
    <row r="40" spans="1:74" s="261" customFormat="1" ht="9.65" customHeight="1" x14ac:dyDescent="0.2">
      <c r="A40" s="56"/>
      <c r="B40" s="806"/>
      <c r="C40" s="807"/>
      <c r="D40" s="807"/>
      <c r="E40" s="807"/>
      <c r="F40" s="807"/>
      <c r="G40" s="807"/>
      <c r="H40" s="807"/>
      <c r="I40" s="807"/>
      <c r="J40" s="807"/>
      <c r="K40" s="807"/>
      <c r="L40" s="807"/>
      <c r="M40" s="807"/>
      <c r="N40" s="807"/>
      <c r="O40" s="807"/>
      <c r="P40" s="807"/>
      <c r="Q40" s="807"/>
      <c r="R40" s="807"/>
      <c r="S40" s="807"/>
      <c r="T40" s="807"/>
      <c r="U40" s="807"/>
      <c r="V40" s="807"/>
      <c r="W40" s="807"/>
      <c r="X40" s="807"/>
      <c r="Y40" s="807"/>
      <c r="Z40" s="807"/>
      <c r="AA40" s="807"/>
      <c r="AB40" s="807"/>
      <c r="AC40" s="807"/>
      <c r="AD40" s="807"/>
      <c r="AE40" s="807"/>
      <c r="AF40" s="807"/>
      <c r="AG40" s="807"/>
      <c r="AH40" s="807"/>
      <c r="AI40" s="807"/>
      <c r="AJ40" s="807"/>
      <c r="AK40" s="807"/>
      <c r="AL40" s="807"/>
      <c r="AM40" s="305"/>
      <c r="AY40" s="408"/>
      <c r="AZ40" s="408"/>
      <c r="BA40" s="408"/>
      <c r="BB40" s="408"/>
      <c r="BC40" s="408"/>
      <c r="BD40" s="408"/>
      <c r="BE40" s="408"/>
      <c r="BF40" s="408"/>
      <c r="BG40" s="408"/>
      <c r="BH40" s="408"/>
      <c r="BI40" s="408"/>
      <c r="BJ40" s="408"/>
      <c r="BK40" s="408"/>
      <c r="BL40" s="408"/>
      <c r="BM40" s="408"/>
      <c r="BN40" s="408"/>
      <c r="BO40" s="408"/>
      <c r="BP40" s="408"/>
      <c r="BQ40" s="408"/>
      <c r="BR40" s="408"/>
      <c r="BS40" s="408"/>
      <c r="BT40" s="408"/>
      <c r="BU40" s="408"/>
      <c r="BV40" s="408"/>
    </row>
    <row r="41" spans="1:74" s="261" customFormat="1" ht="12" customHeight="1" x14ac:dyDescent="0.25">
      <c r="A41" s="56"/>
      <c r="B41" s="781" t="s">
        <v>829</v>
      </c>
      <c r="C41" s="782"/>
      <c r="D41" s="782"/>
      <c r="E41" s="782"/>
      <c r="F41" s="782"/>
      <c r="G41" s="782"/>
      <c r="H41" s="782"/>
      <c r="I41" s="782"/>
      <c r="J41" s="782"/>
      <c r="K41" s="782"/>
      <c r="L41" s="782"/>
      <c r="M41" s="782"/>
      <c r="N41" s="782"/>
      <c r="O41" s="782"/>
      <c r="P41" s="782"/>
      <c r="Q41" s="782"/>
      <c r="AY41" s="494"/>
      <c r="AZ41" s="494"/>
      <c r="BA41" s="494"/>
      <c r="BB41" s="494"/>
      <c r="BC41" s="494"/>
      <c r="BD41" s="632"/>
      <c r="BE41" s="632"/>
      <c r="BF41" s="632"/>
      <c r="BG41" s="494"/>
      <c r="BH41" s="494"/>
      <c r="BI41" s="494"/>
      <c r="BJ41" s="494"/>
      <c r="BK41" s="476"/>
    </row>
    <row r="42" spans="1:74" s="261" customFormat="1" ht="12" customHeight="1" x14ac:dyDescent="0.25">
      <c r="A42" s="56"/>
      <c r="B42" s="790" t="s">
        <v>131</v>
      </c>
      <c r="C42" s="782"/>
      <c r="D42" s="782"/>
      <c r="E42" s="782"/>
      <c r="F42" s="782"/>
      <c r="G42" s="782"/>
      <c r="H42" s="782"/>
      <c r="I42" s="782"/>
      <c r="J42" s="782"/>
      <c r="K42" s="782"/>
      <c r="L42" s="782"/>
      <c r="M42" s="782"/>
      <c r="N42" s="782"/>
      <c r="O42" s="782"/>
      <c r="P42" s="782"/>
      <c r="Q42" s="782"/>
      <c r="AY42" s="494"/>
      <c r="AZ42" s="494"/>
      <c r="BA42" s="494"/>
      <c r="BB42" s="494"/>
      <c r="BC42" s="494"/>
      <c r="BD42" s="632"/>
      <c r="BE42" s="632"/>
      <c r="BF42" s="632"/>
      <c r="BG42" s="738"/>
      <c r="BH42" s="494"/>
      <c r="BI42" s="494"/>
      <c r="BJ42" s="494"/>
      <c r="BK42" s="476"/>
    </row>
    <row r="43" spans="1:74" s="428" customFormat="1" ht="12" customHeight="1" x14ac:dyDescent="0.25">
      <c r="A43" s="427"/>
      <c r="B43" s="811" t="s">
        <v>860</v>
      </c>
      <c r="C43" s="804"/>
      <c r="D43" s="804"/>
      <c r="E43" s="804"/>
      <c r="F43" s="804"/>
      <c r="G43" s="804"/>
      <c r="H43" s="804"/>
      <c r="I43" s="804"/>
      <c r="J43" s="804"/>
      <c r="K43" s="804"/>
      <c r="L43" s="804"/>
      <c r="M43" s="804"/>
      <c r="N43" s="804"/>
      <c r="O43" s="804"/>
      <c r="P43" s="804"/>
      <c r="Q43" s="800"/>
      <c r="AY43" s="495"/>
      <c r="AZ43" s="495"/>
      <c r="BA43" s="495"/>
      <c r="BB43" s="495"/>
      <c r="BC43" s="495"/>
      <c r="BD43" s="633"/>
      <c r="BE43" s="633"/>
      <c r="BF43" s="633"/>
      <c r="BG43" s="495"/>
      <c r="BH43" s="495"/>
      <c r="BI43" s="495"/>
      <c r="BJ43" s="495"/>
    </row>
    <row r="44" spans="1:74" s="428" customFormat="1" ht="12" customHeight="1" x14ac:dyDescent="0.25">
      <c r="A44" s="427"/>
      <c r="B44" s="811" t="s">
        <v>861</v>
      </c>
      <c r="C44" s="804"/>
      <c r="D44" s="804"/>
      <c r="E44" s="804"/>
      <c r="F44" s="804"/>
      <c r="G44" s="804"/>
      <c r="H44" s="804"/>
      <c r="I44" s="804"/>
      <c r="J44" s="804"/>
      <c r="K44" s="804"/>
      <c r="L44" s="804"/>
      <c r="M44" s="804"/>
      <c r="N44" s="804"/>
      <c r="O44" s="804"/>
      <c r="P44" s="804"/>
      <c r="Q44" s="800"/>
      <c r="AY44" s="495"/>
      <c r="AZ44" s="495"/>
      <c r="BA44" s="495"/>
      <c r="BB44" s="495"/>
      <c r="BC44" s="495"/>
      <c r="BD44" s="633"/>
      <c r="BE44" s="633"/>
      <c r="BF44" s="633"/>
      <c r="BG44" s="495"/>
      <c r="BH44" s="495"/>
      <c r="BI44" s="495"/>
      <c r="BJ44" s="495"/>
    </row>
    <row r="45" spans="1:74" s="428" customFormat="1" ht="12" customHeight="1" x14ac:dyDescent="0.25">
      <c r="A45" s="427"/>
      <c r="B45" s="810" t="s">
        <v>1025</v>
      </c>
      <c r="C45" s="804"/>
      <c r="D45" s="804"/>
      <c r="E45" s="804"/>
      <c r="F45" s="804"/>
      <c r="G45" s="804"/>
      <c r="H45" s="804"/>
      <c r="I45" s="804"/>
      <c r="J45" s="804"/>
      <c r="K45" s="804"/>
      <c r="L45" s="804"/>
      <c r="M45" s="804"/>
      <c r="N45" s="804"/>
      <c r="O45" s="804"/>
      <c r="P45" s="804"/>
      <c r="Q45" s="800"/>
      <c r="AY45" s="495"/>
      <c r="AZ45" s="495"/>
      <c r="BA45" s="495"/>
      <c r="BB45" s="495"/>
      <c r="BC45" s="495"/>
      <c r="BD45" s="633"/>
      <c r="BE45" s="633"/>
      <c r="BF45" s="633"/>
      <c r="BG45" s="495"/>
      <c r="BH45" s="495"/>
      <c r="BI45" s="495"/>
      <c r="BJ45" s="495"/>
    </row>
    <row r="46" spans="1:74" s="428" customFormat="1" ht="12" customHeight="1" x14ac:dyDescent="0.25">
      <c r="A46" s="427"/>
      <c r="B46" s="803" t="s">
        <v>854</v>
      </c>
      <c r="C46" s="804"/>
      <c r="D46" s="804"/>
      <c r="E46" s="804"/>
      <c r="F46" s="804"/>
      <c r="G46" s="804"/>
      <c r="H46" s="804"/>
      <c r="I46" s="804"/>
      <c r="J46" s="804"/>
      <c r="K46" s="804"/>
      <c r="L46" s="804"/>
      <c r="M46" s="804"/>
      <c r="N46" s="804"/>
      <c r="O46" s="804"/>
      <c r="P46" s="804"/>
      <c r="Q46" s="800"/>
      <c r="AY46" s="495"/>
      <c r="AZ46" s="495"/>
      <c r="BA46" s="495"/>
      <c r="BB46" s="495"/>
      <c r="BC46" s="495"/>
      <c r="BD46" s="633"/>
      <c r="BE46" s="633"/>
      <c r="BF46" s="633"/>
      <c r="BG46" s="495"/>
      <c r="BH46" s="495"/>
      <c r="BI46" s="495"/>
      <c r="BJ46" s="495"/>
    </row>
    <row r="47" spans="1:74" s="428" customFormat="1" ht="12" customHeight="1" x14ac:dyDescent="0.25">
      <c r="A47" s="427"/>
      <c r="B47" s="798" t="s">
        <v>862</v>
      </c>
      <c r="C47" s="799"/>
      <c r="D47" s="799"/>
      <c r="E47" s="799"/>
      <c r="F47" s="799"/>
      <c r="G47" s="799"/>
      <c r="H47" s="799"/>
      <c r="I47" s="799"/>
      <c r="J47" s="799"/>
      <c r="K47" s="799"/>
      <c r="L47" s="799"/>
      <c r="M47" s="799"/>
      <c r="N47" s="799"/>
      <c r="O47" s="799"/>
      <c r="P47" s="799"/>
      <c r="Q47" s="799"/>
      <c r="AY47" s="495"/>
      <c r="AZ47" s="495"/>
      <c r="BA47" s="495"/>
      <c r="BB47" s="495"/>
      <c r="BC47" s="495"/>
      <c r="BD47" s="633"/>
      <c r="BE47" s="633"/>
      <c r="BF47" s="633"/>
      <c r="BG47" s="495"/>
      <c r="BH47" s="495"/>
      <c r="BI47" s="495"/>
      <c r="BJ47" s="495"/>
    </row>
    <row r="48" spans="1:74" s="428" customFormat="1" ht="12" customHeight="1" x14ac:dyDescent="0.25">
      <c r="A48" s="427"/>
      <c r="B48" s="803" t="s">
        <v>863</v>
      </c>
      <c r="C48" s="804"/>
      <c r="D48" s="804"/>
      <c r="E48" s="804"/>
      <c r="F48" s="804"/>
      <c r="G48" s="804"/>
      <c r="H48" s="804"/>
      <c r="I48" s="804"/>
      <c r="J48" s="804"/>
      <c r="K48" s="804"/>
      <c r="L48" s="804"/>
      <c r="M48" s="804"/>
      <c r="N48" s="804"/>
      <c r="O48" s="804"/>
      <c r="P48" s="804"/>
      <c r="Q48" s="800"/>
      <c r="AY48" s="495"/>
      <c r="AZ48" s="495"/>
      <c r="BA48" s="495"/>
      <c r="BB48" s="495"/>
      <c r="BC48" s="495"/>
      <c r="BD48" s="633"/>
      <c r="BE48" s="633"/>
      <c r="BF48" s="633"/>
      <c r="BG48" s="495"/>
      <c r="BH48" s="495"/>
      <c r="BI48" s="495"/>
      <c r="BJ48" s="495"/>
    </row>
    <row r="49" spans="1:74" s="428" customFormat="1" ht="12" customHeight="1" x14ac:dyDescent="0.25">
      <c r="A49" s="427"/>
      <c r="B49" s="813" t="s">
        <v>864</v>
      </c>
      <c r="C49" s="800"/>
      <c r="D49" s="800"/>
      <c r="E49" s="800"/>
      <c r="F49" s="800"/>
      <c r="G49" s="800"/>
      <c r="H49" s="800"/>
      <c r="I49" s="800"/>
      <c r="J49" s="800"/>
      <c r="K49" s="800"/>
      <c r="L49" s="800"/>
      <c r="M49" s="800"/>
      <c r="N49" s="800"/>
      <c r="O49" s="800"/>
      <c r="P49" s="800"/>
      <c r="Q49" s="800"/>
      <c r="AY49" s="495"/>
      <c r="AZ49" s="495"/>
      <c r="BA49" s="495"/>
      <c r="BB49" s="495"/>
      <c r="BC49" s="495"/>
      <c r="BD49" s="633"/>
      <c r="BE49" s="633"/>
      <c r="BF49" s="633"/>
      <c r="BG49" s="495"/>
      <c r="BH49" s="495"/>
      <c r="BI49" s="495"/>
      <c r="BJ49" s="495"/>
    </row>
    <row r="50" spans="1:74" s="428" customFormat="1" ht="12" customHeight="1" x14ac:dyDescent="0.25">
      <c r="A50" s="427"/>
      <c r="B50" s="809" t="s">
        <v>692</v>
      </c>
      <c r="C50" s="800"/>
      <c r="D50" s="800"/>
      <c r="E50" s="800"/>
      <c r="F50" s="800"/>
      <c r="G50" s="800"/>
      <c r="H50" s="800"/>
      <c r="I50" s="800"/>
      <c r="J50" s="800"/>
      <c r="K50" s="800"/>
      <c r="L50" s="800"/>
      <c r="M50" s="800"/>
      <c r="N50" s="800"/>
      <c r="O50" s="800"/>
      <c r="P50" s="800"/>
      <c r="Q50" s="800"/>
      <c r="AY50" s="495"/>
      <c r="AZ50" s="495"/>
      <c r="BA50" s="495"/>
      <c r="BB50" s="495"/>
      <c r="BC50" s="495"/>
      <c r="BD50" s="633"/>
      <c r="BE50" s="633"/>
      <c r="BF50" s="633"/>
      <c r="BG50" s="495"/>
      <c r="BH50" s="495"/>
      <c r="BI50" s="495"/>
      <c r="BJ50" s="495"/>
    </row>
    <row r="51" spans="1:74" s="428" customFormat="1" ht="12" customHeight="1" x14ac:dyDescent="0.25">
      <c r="A51" s="427"/>
      <c r="B51" s="798" t="s">
        <v>858</v>
      </c>
      <c r="C51" s="799"/>
      <c r="D51" s="799"/>
      <c r="E51" s="799"/>
      <c r="F51" s="799"/>
      <c r="G51" s="799"/>
      <c r="H51" s="799"/>
      <c r="I51" s="799"/>
      <c r="J51" s="799"/>
      <c r="K51" s="799"/>
      <c r="L51" s="799"/>
      <c r="M51" s="799"/>
      <c r="N51" s="799"/>
      <c r="O51" s="799"/>
      <c r="P51" s="799"/>
      <c r="Q51" s="800"/>
      <c r="AY51" s="495"/>
      <c r="AZ51" s="495"/>
      <c r="BA51" s="495"/>
      <c r="BB51" s="495"/>
      <c r="BC51" s="495"/>
      <c r="BD51" s="633"/>
      <c r="BE51" s="633"/>
      <c r="BF51" s="633"/>
      <c r="BG51" s="495"/>
      <c r="BH51" s="495"/>
      <c r="BI51" s="495"/>
      <c r="BJ51" s="495"/>
    </row>
    <row r="52" spans="1:74" s="430" customFormat="1" ht="12" customHeight="1" x14ac:dyDescent="0.25">
      <c r="A52" s="429"/>
      <c r="B52" s="812" t="s">
        <v>954</v>
      </c>
      <c r="C52" s="800"/>
      <c r="D52" s="800"/>
      <c r="E52" s="800"/>
      <c r="F52" s="800"/>
      <c r="G52" s="800"/>
      <c r="H52" s="800"/>
      <c r="I52" s="800"/>
      <c r="J52" s="800"/>
      <c r="K52" s="800"/>
      <c r="L52" s="800"/>
      <c r="M52" s="800"/>
      <c r="N52" s="800"/>
      <c r="O52" s="800"/>
      <c r="P52" s="800"/>
      <c r="Q52" s="800"/>
      <c r="AY52" s="496"/>
      <c r="AZ52" s="496"/>
      <c r="BA52" s="496"/>
      <c r="BB52" s="496"/>
      <c r="BC52" s="496"/>
      <c r="BD52" s="634"/>
      <c r="BE52" s="634"/>
      <c r="BF52" s="634"/>
      <c r="BG52" s="496"/>
      <c r="BH52" s="496"/>
      <c r="BI52" s="496"/>
      <c r="BJ52" s="496"/>
    </row>
    <row r="53" spans="1:74" x14ac:dyDescent="0.25">
      <c r="BK53" s="409"/>
      <c r="BL53" s="409"/>
      <c r="BM53" s="409"/>
      <c r="BN53" s="409"/>
      <c r="BO53" s="409"/>
      <c r="BP53" s="409"/>
      <c r="BQ53" s="409"/>
      <c r="BR53" s="409"/>
      <c r="BS53" s="409"/>
      <c r="BT53" s="409"/>
      <c r="BU53" s="409"/>
      <c r="BV53" s="409"/>
    </row>
    <row r="54" spans="1:74" x14ac:dyDescent="0.25">
      <c r="BK54" s="409"/>
      <c r="BL54" s="409"/>
      <c r="BM54" s="409"/>
      <c r="BN54" s="409"/>
      <c r="BO54" s="409"/>
      <c r="BP54" s="409"/>
      <c r="BQ54" s="409"/>
      <c r="BR54" s="409"/>
      <c r="BS54" s="409"/>
      <c r="BT54" s="409"/>
      <c r="BU54" s="409"/>
      <c r="BV54" s="409"/>
    </row>
    <row r="55" spans="1:74" x14ac:dyDescent="0.25">
      <c r="BK55" s="409"/>
      <c r="BL55" s="409"/>
      <c r="BM55" s="409"/>
      <c r="BN55" s="409"/>
      <c r="BO55" s="409"/>
      <c r="BP55" s="409"/>
      <c r="BQ55" s="409"/>
      <c r="BR55" s="409"/>
      <c r="BS55" s="409"/>
      <c r="BT55" s="409"/>
      <c r="BU55" s="409"/>
      <c r="BV55" s="409"/>
    </row>
    <row r="56" spans="1:74" x14ac:dyDescent="0.25">
      <c r="BK56" s="409"/>
      <c r="BL56" s="409"/>
      <c r="BM56" s="409"/>
      <c r="BN56" s="409"/>
      <c r="BO56" s="409"/>
      <c r="BP56" s="409"/>
      <c r="BQ56" s="409"/>
      <c r="BR56" s="409"/>
      <c r="BS56" s="409"/>
      <c r="BT56" s="409"/>
      <c r="BU56" s="409"/>
      <c r="BV56" s="409"/>
    </row>
    <row r="57" spans="1:74" x14ac:dyDescent="0.25">
      <c r="BK57" s="409"/>
      <c r="BL57" s="409"/>
      <c r="BM57" s="409"/>
      <c r="BN57" s="409"/>
      <c r="BO57" s="409"/>
      <c r="BP57" s="409"/>
      <c r="BQ57" s="409"/>
      <c r="BR57" s="409"/>
      <c r="BS57" s="409"/>
      <c r="BT57" s="409"/>
      <c r="BU57" s="409"/>
      <c r="BV57" s="409"/>
    </row>
    <row r="58" spans="1:74" x14ac:dyDescent="0.25">
      <c r="BK58" s="409"/>
      <c r="BL58" s="409"/>
      <c r="BM58" s="409"/>
      <c r="BN58" s="409"/>
      <c r="BO58" s="409"/>
      <c r="BP58" s="409"/>
      <c r="BQ58" s="409"/>
      <c r="BR58" s="409"/>
      <c r="BS58" s="409"/>
      <c r="BT58" s="409"/>
      <c r="BU58" s="409"/>
      <c r="BV58" s="409"/>
    </row>
    <row r="59" spans="1:74" x14ac:dyDescent="0.25">
      <c r="BK59" s="409"/>
      <c r="BL59" s="409"/>
      <c r="BM59" s="409"/>
      <c r="BN59" s="409"/>
      <c r="BO59" s="409"/>
      <c r="BP59" s="409"/>
      <c r="BQ59" s="409"/>
      <c r="BR59" s="409"/>
      <c r="BS59" s="409"/>
      <c r="BT59" s="409"/>
      <c r="BU59" s="409"/>
      <c r="BV59" s="409"/>
    </row>
    <row r="60" spans="1:74" x14ac:dyDescent="0.25">
      <c r="BK60" s="409"/>
      <c r="BL60" s="409"/>
      <c r="BM60" s="409"/>
      <c r="BN60" s="409"/>
      <c r="BO60" s="409"/>
      <c r="BP60" s="409"/>
      <c r="BQ60" s="409"/>
      <c r="BR60" s="409"/>
      <c r="BS60" s="409"/>
      <c r="BT60" s="409"/>
      <c r="BU60" s="409"/>
      <c r="BV60" s="409"/>
    </row>
    <row r="61" spans="1:74" x14ac:dyDescent="0.25">
      <c r="BK61" s="409"/>
      <c r="BL61" s="409"/>
      <c r="BM61" s="409"/>
      <c r="BN61" s="409"/>
      <c r="BO61" s="409"/>
      <c r="BP61" s="409"/>
      <c r="BQ61" s="409"/>
      <c r="BR61" s="409"/>
      <c r="BS61" s="409"/>
      <c r="BT61" s="409"/>
      <c r="BU61" s="409"/>
      <c r="BV61" s="409"/>
    </row>
    <row r="62" spans="1:74" x14ac:dyDescent="0.25">
      <c r="BK62" s="409"/>
      <c r="BL62" s="409"/>
      <c r="BM62" s="409"/>
      <c r="BN62" s="409"/>
      <c r="BO62" s="409"/>
      <c r="BP62" s="409"/>
      <c r="BQ62" s="409"/>
      <c r="BR62" s="409"/>
      <c r="BS62" s="409"/>
      <c r="BT62" s="409"/>
      <c r="BU62" s="409"/>
      <c r="BV62" s="409"/>
    </row>
    <row r="63" spans="1:74" x14ac:dyDescent="0.25">
      <c r="BK63" s="409"/>
      <c r="BL63" s="409"/>
      <c r="BM63" s="409"/>
      <c r="BN63" s="409"/>
      <c r="BO63" s="409"/>
      <c r="BP63" s="409"/>
      <c r="BQ63" s="409"/>
      <c r="BR63" s="409"/>
      <c r="BS63" s="409"/>
      <c r="BT63" s="409"/>
      <c r="BU63" s="409"/>
      <c r="BV63" s="409"/>
    </row>
    <row r="64" spans="1:74" x14ac:dyDescent="0.25">
      <c r="BK64" s="409"/>
      <c r="BL64" s="409"/>
      <c r="BM64" s="409"/>
      <c r="BN64" s="409"/>
      <c r="BO64" s="409"/>
      <c r="BP64" s="409"/>
      <c r="BQ64" s="409"/>
      <c r="BR64" s="409"/>
      <c r="BS64" s="409"/>
      <c r="BT64" s="409"/>
      <c r="BU64" s="409"/>
      <c r="BV64" s="409"/>
    </row>
    <row r="65" spans="63:74" x14ac:dyDescent="0.25">
      <c r="BK65" s="409"/>
      <c r="BL65" s="409"/>
      <c r="BM65" s="409"/>
      <c r="BN65" s="409"/>
      <c r="BO65" s="409"/>
      <c r="BP65" s="409"/>
      <c r="BQ65" s="409"/>
      <c r="BR65" s="409"/>
      <c r="BS65" s="409"/>
      <c r="BT65" s="409"/>
      <c r="BU65" s="409"/>
      <c r="BV65" s="409"/>
    </row>
    <row r="66" spans="63:74" x14ac:dyDescent="0.25">
      <c r="BK66" s="409"/>
      <c r="BL66" s="409"/>
      <c r="BM66" s="409"/>
      <c r="BN66" s="409"/>
      <c r="BO66" s="409"/>
      <c r="BP66" s="409"/>
      <c r="BQ66" s="409"/>
      <c r="BR66" s="409"/>
      <c r="BS66" s="409"/>
      <c r="BT66" s="409"/>
      <c r="BU66" s="409"/>
      <c r="BV66" s="409"/>
    </row>
    <row r="67" spans="63:74" x14ac:dyDescent="0.25">
      <c r="BK67" s="409"/>
      <c r="BL67" s="409"/>
      <c r="BM67" s="409"/>
      <c r="BN67" s="409"/>
      <c r="BO67" s="409"/>
      <c r="BP67" s="409"/>
      <c r="BQ67" s="409"/>
      <c r="BR67" s="409"/>
      <c r="BS67" s="409"/>
      <c r="BT67" s="409"/>
      <c r="BU67" s="409"/>
      <c r="BV67" s="409"/>
    </row>
    <row r="68" spans="63:74" x14ac:dyDescent="0.25">
      <c r="BK68" s="409"/>
      <c r="BL68" s="409"/>
      <c r="BM68" s="409"/>
      <c r="BN68" s="409"/>
      <c r="BO68" s="409"/>
      <c r="BP68" s="409"/>
      <c r="BQ68" s="409"/>
      <c r="BR68" s="409"/>
      <c r="BS68" s="409"/>
      <c r="BT68" s="409"/>
      <c r="BU68" s="409"/>
      <c r="BV68" s="409"/>
    </row>
    <row r="69" spans="63:74" x14ac:dyDescent="0.25">
      <c r="BK69" s="409"/>
      <c r="BL69" s="409"/>
      <c r="BM69" s="409"/>
      <c r="BN69" s="409"/>
      <c r="BO69" s="409"/>
      <c r="BP69" s="409"/>
      <c r="BQ69" s="409"/>
      <c r="BR69" s="409"/>
      <c r="BS69" s="409"/>
      <c r="BT69" s="409"/>
      <c r="BU69" s="409"/>
      <c r="BV69" s="409"/>
    </row>
    <row r="70" spans="63:74" x14ac:dyDescent="0.25">
      <c r="BK70" s="409"/>
      <c r="BL70" s="409"/>
      <c r="BM70" s="409"/>
      <c r="BN70" s="409"/>
      <c r="BO70" s="409"/>
      <c r="BP70" s="409"/>
      <c r="BQ70" s="409"/>
      <c r="BR70" s="409"/>
      <c r="BS70" s="409"/>
      <c r="BT70" s="409"/>
      <c r="BU70" s="409"/>
      <c r="BV70" s="409"/>
    </row>
    <row r="71" spans="63:74" x14ac:dyDescent="0.25">
      <c r="BK71" s="409"/>
      <c r="BL71" s="409"/>
      <c r="BM71" s="409"/>
      <c r="BN71" s="409"/>
      <c r="BO71" s="409"/>
      <c r="BP71" s="409"/>
      <c r="BQ71" s="409"/>
      <c r="BR71" s="409"/>
      <c r="BS71" s="409"/>
      <c r="BT71" s="409"/>
      <c r="BU71" s="409"/>
      <c r="BV71" s="409"/>
    </row>
    <row r="72" spans="63:74" x14ac:dyDescent="0.25">
      <c r="BK72" s="409"/>
      <c r="BL72" s="409"/>
      <c r="BM72" s="409"/>
      <c r="BN72" s="409"/>
      <c r="BO72" s="409"/>
      <c r="BP72" s="409"/>
      <c r="BQ72" s="409"/>
      <c r="BR72" s="409"/>
      <c r="BS72" s="409"/>
      <c r="BT72" s="409"/>
      <c r="BU72" s="409"/>
      <c r="BV72" s="409"/>
    </row>
    <row r="73" spans="63:74" x14ac:dyDescent="0.25">
      <c r="BK73" s="409"/>
      <c r="BL73" s="409"/>
      <c r="BM73" s="409"/>
      <c r="BN73" s="409"/>
      <c r="BO73" s="409"/>
      <c r="BP73" s="409"/>
      <c r="BQ73" s="409"/>
      <c r="BR73" s="409"/>
      <c r="BS73" s="409"/>
      <c r="BT73" s="409"/>
      <c r="BU73" s="409"/>
      <c r="BV73" s="409"/>
    </row>
    <row r="74" spans="63:74" x14ac:dyDescent="0.25">
      <c r="BK74" s="409"/>
      <c r="BL74" s="409"/>
      <c r="BM74" s="409"/>
      <c r="BN74" s="409"/>
      <c r="BO74" s="409"/>
      <c r="BP74" s="409"/>
      <c r="BQ74" s="409"/>
      <c r="BR74" s="409"/>
      <c r="BS74" s="409"/>
      <c r="BT74" s="409"/>
      <c r="BU74" s="409"/>
      <c r="BV74" s="409"/>
    </row>
    <row r="75" spans="63:74" x14ac:dyDescent="0.25">
      <c r="BK75" s="409"/>
      <c r="BL75" s="409"/>
      <c r="BM75" s="409"/>
      <c r="BN75" s="409"/>
      <c r="BO75" s="409"/>
      <c r="BP75" s="409"/>
      <c r="BQ75" s="409"/>
      <c r="BR75" s="409"/>
      <c r="BS75" s="409"/>
      <c r="BT75" s="409"/>
      <c r="BU75" s="409"/>
      <c r="BV75" s="409"/>
    </row>
    <row r="76" spans="63:74" x14ac:dyDescent="0.25">
      <c r="BK76" s="409"/>
      <c r="BL76" s="409"/>
      <c r="BM76" s="409"/>
      <c r="BN76" s="409"/>
      <c r="BO76" s="409"/>
      <c r="BP76" s="409"/>
      <c r="BQ76" s="409"/>
      <c r="BR76" s="409"/>
      <c r="BS76" s="409"/>
      <c r="BT76" s="409"/>
      <c r="BU76" s="409"/>
      <c r="BV76" s="409"/>
    </row>
    <row r="77" spans="63:74" x14ac:dyDescent="0.25">
      <c r="BK77" s="409"/>
      <c r="BL77" s="409"/>
      <c r="BM77" s="409"/>
      <c r="BN77" s="409"/>
      <c r="BO77" s="409"/>
      <c r="BP77" s="409"/>
      <c r="BQ77" s="409"/>
      <c r="BR77" s="409"/>
      <c r="BS77" s="409"/>
      <c r="BT77" s="409"/>
      <c r="BU77" s="409"/>
      <c r="BV77" s="409"/>
    </row>
    <row r="78" spans="63:74" x14ac:dyDescent="0.25">
      <c r="BK78" s="409"/>
      <c r="BL78" s="409"/>
      <c r="BM78" s="409"/>
      <c r="BN78" s="409"/>
      <c r="BO78" s="409"/>
      <c r="BP78" s="409"/>
      <c r="BQ78" s="409"/>
      <c r="BR78" s="409"/>
      <c r="BS78" s="409"/>
      <c r="BT78" s="409"/>
      <c r="BU78" s="409"/>
      <c r="BV78" s="409"/>
    </row>
    <row r="79" spans="63:74" x14ac:dyDescent="0.25">
      <c r="BK79" s="409"/>
      <c r="BL79" s="409"/>
      <c r="BM79" s="409"/>
      <c r="BN79" s="409"/>
      <c r="BO79" s="409"/>
      <c r="BP79" s="409"/>
      <c r="BQ79" s="409"/>
      <c r="BR79" s="409"/>
      <c r="BS79" s="409"/>
      <c r="BT79" s="409"/>
      <c r="BU79" s="409"/>
      <c r="BV79" s="409"/>
    </row>
    <row r="80" spans="63:74" x14ac:dyDescent="0.25">
      <c r="BK80" s="409"/>
      <c r="BL80" s="409"/>
      <c r="BM80" s="409"/>
      <c r="BN80" s="409"/>
      <c r="BO80" s="409"/>
      <c r="BP80" s="409"/>
      <c r="BQ80" s="409"/>
      <c r="BR80" s="409"/>
      <c r="BS80" s="409"/>
      <c r="BT80" s="409"/>
      <c r="BU80" s="409"/>
      <c r="BV80" s="409"/>
    </row>
    <row r="81" spans="63:74" x14ac:dyDescent="0.25">
      <c r="BK81" s="409"/>
      <c r="BL81" s="409"/>
      <c r="BM81" s="409"/>
      <c r="BN81" s="409"/>
      <c r="BO81" s="409"/>
      <c r="BP81" s="409"/>
      <c r="BQ81" s="409"/>
      <c r="BR81" s="409"/>
      <c r="BS81" s="409"/>
      <c r="BT81" s="409"/>
      <c r="BU81" s="409"/>
      <c r="BV81" s="409"/>
    </row>
    <row r="82" spans="63:74" x14ac:dyDescent="0.25">
      <c r="BK82" s="409"/>
      <c r="BL82" s="409"/>
      <c r="BM82" s="409"/>
      <c r="BN82" s="409"/>
      <c r="BO82" s="409"/>
      <c r="BP82" s="409"/>
      <c r="BQ82" s="409"/>
      <c r="BR82" s="409"/>
      <c r="BS82" s="409"/>
      <c r="BT82" s="409"/>
      <c r="BU82" s="409"/>
      <c r="BV82" s="409"/>
    </row>
    <row r="83" spans="63:74" x14ac:dyDescent="0.25">
      <c r="BK83" s="409"/>
      <c r="BL83" s="409"/>
      <c r="BM83" s="409"/>
      <c r="BN83" s="409"/>
      <c r="BO83" s="409"/>
      <c r="BP83" s="409"/>
      <c r="BQ83" s="409"/>
      <c r="BR83" s="409"/>
      <c r="BS83" s="409"/>
      <c r="BT83" s="409"/>
      <c r="BU83" s="409"/>
      <c r="BV83" s="409"/>
    </row>
    <row r="84" spans="63:74" x14ac:dyDescent="0.25">
      <c r="BK84" s="409"/>
      <c r="BL84" s="409"/>
      <c r="BM84" s="409"/>
      <c r="BN84" s="409"/>
      <c r="BO84" s="409"/>
      <c r="BP84" s="409"/>
      <c r="BQ84" s="409"/>
      <c r="BR84" s="409"/>
      <c r="BS84" s="409"/>
      <c r="BT84" s="409"/>
      <c r="BU84" s="409"/>
      <c r="BV84" s="409"/>
    </row>
    <row r="85" spans="63:74" x14ac:dyDescent="0.25">
      <c r="BK85" s="409"/>
      <c r="BL85" s="409"/>
      <c r="BM85" s="409"/>
      <c r="BN85" s="409"/>
      <c r="BO85" s="409"/>
      <c r="BP85" s="409"/>
      <c r="BQ85" s="409"/>
      <c r="BR85" s="409"/>
      <c r="BS85" s="409"/>
      <c r="BT85" s="409"/>
      <c r="BU85" s="409"/>
      <c r="BV85" s="409"/>
    </row>
    <row r="86" spans="63:74" x14ac:dyDescent="0.25">
      <c r="BK86" s="409"/>
      <c r="BL86" s="409"/>
      <c r="BM86" s="409"/>
      <c r="BN86" s="409"/>
      <c r="BO86" s="409"/>
      <c r="BP86" s="409"/>
      <c r="BQ86" s="409"/>
      <c r="BR86" s="409"/>
      <c r="BS86" s="409"/>
      <c r="BT86" s="409"/>
      <c r="BU86" s="409"/>
      <c r="BV86" s="409"/>
    </row>
    <row r="87" spans="63:74" x14ac:dyDescent="0.25">
      <c r="BK87" s="409"/>
      <c r="BL87" s="409"/>
      <c r="BM87" s="409"/>
      <c r="BN87" s="409"/>
      <c r="BO87" s="409"/>
      <c r="BP87" s="409"/>
      <c r="BQ87" s="409"/>
      <c r="BR87" s="409"/>
      <c r="BS87" s="409"/>
      <c r="BT87" s="409"/>
      <c r="BU87" s="409"/>
      <c r="BV87" s="409"/>
    </row>
    <row r="88" spans="63:74" x14ac:dyDescent="0.25">
      <c r="BK88" s="409"/>
      <c r="BL88" s="409"/>
      <c r="BM88" s="409"/>
      <c r="BN88" s="409"/>
      <c r="BO88" s="409"/>
      <c r="BP88" s="409"/>
      <c r="BQ88" s="409"/>
      <c r="BR88" s="409"/>
      <c r="BS88" s="409"/>
      <c r="BT88" s="409"/>
      <c r="BU88" s="409"/>
      <c r="BV88" s="409"/>
    </row>
    <row r="89" spans="63:74" x14ac:dyDescent="0.25">
      <c r="BK89" s="409"/>
      <c r="BL89" s="409"/>
      <c r="BM89" s="409"/>
      <c r="BN89" s="409"/>
      <c r="BO89" s="409"/>
      <c r="BP89" s="409"/>
      <c r="BQ89" s="409"/>
      <c r="BR89" s="409"/>
      <c r="BS89" s="409"/>
      <c r="BT89" s="409"/>
      <c r="BU89" s="409"/>
      <c r="BV89" s="409"/>
    </row>
    <row r="90" spans="63:74" x14ac:dyDescent="0.25">
      <c r="BK90" s="409"/>
      <c r="BL90" s="409"/>
      <c r="BM90" s="409"/>
      <c r="BN90" s="409"/>
      <c r="BO90" s="409"/>
      <c r="BP90" s="409"/>
      <c r="BQ90" s="409"/>
      <c r="BR90" s="409"/>
      <c r="BS90" s="409"/>
      <c r="BT90" s="409"/>
      <c r="BU90" s="409"/>
      <c r="BV90" s="409"/>
    </row>
    <row r="91" spans="63:74" x14ac:dyDescent="0.25">
      <c r="BK91" s="409"/>
      <c r="BL91" s="409"/>
      <c r="BM91" s="409"/>
      <c r="BN91" s="409"/>
      <c r="BO91" s="409"/>
      <c r="BP91" s="409"/>
      <c r="BQ91" s="409"/>
      <c r="BR91" s="409"/>
      <c r="BS91" s="409"/>
      <c r="BT91" s="409"/>
      <c r="BU91" s="409"/>
      <c r="BV91" s="409"/>
    </row>
    <row r="92" spans="63:74" x14ac:dyDescent="0.25">
      <c r="BK92" s="409"/>
      <c r="BL92" s="409"/>
      <c r="BM92" s="409"/>
      <c r="BN92" s="409"/>
      <c r="BO92" s="409"/>
      <c r="BP92" s="409"/>
      <c r="BQ92" s="409"/>
      <c r="BR92" s="409"/>
      <c r="BS92" s="409"/>
      <c r="BT92" s="409"/>
      <c r="BU92" s="409"/>
      <c r="BV92" s="409"/>
    </row>
    <row r="93" spans="63:74" x14ac:dyDescent="0.25">
      <c r="BK93" s="409"/>
      <c r="BL93" s="409"/>
      <c r="BM93" s="409"/>
      <c r="BN93" s="409"/>
      <c r="BO93" s="409"/>
      <c r="BP93" s="409"/>
      <c r="BQ93" s="409"/>
      <c r="BR93" s="409"/>
      <c r="BS93" s="409"/>
      <c r="BT93" s="409"/>
      <c r="BU93" s="409"/>
      <c r="BV93" s="409"/>
    </row>
    <row r="94" spans="63:74" x14ac:dyDescent="0.25">
      <c r="BK94" s="409"/>
      <c r="BL94" s="409"/>
      <c r="BM94" s="409"/>
      <c r="BN94" s="409"/>
      <c r="BO94" s="409"/>
      <c r="BP94" s="409"/>
      <c r="BQ94" s="409"/>
      <c r="BR94" s="409"/>
      <c r="BS94" s="409"/>
      <c r="BT94" s="409"/>
      <c r="BU94" s="409"/>
      <c r="BV94" s="409"/>
    </row>
    <row r="95" spans="63:74" x14ac:dyDescent="0.25">
      <c r="BK95" s="409"/>
      <c r="BL95" s="409"/>
      <c r="BM95" s="409"/>
      <c r="BN95" s="409"/>
      <c r="BO95" s="409"/>
      <c r="BP95" s="409"/>
      <c r="BQ95" s="409"/>
      <c r="BR95" s="409"/>
      <c r="BS95" s="409"/>
      <c r="BT95" s="409"/>
      <c r="BU95" s="409"/>
      <c r="BV95" s="409"/>
    </row>
    <row r="96" spans="63:74" x14ac:dyDescent="0.25">
      <c r="BK96" s="409"/>
      <c r="BL96" s="409"/>
      <c r="BM96" s="409"/>
      <c r="BN96" s="409"/>
      <c r="BO96" s="409"/>
      <c r="BP96" s="409"/>
      <c r="BQ96" s="409"/>
      <c r="BR96" s="409"/>
      <c r="BS96" s="409"/>
      <c r="BT96" s="409"/>
      <c r="BU96" s="409"/>
      <c r="BV96" s="409"/>
    </row>
    <row r="97" spans="63:74" x14ac:dyDescent="0.25">
      <c r="BK97" s="409"/>
      <c r="BL97" s="409"/>
      <c r="BM97" s="409"/>
      <c r="BN97" s="409"/>
      <c r="BO97" s="409"/>
      <c r="BP97" s="409"/>
      <c r="BQ97" s="409"/>
      <c r="BR97" s="409"/>
      <c r="BS97" s="409"/>
      <c r="BT97" s="409"/>
      <c r="BU97" s="409"/>
      <c r="BV97" s="409"/>
    </row>
    <row r="98" spans="63:74" x14ac:dyDescent="0.25">
      <c r="BK98" s="409"/>
      <c r="BL98" s="409"/>
      <c r="BM98" s="409"/>
      <c r="BN98" s="409"/>
      <c r="BO98" s="409"/>
      <c r="BP98" s="409"/>
      <c r="BQ98" s="409"/>
      <c r="BR98" s="409"/>
      <c r="BS98" s="409"/>
      <c r="BT98" s="409"/>
      <c r="BU98" s="409"/>
      <c r="BV98" s="409"/>
    </row>
    <row r="99" spans="63:74" x14ac:dyDescent="0.25">
      <c r="BK99" s="409"/>
      <c r="BL99" s="409"/>
      <c r="BM99" s="409"/>
      <c r="BN99" s="409"/>
      <c r="BO99" s="409"/>
      <c r="BP99" s="409"/>
      <c r="BQ99" s="409"/>
      <c r="BR99" s="409"/>
      <c r="BS99" s="409"/>
      <c r="BT99" s="409"/>
      <c r="BU99" s="409"/>
      <c r="BV99" s="409"/>
    </row>
    <row r="100" spans="63:74" x14ac:dyDescent="0.25">
      <c r="BK100" s="409"/>
      <c r="BL100" s="409"/>
      <c r="BM100" s="409"/>
      <c r="BN100" s="409"/>
      <c r="BO100" s="409"/>
      <c r="BP100" s="409"/>
      <c r="BQ100" s="409"/>
      <c r="BR100" s="409"/>
      <c r="BS100" s="409"/>
      <c r="BT100" s="409"/>
      <c r="BU100" s="409"/>
      <c r="BV100" s="409"/>
    </row>
    <row r="101" spans="63:74" x14ac:dyDescent="0.25">
      <c r="BK101" s="409"/>
      <c r="BL101" s="409"/>
      <c r="BM101" s="409"/>
      <c r="BN101" s="409"/>
      <c r="BO101" s="409"/>
      <c r="BP101" s="409"/>
      <c r="BQ101" s="409"/>
      <c r="BR101" s="409"/>
      <c r="BS101" s="409"/>
      <c r="BT101" s="409"/>
      <c r="BU101" s="409"/>
      <c r="BV101" s="409"/>
    </row>
    <row r="102" spans="63:74" x14ac:dyDescent="0.25">
      <c r="BK102" s="409"/>
      <c r="BL102" s="409"/>
      <c r="BM102" s="409"/>
      <c r="BN102" s="409"/>
      <c r="BO102" s="409"/>
      <c r="BP102" s="409"/>
      <c r="BQ102" s="409"/>
      <c r="BR102" s="409"/>
      <c r="BS102" s="409"/>
      <c r="BT102" s="409"/>
      <c r="BU102" s="409"/>
      <c r="BV102" s="409"/>
    </row>
    <row r="103" spans="63:74" x14ac:dyDescent="0.25">
      <c r="BK103" s="409"/>
      <c r="BL103" s="409"/>
      <c r="BM103" s="409"/>
      <c r="BN103" s="409"/>
      <c r="BO103" s="409"/>
      <c r="BP103" s="409"/>
      <c r="BQ103" s="409"/>
      <c r="BR103" s="409"/>
      <c r="BS103" s="409"/>
      <c r="BT103" s="409"/>
      <c r="BU103" s="409"/>
      <c r="BV103" s="409"/>
    </row>
    <row r="104" spans="63:74" x14ac:dyDescent="0.25">
      <c r="BK104" s="409"/>
      <c r="BL104" s="409"/>
      <c r="BM104" s="409"/>
      <c r="BN104" s="409"/>
      <c r="BO104" s="409"/>
      <c r="BP104" s="409"/>
      <c r="BQ104" s="409"/>
      <c r="BR104" s="409"/>
      <c r="BS104" s="409"/>
      <c r="BT104" s="409"/>
      <c r="BU104" s="409"/>
      <c r="BV104" s="409"/>
    </row>
    <row r="105" spans="63:74" x14ac:dyDescent="0.25">
      <c r="BK105" s="409"/>
      <c r="BL105" s="409"/>
      <c r="BM105" s="409"/>
      <c r="BN105" s="409"/>
      <c r="BO105" s="409"/>
      <c r="BP105" s="409"/>
      <c r="BQ105" s="409"/>
      <c r="BR105" s="409"/>
      <c r="BS105" s="409"/>
      <c r="BT105" s="409"/>
      <c r="BU105" s="409"/>
      <c r="BV105" s="409"/>
    </row>
    <row r="106" spans="63:74" x14ac:dyDescent="0.25">
      <c r="BK106" s="409"/>
      <c r="BL106" s="409"/>
      <c r="BM106" s="409"/>
      <c r="BN106" s="409"/>
      <c r="BO106" s="409"/>
      <c r="BP106" s="409"/>
      <c r="BQ106" s="409"/>
      <c r="BR106" s="409"/>
      <c r="BS106" s="409"/>
      <c r="BT106" s="409"/>
      <c r="BU106" s="409"/>
      <c r="BV106" s="409"/>
    </row>
    <row r="107" spans="63:74" x14ac:dyDescent="0.25">
      <c r="BK107" s="409"/>
      <c r="BL107" s="409"/>
      <c r="BM107" s="409"/>
      <c r="BN107" s="409"/>
      <c r="BO107" s="409"/>
      <c r="BP107" s="409"/>
      <c r="BQ107" s="409"/>
      <c r="BR107" s="409"/>
      <c r="BS107" s="409"/>
      <c r="BT107" s="409"/>
      <c r="BU107" s="409"/>
      <c r="BV107" s="409"/>
    </row>
    <row r="108" spans="63:74" x14ac:dyDescent="0.25">
      <c r="BK108" s="409"/>
      <c r="BL108" s="409"/>
      <c r="BM108" s="409"/>
      <c r="BN108" s="409"/>
      <c r="BO108" s="409"/>
      <c r="BP108" s="409"/>
      <c r="BQ108" s="409"/>
      <c r="BR108" s="409"/>
      <c r="BS108" s="409"/>
      <c r="BT108" s="409"/>
      <c r="BU108" s="409"/>
      <c r="BV108" s="409"/>
    </row>
    <row r="109" spans="63:74" x14ac:dyDescent="0.25">
      <c r="BK109" s="409"/>
      <c r="BL109" s="409"/>
      <c r="BM109" s="409"/>
      <c r="BN109" s="409"/>
      <c r="BO109" s="409"/>
      <c r="BP109" s="409"/>
      <c r="BQ109" s="409"/>
      <c r="BR109" s="409"/>
      <c r="BS109" s="409"/>
      <c r="BT109" s="409"/>
      <c r="BU109" s="409"/>
      <c r="BV109" s="409"/>
    </row>
    <row r="110" spans="63:74" x14ac:dyDescent="0.25">
      <c r="BK110" s="409"/>
      <c r="BL110" s="409"/>
      <c r="BM110" s="409"/>
      <c r="BN110" s="409"/>
      <c r="BO110" s="409"/>
      <c r="BP110" s="409"/>
      <c r="BQ110" s="409"/>
      <c r="BR110" s="409"/>
      <c r="BS110" s="409"/>
      <c r="BT110" s="409"/>
      <c r="BU110" s="409"/>
      <c r="BV110" s="409"/>
    </row>
    <row r="111" spans="63:74" x14ac:dyDescent="0.25">
      <c r="BK111" s="409"/>
      <c r="BL111" s="409"/>
      <c r="BM111" s="409"/>
      <c r="BN111" s="409"/>
      <c r="BO111" s="409"/>
      <c r="BP111" s="409"/>
      <c r="BQ111" s="409"/>
      <c r="BR111" s="409"/>
      <c r="BS111" s="409"/>
      <c r="BT111" s="409"/>
      <c r="BU111" s="409"/>
      <c r="BV111" s="409"/>
    </row>
    <row r="112" spans="63:74" x14ac:dyDescent="0.25">
      <c r="BK112" s="409"/>
      <c r="BL112" s="409"/>
      <c r="BM112" s="409"/>
      <c r="BN112" s="409"/>
      <c r="BO112" s="409"/>
      <c r="BP112" s="409"/>
      <c r="BQ112" s="409"/>
      <c r="BR112" s="409"/>
      <c r="BS112" s="409"/>
      <c r="BT112" s="409"/>
      <c r="BU112" s="409"/>
      <c r="BV112" s="409"/>
    </row>
    <row r="113" spans="63:74" x14ac:dyDescent="0.25">
      <c r="BK113" s="409"/>
      <c r="BL113" s="409"/>
      <c r="BM113" s="409"/>
      <c r="BN113" s="409"/>
      <c r="BO113" s="409"/>
      <c r="BP113" s="409"/>
      <c r="BQ113" s="409"/>
      <c r="BR113" s="409"/>
      <c r="BS113" s="409"/>
      <c r="BT113" s="409"/>
      <c r="BU113" s="409"/>
      <c r="BV113" s="409"/>
    </row>
    <row r="114" spans="63:74" x14ac:dyDescent="0.25">
      <c r="BK114" s="409"/>
      <c r="BL114" s="409"/>
      <c r="BM114" s="409"/>
      <c r="BN114" s="409"/>
      <c r="BO114" s="409"/>
      <c r="BP114" s="409"/>
      <c r="BQ114" s="409"/>
      <c r="BR114" s="409"/>
      <c r="BS114" s="409"/>
      <c r="BT114" s="409"/>
      <c r="BU114" s="409"/>
      <c r="BV114" s="409"/>
    </row>
    <row r="115" spans="63:74" x14ac:dyDescent="0.25">
      <c r="BK115" s="409"/>
      <c r="BL115" s="409"/>
      <c r="BM115" s="409"/>
      <c r="BN115" s="409"/>
      <c r="BO115" s="409"/>
      <c r="BP115" s="409"/>
      <c r="BQ115" s="409"/>
      <c r="BR115" s="409"/>
      <c r="BS115" s="409"/>
      <c r="BT115" s="409"/>
      <c r="BU115" s="409"/>
      <c r="BV115" s="409"/>
    </row>
    <row r="116" spans="63:74" x14ac:dyDescent="0.25">
      <c r="BK116" s="409"/>
      <c r="BL116" s="409"/>
      <c r="BM116" s="409"/>
      <c r="BN116" s="409"/>
      <c r="BO116" s="409"/>
      <c r="BP116" s="409"/>
      <c r="BQ116" s="409"/>
      <c r="BR116" s="409"/>
      <c r="BS116" s="409"/>
      <c r="BT116" s="409"/>
      <c r="BU116" s="409"/>
      <c r="BV116" s="409"/>
    </row>
    <row r="117" spans="63:74" x14ac:dyDescent="0.25">
      <c r="BK117" s="409"/>
      <c r="BL117" s="409"/>
      <c r="BM117" s="409"/>
      <c r="BN117" s="409"/>
      <c r="BO117" s="409"/>
      <c r="BP117" s="409"/>
      <c r="BQ117" s="409"/>
      <c r="BR117" s="409"/>
      <c r="BS117" s="409"/>
      <c r="BT117" s="409"/>
      <c r="BU117" s="409"/>
      <c r="BV117" s="409"/>
    </row>
    <row r="118" spans="63:74" x14ac:dyDescent="0.25">
      <c r="BK118" s="409"/>
      <c r="BL118" s="409"/>
      <c r="BM118" s="409"/>
      <c r="BN118" s="409"/>
      <c r="BO118" s="409"/>
      <c r="BP118" s="409"/>
      <c r="BQ118" s="409"/>
      <c r="BR118" s="409"/>
      <c r="BS118" s="409"/>
      <c r="BT118" s="409"/>
      <c r="BU118" s="409"/>
      <c r="BV118" s="409"/>
    </row>
    <row r="119" spans="63:74" x14ac:dyDescent="0.25">
      <c r="BK119" s="409"/>
      <c r="BL119" s="409"/>
      <c r="BM119" s="409"/>
      <c r="BN119" s="409"/>
      <c r="BO119" s="409"/>
      <c r="BP119" s="409"/>
      <c r="BQ119" s="409"/>
      <c r="BR119" s="409"/>
      <c r="BS119" s="409"/>
      <c r="BT119" s="409"/>
      <c r="BU119" s="409"/>
      <c r="BV119" s="409"/>
    </row>
    <row r="120" spans="63:74" x14ac:dyDescent="0.25">
      <c r="BK120" s="409"/>
      <c r="BL120" s="409"/>
      <c r="BM120" s="409"/>
      <c r="BN120" s="409"/>
      <c r="BO120" s="409"/>
      <c r="BP120" s="409"/>
      <c r="BQ120" s="409"/>
      <c r="BR120" s="409"/>
      <c r="BS120" s="409"/>
      <c r="BT120" s="409"/>
      <c r="BU120" s="409"/>
      <c r="BV120" s="409"/>
    </row>
    <row r="121" spans="63:74" x14ac:dyDescent="0.25">
      <c r="BK121" s="409"/>
      <c r="BL121" s="409"/>
      <c r="BM121" s="409"/>
      <c r="BN121" s="409"/>
      <c r="BO121" s="409"/>
      <c r="BP121" s="409"/>
      <c r="BQ121" s="409"/>
      <c r="BR121" s="409"/>
      <c r="BS121" s="409"/>
      <c r="BT121" s="409"/>
      <c r="BU121" s="409"/>
      <c r="BV121" s="409"/>
    </row>
    <row r="122" spans="63:74" x14ac:dyDescent="0.25">
      <c r="BK122" s="409"/>
      <c r="BL122" s="409"/>
      <c r="BM122" s="409"/>
      <c r="BN122" s="409"/>
      <c r="BO122" s="409"/>
      <c r="BP122" s="409"/>
      <c r="BQ122" s="409"/>
      <c r="BR122" s="409"/>
      <c r="BS122" s="409"/>
      <c r="BT122" s="409"/>
      <c r="BU122" s="409"/>
      <c r="BV122" s="409"/>
    </row>
    <row r="123" spans="63:74" x14ac:dyDescent="0.25">
      <c r="BK123" s="409"/>
      <c r="BL123" s="409"/>
      <c r="BM123" s="409"/>
      <c r="BN123" s="409"/>
      <c r="BO123" s="409"/>
      <c r="BP123" s="409"/>
      <c r="BQ123" s="409"/>
      <c r="BR123" s="409"/>
      <c r="BS123" s="409"/>
      <c r="BT123" s="409"/>
      <c r="BU123" s="409"/>
      <c r="BV123" s="409"/>
    </row>
    <row r="124" spans="63:74" x14ac:dyDescent="0.25">
      <c r="BK124" s="409"/>
      <c r="BL124" s="409"/>
      <c r="BM124" s="409"/>
      <c r="BN124" s="409"/>
      <c r="BO124" s="409"/>
      <c r="BP124" s="409"/>
      <c r="BQ124" s="409"/>
      <c r="BR124" s="409"/>
      <c r="BS124" s="409"/>
      <c r="BT124" s="409"/>
      <c r="BU124" s="409"/>
      <c r="BV124" s="409"/>
    </row>
    <row r="125" spans="63:74" x14ac:dyDescent="0.25">
      <c r="BK125" s="409"/>
      <c r="BL125" s="409"/>
      <c r="BM125" s="409"/>
      <c r="BN125" s="409"/>
      <c r="BO125" s="409"/>
      <c r="BP125" s="409"/>
      <c r="BQ125" s="409"/>
      <c r="BR125" s="409"/>
      <c r="BS125" s="409"/>
      <c r="BT125" s="409"/>
      <c r="BU125" s="409"/>
      <c r="BV125" s="409"/>
    </row>
    <row r="126" spans="63:74" x14ac:dyDescent="0.25">
      <c r="BK126" s="409"/>
      <c r="BL126" s="409"/>
      <c r="BM126" s="409"/>
      <c r="BN126" s="409"/>
      <c r="BO126" s="409"/>
      <c r="BP126" s="409"/>
      <c r="BQ126" s="409"/>
      <c r="BR126" s="409"/>
      <c r="BS126" s="409"/>
      <c r="BT126" s="409"/>
      <c r="BU126" s="409"/>
      <c r="BV126" s="409"/>
    </row>
    <row r="127" spans="63:74" x14ac:dyDescent="0.25">
      <c r="BK127" s="409"/>
      <c r="BL127" s="409"/>
      <c r="BM127" s="409"/>
      <c r="BN127" s="409"/>
      <c r="BO127" s="409"/>
      <c r="BP127" s="409"/>
      <c r="BQ127" s="409"/>
      <c r="BR127" s="409"/>
      <c r="BS127" s="409"/>
      <c r="BT127" s="409"/>
      <c r="BU127" s="409"/>
      <c r="BV127" s="409"/>
    </row>
    <row r="128" spans="63:74" x14ac:dyDescent="0.25">
      <c r="BK128" s="409"/>
      <c r="BL128" s="409"/>
      <c r="BM128" s="409"/>
      <c r="BN128" s="409"/>
      <c r="BO128" s="409"/>
      <c r="BP128" s="409"/>
      <c r="BQ128" s="409"/>
      <c r="BR128" s="409"/>
      <c r="BS128" s="409"/>
      <c r="BT128" s="409"/>
      <c r="BU128" s="409"/>
      <c r="BV128" s="409"/>
    </row>
    <row r="129" spans="63:74" x14ac:dyDescent="0.25">
      <c r="BK129" s="409"/>
      <c r="BL129" s="409"/>
      <c r="BM129" s="409"/>
      <c r="BN129" s="409"/>
      <c r="BO129" s="409"/>
      <c r="BP129" s="409"/>
      <c r="BQ129" s="409"/>
      <c r="BR129" s="409"/>
      <c r="BS129" s="409"/>
      <c r="BT129" s="409"/>
      <c r="BU129" s="409"/>
      <c r="BV129" s="409"/>
    </row>
    <row r="130" spans="63:74" x14ac:dyDescent="0.25">
      <c r="BK130" s="409"/>
      <c r="BL130" s="409"/>
      <c r="BM130" s="409"/>
      <c r="BN130" s="409"/>
      <c r="BO130" s="409"/>
      <c r="BP130" s="409"/>
      <c r="BQ130" s="409"/>
      <c r="BR130" s="409"/>
      <c r="BS130" s="409"/>
      <c r="BT130" s="409"/>
      <c r="BU130" s="409"/>
      <c r="BV130" s="409"/>
    </row>
    <row r="131" spans="63:74" x14ac:dyDescent="0.25">
      <c r="BK131" s="409"/>
      <c r="BL131" s="409"/>
      <c r="BM131" s="409"/>
      <c r="BN131" s="409"/>
      <c r="BO131" s="409"/>
      <c r="BP131" s="409"/>
      <c r="BQ131" s="409"/>
      <c r="BR131" s="409"/>
      <c r="BS131" s="409"/>
      <c r="BT131" s="409"/>
      <c r="BU131" s="409"/>
      <c r="BV131" s="409"/>
    </row>
    <row r="132" spans="63:74" x14ac:dyDescent="0.25">
      <c r="BK132" s="409"/>
      <c r="BL132" s="409"/>
      <c r="BM132" s="409"/>
      <c r="BN132" s="409"/>
      <c r="BO132" s="409"/>
      <c r="BP132" s="409"/>
      <c r="BQ132" s="409"/>
      <c r="BR132" s="409"/>
      <c r="BS132" s="409"/>
      <c r="BT132" s="409"/>
      <c r="BU132" s="409"/>
      <c r="BV132" s="409"/>
    </row>
    <row r="133" spans="63:74" x14ac:dyDescent="0.25">
      <c r="BK133" s="409"/>
      <c r="BL133" s="409"/>
      <c r="BM133" s="409"/>
      <c r="BN133" s="409"/>
      <c r="BO133" s="409"/>
      <c r="BP133" s="409"/>
      <c r="BQ133" s="409"/>
      <c r="BR133" s="409"/>
      <c r="BS133" s="409"/>
      <c r="BT133" s="409"/>
      <c r="BU133" s="409"/>
      <c r="BV133" s="409"/>
    </row>
    <row r="134" spans="63:74" x14ac:dyDescent="0.25">
      <c r="BK134" s="409"/>
      <c r="BL134" s="409"/>
      <c r="BM134" s="409"/>
      <c r="BN134" s="409"/>
      <c r="BO134" s="409"/>
      <c r="BP134" s="409"/>
      <c r="BQ134" s="409"/>
      <c r="BR134" s="409"/>
      <c r="BS134" s="409"/>
      <c r="BT134" s="409"/>
      <c r="BU134" s="409"/>
      <c r="BV134" s="409"/>
    </row>
    <row r="135" spans="63:74" x14ac:dyDescent="0.25">
      <c r="BK135" s="409"/>
      <c r="BL135" s="409"/>
      <c r="BM135" s="409"/>
      <c r="BN135" s="409"/>
      <c r="BO135" s="409"/>
      <c r="BP135" s="409"/>
      <c r="BQ135" s="409"/>
      <c r="BR135" s="409"/>
      <c r="BS135" s="409"/>
      <c r="BT135" s="409"/>
      <c r="BU135" s="409"/>
      <c r="BV135" s="409"/>
    </row>
    <row r="136" spans="63:74" x14ac:dyDescent="0.25">
      <c r="BK136" s="409"/>
      <c r="BL136" s="409"/>
      <c r="BM136" s="409"/>
      <c r="BN136" s="409"/>
      <c r="BO136" s="409"/>
      <c r="BP136" s="409"/>
      <c r="BQ136" s="409"/>
      <c r="BR136" s="409"/>
      <c r="BS136" s="409"/>
      <c r="BT136" s="409"/>
      <c r="BU136" s="409"/>
      <c r="BV136" s="409"/>
    </row>
    <row r="137" spans="63:74" x14ac:dyDescent="0.25">
      <c r="BK137" s="409"/>
      <c r="BL137" s="409"/>
      <c r="BM137" s="409"/>
      <c r="BN137" s="409"/>
      <c r="BO137" s="409"/>
      <c r="BP137" s="409"/>
      <c r="BQ137" s="409"/>
      <c r="BR137" s="409"/>
      <c r="BS137" s="409"/>
      <c r="BT137" s="409"/>
      <c r="BU137" s="409"/>
      <c r="BV137" s="409"/>
    </row>
    <row r="138" spans="63:74" x14ac:dyDescent="0.25">
      <c r="BK138" s="409"/>
      <c r="BL138" s="409"/>
      <c r="BM138" s="409"/>
      <c r="BN138" s="409"/>
      <c r="BO138" s="409"/>
      <c r="BP138" s="409"/>
      <c r="BQ138" s="409"/>
      <c r="BR138" s="409"/>
      <c r="BS138" s="409"/>
      <c r="BT138" s="409"/>
      <c r="BU138" s="409"/>
      <c r="BV138" s="409"/>
    </row>
    <row r="139" spans="63:74" x14ac:dyDescent="0.25">
      <c r="BK139" s="409"/>
      <c r="BL139" s="409"/>
      <c r="BM139" s="409"/>
      <c r="BN139" s="409"/>
      <c r="BO139" s="409"/>
      <c r="BP139" s="409"/>
      <c r="BQ139" s="409"/>
      <c r="BR139" s="409"/>
      <c r="BS139" s="409"/>
      <c r="BT139" s="409"/>
      <c r="BU139" s="409"/>
      <c r="BV139" s="409"/>
    </row>
    <row r="140" spans="63:74" x14ac:dyDescent="0.25">
      <c r="BK140" s="409"/>
      <c r="BL140" s="409"/>
      <c r="BM140" s="409"/>
      <c r="BN140" s="409"/>
      <c r="BO140" s="409"/>
      <c r="BP140" s="409"/>
      <c r="BQ140" s="409"/>
      <c r="BR140" s="409"/>
      <c r="BS140" s="409"/>
      <c r="BT140" s="409"/>
      <c r="BU140" s="409"/>
      <c r="BV140" s="409"/>
    </row>
    <row r="141" spans="63:74" x14ac:dyDescent="0.25">
      <c r="BK141" s="409"/>
      <c r="BL141" s="409"/>
      <c r="BM141" s="409"/>
      <c r="BN141" s="409"/>
      <c r="BO141" s="409"/>
      <c r="BP141" s="409"/>
      <c r="BQ141" s="409"/>
      <c r="BR141" s="409"/>
      <c r="BS141" s="409"/>
      <c r="BT141" s="409"/>
      <c r="BU141" s="409"/>
      <c r="BV141" s="409"/>
    </row>
    <row r="142" spans="63:74" x14ac:dyDescent="0.25">
      <c r="BK142" s="409"/>
      <c r="BL142" s="409"/>
      <c r="BM142" s="409"/>
      <c r="BN142" s="409"/>
      <c r="BO142" s="409"/>
      <c r="BP142" s="409"/>
      <c r="BQ142" s="409"/>
      <c r="BR142" s="409"/>
      <c r="BS142" s="409"/>
      <c r="BT142" s="409"/>
      <c r="BU142" s="409"/>
      <c r="BV142" s="409"/>
    </row>
    <row r="143" spans="63:74" x14ac:dyDescent="0.25">
      <c r="BK143" s="409"/>
      <c r="BL143" s="409"/>
      <c r="BM143" s="409"/>
      <c r="BN143" s="409"/>
      <c r="BO143" s="409"/>
      <c r="BP143" s="409"/>
      <c r="BQ143" s="409"/>
      <c r="BR143" s="409"/>
      <c r="BS143" s="409"/>
      <c r="BT143" s="409"/>
      <c r="BU143" s="409"/>
      <c r="BV143" s="409"/>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W21" activePane="bottomRight" state="frozen"/>
      <selection activeCell="BF63" sqref="BF63"/>
      <selection pane="topRight" activeCell="BF63" sqref="BF63"/>
      <selection pane="bottomLeft" activeCell="BF63" sqref="BF63"/>
      <selection pane="bottomRight" activeCell="BB42" sqref="BB42"/>
    </sheetView>
  </sheetViews>
  <sheetFormatPr defaultColWidth="8.54296875" defaultRowHeight="10.5" x14ac:dyDescent="0.25"/>
  <cols>
    <col min="1" max="1" width="17.453125" style="162" customWidth="1"/>
    <col min="2" max="2" width="25.453125" style="153" customWidth="1"/>
    <col min="3" max="50" width="6.54296875" style="153" customWidth="1"/>
    <col min="51" max="55" width="6.54296875" style="487" customWidth="1"/>
    <col min="56" max="58" width="6.54296875" style="623" customWidth="1"/>
    <col min="59" max="62" width="6.54296875" style="487" customWidth="1"/>
    <col min="63" max="74" width="6.54296875" style="153" customWidth="1"/>
    <col min="75" max="16384" width="8.54296875" style="153"/>
  </cols>
  <sheetData>
    <row r="1" spans="1:74" ht="13" x14ac:dyDescent="0.3">
      <c r="A1" s="791" t="s">
        <v>812</v>
      </c>
      <c r="B1" s="817" t="s">
        <v>926</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5" x14ac:dyDescent="0.25">
      <c r="A2" s="792"/>
      <c r="B2" s="532" t="str">
        <f>"U.S. Energy Information Administration  |  Short-Term Energy Outlook  - "&amp;Dates!D1</f>
        <v>U.S. Energy Information Administration  |  Short-Term Energy Outlook  - April 2020</v>
      </c>
      <c r="C2" s="535"/>
      <c r="D2" s="535"/>
      <c r="E2" s="535"/>
      <c r="F2" s="535"/>
      <c r="G2" s="535"/>
      <c r="H2" s="535"/>
      <c r="I2" s="535"/>
      <c r="J2" s="535"/>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B5" s="252" t="s">
        <v>821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5" customHeight="1" x14ac:dyDescent="0.25">
      <c r="A6" s="162" t="s">
        <v>303</v>
      </c>
      <c r="B6" s="173" t="s">
        <v>252</v>
      </c>
      <c r="C6" s="250">
        <v>27.54358671</v>
      </c>
      <c r="D6" s="250">
        <v>27.212896379</v>
      </c>
      <c r="E6" s="250">
        <v>27.285907129000002</v>
      </c>
      <c r="F6" s="250">
        <v>26.696974666999999</v>
      </c>
      <c r="G6" s="250">
        <v>26.131313097</v>
      </c>
      <c r="H6" s="250">
        <v>26.015339000000001</v>
      </c>
      <c r="I6" s="250">
        <v>27.074128548000001</v>
      </c>
      <c r="J6" s="250">
        <v>26.703111676999999</v>
      </c>
      <c r="K6" s="250">
        <v>26.119818333000001</v>
      </c>
      <c r="L6" s="250">
        <v>26.996458903000001</v>
      </c>
      <c r="M6" s="250">
        <v>27.699167332999998</v>
      </c>
      <c r="N6" s="250">
        <v>27.046255386999999</v>
      </c>
      <c r="O6" s="250">
        <v>27.143190419</v>
      </c>
      <c r="P6" s="250">
        <v>27.612180286000001</v>
      </c>
      <c r="Q6" s="250">
        <v>27.63872671</v>
      </c>
      <c r="R6" s="250">
        <v>27.045681999999999</v>
      </c>
      <c r="S6" s="250">
        <v>27.238509387000001</v>
      </c>
      <c r="T6" s="250">
        <v>27.200005333</v>
      </c>
      <c r="U6" s="250">
        <v>27.656535677000001</v>
      </c>
      <c r="V6" s="250">
        <v>27.576236290000001</v>
      </c>
      <c r="W6" s="250">
        <v>27.143803999999999</v>
      </c>
      <c r="X6" s="250">
        <v>28.127776355000002</v>
      </c>
      <c r="Y6" s="250">
        <v>28.987050332999999</v>
      </c>
      <c r="Z6" s="250">
        <v>28.553756387</v>
      </c>
      <c r="AA6" s="250">
        <v>28.835172097000001</v>
      </c>
      <c r="AB6" s="250">
        <v>29.325537142999998</v>
      </c>
      <c r="AC6" s="250">
        <v>29.598697129000001</v>
      </c>
      <c r="AD6" s="250">
        <v>29.457718667000002</v>
      </c>
      <c r="AE6" s="250">
        <v>29.268313871</v>
      </c>
      <c r="AF6" s="250">
        <v>29.557244000000001</v>
      </c>
      <c r="AG6" s="250">
        <v>30.322386161000001</v>
      </c>
      <c r="AH6" s="250">
        <v>31.045349419000001</v>
      </c>
      <c r="AI6" s="250">
        <v>30.457098999999999</v>
      </c>
      <c r="AJ6" s="250">
        <v>31.140559129</v>
      </c>
      <c r="AK6" s="250">
        <v>31.638854667</v>
      </c>
      <c r="AL6" s="250">
        <v>31.707105902999999</v>
      </c>
      <c r="AM6" s="250">
        <v>30.910423225999999</v>
      </c>
      <c r="AN6" s="250">
        <v>30.922211999999998</v>
      </c>
      <c r="AO6" s="250">
        <v>31.202860225999999</v>
      </c>
      <c r="AP6" s="250">
        <v>31.505554</v>
      </c>
      <c r="AQ6" s="250">
        <v>31.203036935</v>
      </c>
      <c r="AR6" s="250">
        <v>31.068829333</v>
      </c>
      <c r="AS6" s="250">
        <v>31.017800451999999</v>
      </c>
      <c r="AT6" s="250">
        <v>31.523283934999998</v>
      </c>
      <c r="AU6" s="250">
        <v>31.659439667000001</v>
      </c>
      <c r="AV6" s="250">
        <v>32.093113355</v>
      </c>
      <c r="AW6" s="250">
        <v>32.912732667</v>
      </c>
      <c r="AX6" s="250">
        <v>33.030929839000002</v>
      </c>
      <c r="AY6" s="250">
        <v>32.973347812999997</v>
      </c>
      <c r="AZ6" s="250">
        <v>33.003513277000003</v>
      </c>
      <c r="BA6" s="250">
        <v>32.820915663000001</v>
      </c>
      <c r="BB6" s="403">
        <v>31.484565754999998</v>
      </c>
      <c r="BC6" s="403">
        <v>30.935445355999999</v>
      </c>
      <c r="BD6" s="403">
        <v>30.730385065</v>
      </c>
      <c r="BE6" s="403">
        <v>30.609065002000001</v>
      </c>
      <c r="BF6" s="403">
        <v>30.265870553999999</v>
      </c>
      <c r="BG6" s="403">
        <v>29.932996828</v>
      </c>
      <c r="BH6" s="403">
        <v>30.426862023999998</v>
      </c>
      <c r="BI6" s="403">
        <v>30.494070952000001</v>
      </c>
      <c r="BJ6" s="403">
        <v>30.642443163999999</v>
      </c>
      <c r="BK6" s="403">
        <v>30.665344075</v>
      </c>
      <c r="BL6" s="403">
        <v>30.614239139999999</v>
      </c>
      <c r="BM6" s="403">
        <v>30.624221548000001</v>
      </c>
      <c r="BN6" s="403">
        <v>31.004670711999999</v>
      </c>
      <c r="BO6" s="403">
        <v>30.910761145999999</v>
      </c>
      <c r="BP6" s="403">
        <v>31.023447963999999</v>
      </c>
      <c r="BQ6" s="403">
        <v>31.122722403000001</v>
      </c>
      <c r="BR6" s="403">
        <v>31.143137340999999</v>
      </c>
      <c r="BS6" s="403">
        <v>31.085689601999999</v>
      </c>
      <c r="BT6" s="403">
        <v>31.392225361000001</v>
      </c>
      <c r="BU6" s="403">
        <v>31.695136360999999</v>
      </c>
      <c r="BV6" s="403">
        <v>31.679427866000001</v>
      </c>
    </row>
    <row r="7" spans="1:74" ht="11.15" customHeight="1" x14ac:dyDescent="0.25">
      <c r="A7" s="162" t="s">
        <v>299</v>
      </c>
      <c r="B7" s="173" t="s">
        <v>253</v>
      </c>
      <c r="C7" s="250">
        <v>14.997485709999999</v>
      </c>
      <c r="D7" s="250">
        <v>14.832426378999999</v>
      </c>
      <c r="E7" s="250">
        <v>15.039595129</v>
      </c>
      <c r="F7" s="250">
        <v>14.860722666999999</v>
      </c>
      <c r="G7" s="250">
        <v>15.026268097000001</v>
      </c>
      <c r="H7" s="250">
        <v>14.810833000000001</v>
      </c>
      <c r="I7" s="250">
        <v>14.843714547999999</v>
      </c>
      <c r="J7" s="250">
        <v>14.641617676999999</v>
      </c>
      <c r="K7" s="250">
        <v>14.456935333000001</v>
      </c>
      <c r="L7" s="250">
        <v>14.807327902999999</v>
      </c>
      <c r="M7" s="250">
        <v>14.994869333</v>
      </c>
      <c r="N7" s="250">
        <v>14.733833387000001</v>
      </c>
      <c r="O7" s="250">
        <v>14.764672419</v>
      </c>
      <c r="P7" s="250">
        <v>15.174662286</v>
      </c>
      <c r="Q7" s="250">
        <v>15.359208710000001</v>
      </c>
      <c r="R7" s="250">
        <v>15.271164000000001</v>
      </c>
      <c r="S7" s="250">
        <v>15.478991387000001</v>
      </c>
      <c r="T7" s="250">
        <v>15.497487333</v>
      </c>
      <c r="U7" s="250">
        <v>15.559017677</v>
      </c>
      <c r="V7" s="250">
        <v>15.57371829</v>
      </c>
      <c r="W7" s="250">
        <v>15.626286</v>
      </c>
      <c r="X7" s="250">
        <v>16.177258354999999</v>
      </c>
      <c r="Y7" s="250">
        <v>16.818532333</v>
      </c>
      <c r="Z7" s="250">
        <v>16.519238387000001</v>
      </c>
      <c r="AA7" s="250">
        <v>16.397729096999999</v>
      </c>
      <c r="AB7" s="250">
        <v>16.868094143</v>
      </c>
      <c r="AC7" s="250">
        <v>17.254254129</v>
      </c>
      <c r="AD7" s="250">
        <v>17.351275666999999</v>
      </c>
      <c r="AE7" s="250">
        <v>17.389870870999999</v>
      </c>
      <c r="AF7" s="250">
        <v>17.605801</v>
      </c>
      <c r="AG7" s="250">
        <v>18.005943161000001</v>
      </c>
      <c r="AH7" s="250">
        <v>18.663906419</v>
      </c>
      <c r="AI7" s="250">
        <v>18.709655999999999</v>
      </c>
      <c r="AJ7" s="250">
        <v>18.762116128999999</v>
      </c>
      <c r="AK7" s="250">
        <v>19.181411666999999</v>
      </c>
      <c r="AL7" s="250">
        <v>19.201662902999999</v>
      </c>
      <c r="AM7" s="250">
        <v>18.845980225999998</v>
      </c>
      <c r="AN7" s="250">
        <v>18.725769</v>
      </c>
      <c r="AO7" s="250">
        <v>18.957417226</v>
      </c>
      <c r="AP7" s="250">
        <v>19.302111</v>
      </c>
      <c r="AQ7" s="250">
        <v>19.354553934999998</v>
      </c>
      <c r="AR7" s="250">
        <v>19.309346333000001</v>
      </c>
      <c r="AS7" s="250">
        <v>18.949317451999999</v>
      </c>
      <c r="AT7" s="250">
        <v>19.559840935</v>
      </c>
      <c r="AU7" s="250">
        <v>19.758996667000002</v>
      </c>
      <c r="AV7" s="250">
        <v>20.000670355</v>
      </c>
      <c r="AW7" s="250">
        <v>20.316289666999999</v>
      </c>
      <c r="AX7" s="250">
        <v>20.298486838999999</v>
      </c>
      <c r="AY7" s="250">
        <v>20.412153451999998</v>
      </c>
      <c r="AZ7" s="250">
        <v>20.325613648000001</v>
      </c>
      <c r="BA7" s="250">
        <v>20.332959861999999</v>
      </c>
      <c r="BB7" s="403">
        <v>19.386112499999999</v>
      </c>
      <c r="BC7" s="403">
        <v>18.811230200000001</v>
      </c>
      <c r="BD7" s="403">
        <v>18.534519100000001</v>
      </c>
      <c r="BE7" s="403">
        <v>18.377284299999999</v>
      </c>
      <c r="BF7" s="403">
        <v>18.304483099999999</v>
      </c>
      <c r="BG7" s="403">
        <v>18.257216700000001</v>
      </c>
      <c r="BH7" s="403">
        <v>18.127164199999999</v>
      </c>
      <c r="BI7" s="403">
        <v>18.185427099999998</v>
      </c>
      <c r="BJ7" s="403">
        <v>18.384784400000001</v>
      </c>
      <c r="BK7" s="403">
        <v>18.168995599999999</v>
      </c>
      <c r="BL7" s="403">
        <v>18.155895399999999</v>
      </c>
      <c r="BM7" s="403">
        <v>18.2239492</v>
      </c>
      <c r="BN7" s="403">
        <v>18.591067500000001</v>
      </c>
      <c r="BO7" s="403">
        <v>18.628739800000002</v>
      </c>
      <c r="BP7" s="403">
        <v>18.688498500000001</v>
      </c>
      <c r="BQ7" s="403">
        <v>18.7555938</v>
      </c>
      <c r="BR7" s="403">
        <v>18.831337000000001</v>
      </c>
      <c r="BS7" s="403">
        <v>18.888218800000001</v>
      </c>
      <c r="BT7" s="403">
        <v>18.8395461</v>
      </c>
      <c r="BU7" s="403">
        <v>19.1324933</v>
      </c>
      <c r="BV7" s="403">
        <v>19.179876100000001</v>
      </c>
    </row>
    <row r="8" spans="1:74" ht="11.15" customHeight="1" x14ac:dyDescent="0.25">
      <c r="A8" s="162" t="s">
        <v>300</v>
      </c>
      <c r="B8" s="173" t="s">
        <v>274</v>
      </c>
      <c r="C8" s="250">
        <v>4.8172740000000003</v>
      </c>
      <c r="D8" s="250">
        <v>4.7372740000000002</v>
      </c>
      <c r="E8" s="250">
        <v>4.6572740000000001</v>
      </c>
      <c r="F8" s="250">
        <v>4.3192740000000001</v>
      </c>
      <c r="G8" s="250">
        <v>3.6812740000000002</v>
      </c>
      <c r="H8" s="250">
        <v>3.9822739999999999</v>
      </c>
      <c r="I8" s="250">
        <v>4.6072740000000003</v>
      </c>
      <c r="J8" s="250">
        <v>4.7452740000000002</v>
      </c>
      <c r="K8" s="250">
        <v>4.7492739999999998</v>
      </c>
      <c r="L8" s="250">
        <v>4.8132739999999998</v>
      </c>
      <c r="M8" s="250">
        <v>5.1352739999999999</v>
      </c>
      <c r="N8" s="250">
        <v>4.9182740000000003</v>
      </c>
      <c r="O8" s="250">
        <v>5.120139</v>
      </c>
      <c r="P8" s="250">
        <v>5.1401389999999996</v>
      </c>
      <c r="Q8" s="250">
        <v>4.910139</v>
      </c>
      <c r="R8" s="250">
        <v>4.5001389999999999</v>
      </c>
      <c r="S8" s="250">
        <v>4.6331389999999999</v>
      </c>
      <c r="T8" s="250">
        <v>4.6861389999999998</v>
      </c>
      <c r="U8" s="250">
        <v>4.963139</v>
      </c>
      <c r="V8" s="250">
        <v>5.1171389999999999</v>
      </c>
      <c r="W8" s="250">
        <v>4.9331389999999997</v>
      </c>
      <c r="X8" s="250">
        <v>4.9451390000000002</v>
      </c>
      <c r="Y8" s="250">
        <v>5.2731389999999996</v>
      </c>
      <c r="Z8" s="250">
        <v>5.3501390000000004</v>
      </c>
      <c r="AA8" s="250">
        <v>5.2341389999999999</v>
      </c>
      <c r="AB8" s="250">
        <v>5.3951390000000004</v>
      </c>
      <c r="AC8" s="250">
        <v>5.4341390000000001</v>
      </c>
      <c r="AD8" s="250">
        <v>5.0681390000000004</v>
      </c>
      <c r="AE8" s="250">
        <v>5.2191390000000002</v>
      </c>
      <c r="AF8" s="250">
        <v>5.1471390000000001</v>
      </c>
      <c r="AG8" s="250">
        <v>5.3611389999999997</v>
      </c>
      <c r="AH8" s="250">
        <v>5.6471390000000001</v>
      </c>
      <c r="AI8" s="250">
        <v>5.2241390000000001</v>
      </c>
      <c r="AJ8" s="250">
        <v>5.5401389999999999</v>
      </c>
      <c r="AK8" s="250">
        <v>5.6371390000000003</v>
      </c>
      <c r="AL8" s="250">
        <v>5.6671389999999997</v>
      </c>
      <c r="AM8" s="250">
        <v>5.3921390000000002</v>
      </c>
      <c r="AN8" s="250">
        <v>5.4131390000000001</v>
      </c>
      <c r="AO8" s="250">
        <v>5.4981390000000001</v>
      </c>
      <c r="AP8" s="250">
        <v>5.5421389999999997</v>
      </c>
      <c r="AQ8" s="250">
        <v>5.3671389999999999</v>
      </c>
      <c r="AR8" s="250">
        <v>5.5041390000000003</v>
      </c>
      <c r="AS8" s="250">
        <v>5.5001389999999999</v>
      </c>
      <c r="AT8" s="250">
        <v>5.5261389999999997</v>
      </c>
      <c r="AU8" s="250">
        <v>5.386139</v>
      </c>
      <c r="AV8" s="250">
        <v>5.4561390000000003</v>
      </c>
      <c r="AW8" s="250">
        <v>5.6711390000000002</v>
      </c>
      <c r="AX8" s="250">
        <v>5.7431390000000002</v>
      </c>
      <c r="AY8" s="250">
        <v>5.6862403050000001</v>
      </c>
      <c r="AZ8" s="250">
        <v>5.653095167</v>
      </c>
      <c r="BA8" s="250">
        <v>5.6064966985</v>
      </c>
      <c r="BB8" s="403">
        <v>5.2233164731999997</v>
      </c>
      <c r="BC8" s="403">
        <v>5.2977729441000001</v>
      </c>
      <c r="BD8" s="403">
        <v>5.3217554069000004</v>
      </c>
      <c r="BE8" s="403">
        <v>5.2972941324000002</v>
      </c>
      <c r="BF8" s="403">
        <v>5.3465797881999997</v>
      </c>
      <c r="BG8" s="403">
        <v>5.3154979448999997</v>
      </c>
      <c r="BH8" s="403">
        <v>5.3910975994000001</v>
      </c>
      <c r="BI8" s="403">
        <v>5.4121928769999998</v>
      </c>
      <c r="BJ8" s="403">
        <v>5.3679488422999997</v>
      </c>
      <c r="BK8" s="403">
        <v>5.6124993968999997</v>
      </c>
      <c r="BL8" s="403">
        <v>5.5854065972000004</v>
      </c>
      <c r="BM8" s="403">
        <v>5.5334028602999998</v>
      </c>
      <c r="BN8" s="403">
        <v>5.5434042481999999</v>
      </c>
      <c r="BO8" s="403">
        <v>5.5064376031000002</v>
      </c>
      <c r="BP8" s="403">
        <v>5.5224641281000002</v>
      </c>
      <c r="BQ8" s="403">
        <v>5.4940734916</v>
      </c>
      <c r="BR8" s="403">
        <v>5.5003251148999999</v>
      </c>
      <c r="BS8" s="403">
        <v>5.5053638450999998</v>
      </c>
      <c r="BT8" s="403">
        <v>5.5715688656999998</v>
      </c>
      <c r="BU8" s="403">
        <v>5.5828394001000001</v>
      </c>
      <c r="BV8" s="403">
        <v>5.5297245345999997</v>
      </c>
    </row>
    <row r="9" spans="1:74" ht="11.15" customHeight="1" x14ac:dyDescent="0.25">
      <c r="A9" s="162" t="s">
        <v>301</v>
      </c>
      <c r="B9" s="173" t="s">
        <v>283</v>
      </c>
      <c r="C9" s="250">
        <v>2.6042209999999999</v>
      </c>
      <c r="D9" s="250">
        <v>2.5412210000000002</v>
      </c>
      <c r="E9" s="250">
        <v>2.5332210000000002</v>
      </c>
      <c r="F9" s="250">
        <v>2.5042209999999998</v>
      </c>
      <c r="G9" s="250">
        <v>2.502221</v>
      </c>
      <c r="H9" s="250">
        <v>2.526221</v>
      </c>
      <c r="I9" s="250">
        <v>2.502221</v>
      </c>
      <c r="J9" s="250">
        <v>2.490221</v>
      </c>
      <c r="K9" s="250">
        <v>2.4412210000000001</v>
      </c>
      <c r="L9" s="250">
        <v>2.418221</v>
      </c>
      <c r="M9" s="250">
        <v>2.3952209999999998</v>
      </c>
      <c r="N9" s="250">
        <v>2.3552209999999998</v>
      </c>
      <c r="O9" s="250">
        <v>2.341504</v>
      </c>
      <c r="P9" s="250">
        <v>2.3485040000000001</v>
      </c>
      <c r="Q9" s="250">
        <v>2.3445040000000001</v>
      </c>
      <c r="R9" s="250">
        <v>2.329504</v>
      </c>
      <c r="S9" s="250">
        <v>2.3345039999999999</v>
      </c>
      <c r="T9" s="250">
        <v>2.3235039999999998</v>
      </c>
      <c r="U9" s="250">
        <v>2.2955040000000002</v>
      </c>
      <c r="V9" s="250">
        <v>2.220504</v>
      </c>
      <c r="W9" s="250">
        <v>2.0165039999999999</v>
      </c>
      <c r="X9" s="250">
        <v>2.1875040000000001</v>
      </c>
      <c r="Y9" s="250">
        <v>2.1335039999999998</v>
      </c>
      <c r="Z9" s="250">
        <v>2.1345040000000002</v>
      </c>
      <c r="AA9" s="250">
        <v>2.2035040000000001</v>
      </c>
      <c r="AB9" s="250">
        <v>2.1665040000000002</v>
      </c>
      <c r="AC9" s="250">
        <v>2.1295039999999998</v>
      </c>
      <c r="AD9" s="250">
        <v>2.1625040000000002</v>
      </c>
      <c r="AE9" s="250">
        <v>2.1275040000000001</v>
      </c>
      <c r="AF9" s="250">
        <v>2.1095039999999998</v>
      </c>
      <c r="AG9" s="250">
        <v>2.1065040000000002</v>
      </c>
      <c r="AH9" s="250">
        <v>2.0725039999999999</v>
      </c>
      <c r="AI9" s="250">
        <v>2.0815039999999998</v>
      </c>
      <c r="AJ9" s="250">
        <v>1.9835039999999999</v>
      </c>
      <c r="AK9" s="250">
        <v>1.932504</v>
      </c>
      <c r="AL9" s="250">
        <v>1.944504</v>
      </c>
      <c r="AM9" s="250">
        <v>1.861504</v>
      </c>
      <c r="AN9" s="250">
        <v>1.942504</v>
      </c>
      <c r="AO9" s="250">
        <v>1.9355039999999999</v>
      </c>
      <c r="AP9" s="250">
        <v>1.9155040000000001</v>
      </c>
      <c r="AQ9" s="250">
        <v>1.8995040000000001</v>
      </c>
      <c r="AR9" s="250">
        <v>1.9035040000000001</v>
      </c>
      <c r="AS9" s="250">
        <v>1.900504</v>
      </c>
      <c r="AT9" s="250">
        <v>1.9155040000000001</v>
      </c>
      <c r="AU9" s="250">
        <v>1.940504</v>
      </c>
      <c r="AV9" s="250">
        <v>1.8855040000000001</v>
      </c>
      <c r="AW9" s="250">
        <v>1.932504</v>
      </c>
      <c r="AX9" s="250">
        <v>1.9415039999999999</v>
      </c>
      <c r="AY9" s="250">
        <v>1.9666886054999999</v>
      </c>
      <c r="AZ9" s="250">
        <v>1.9715727181</v>
      </c>
      <c r="BA9" s="250">
        <v>1.8324463984999999</v>
      </c>
      <c r="BB9" s="403">
        <v>1.8199362212000001</v>
      </c>
      <c r="BC9" s="403">
        <v>1.8149715494000001</v>
      </c>
      <c r="BD9" s="403">
        <v>1.8106041718999999</v>
      </c>
      <c r="BE9" s="403">
        <v>1.8113033602999999</v>
      </c>
      <c r="BF9" s="403">
        <v>1.8060511416</v>
      </c>
      <c r="BG9" s="403">
        <v>1.7892950726000001</v>
      </c>
      <c r="BH9" s="403">
        <v>1.7778953201000001</v>
      </c>
      <c r="BI9" s="403">
        <v>1.7667888716</v>
      </c>
      <c r="BJ9" s="403">
        <v>1.7612963534999999</v>
      </c>
      <c r="BK9" s="403">
        <v>1.7663647456</v>
      </c>
      <c r="BL9" s="403">
        <v>1.7556690850000001</v>
      </c>
      <c r="BM9" s="403">
        <v>1.7668099932000001</v>
      </c>
      <c r="BN9" s="403">
        <v>1.7780909139000001</v>
      </c>
      <c r="BO9" s="403">
        <v>1.8064368438</v>
      </c>
      <c r="BP9" s="403">
        <v>1.8067820189999999</v>
      </c>
      <c r="BQ9" s="403">
        <v>1.8089852724</v>
      </c>
      <c r="BR9" s="403">
        <v>1.8031618819999999</v>
      </c>
      <c r="BS9" s="403">
        <v>1.7974678335000001</v>
      </c>
      <c r="BT9" s="403">
        <v>1.7915643524</v>
      </c>
      <c r="BU9" s="403">
        <v>1.7860480609</v>
      </c>
      <c r="BV9" s="403">
        <v>1.7805450692</v>
      </c>
    </row>
    <row r="10" spans="1:74" ht="11.15" customHeight="1" x14ac:dyDescent="0.25">
      <c r="A10" s="162" t="s">
        <v>302</v>
      </c>
      <c r="B10" s="173" t="s">
        <v>277</v>
      </c>
      <c r="C10" s="250">
        <v>5.124606</v>
      </c>
      <c r="D10" s="250">
        <v>5.1019750000000004</v>
      </c>
      <c r="E10" s="250">
        <v>5.0558170000000002</v>
      </c>
      <c r="F10" s="250">
        <v>5.0127569999999997</v>
      </c>
      <c r="G10" s="250">
        <v>4.9215499999999999</v>
      </c>
      <c r="H10" s="250">
        <v>4.6960110000000004</v>
      </c>
      <c r="I10" s="250">
        <v>5.1209189999999998</v>
      </c>
      <c r="J10" s="250">
        <v>4.8259990000000004</v>
      </c>
      <c r="K10" s="250">
        <v>4.4723879999999996</v>
      </c>
      <c r="L10" s="250">
        <v>4.9576359999999999</v>
      </c>
      <c r="M10" s="250">
        <v>5.1738030000000004</v>
      </c>
      <c r="N10" s="250">
        <v>5.0389270000000002</v>
      </c>
      <c r="O10" s="250">
        <v>4.9168750000000001</v>
      </c>
      <c r="P10" s="250">
        <v>4.9488750000000001</v>
      </c>
      <c r="Q10" s="250">
        <v>5.0248749999999998</v>
      </c>
      <c r="R10" s="250">
        <v>4.9448749999999997</v>
      </c>
      <c r="S10" s="250">
        <v>4.7918750000000001</v>
      </c>
      <c r="T10" s="250">
        <v>4.6928749999999999</v>
      </c>
      <c r="U10" s="250">
        <v>4.8388749999999998</v>
      </c>
      <c r="V10" s="250">
        <v>4.6648750000000003</v>
      </c>
      <c r="W10" s="250">
        <v>4.5678749999999999</v>
      </c>
      <c r="X10" s="250">
        <v>4.8178749999999999</v>
      </c>
      <c r="Y10" s="250">
        <v>4.7618749999999999</v>
      </c>
      <c r="Z10" s="250">
        <v>4.5498750000000001</v>
      </c>
      <c r="AA10" s="250">
        <v>4.9997999999999996</v>
      </c>
      <c r="AB10" s="250">
        <v>4.8958000000000004</v>
      </c>
      <c r="AC10" s="250">
        <v>4.7808000000000002</v>
      </c>
      <c r="AD10" s="250">
        <v>4.8757999999999999</v>
      </c>
      <c r="AE10" s="250">
        <v>4.5317999999999996</v>
      </c>
      <c r="AF10" s="250">
        <v>4.6947999999999999</v>
      </c>
      <c r="AG10" s="250">
        <v>4.8487999999999998</v>
      </c>
      <c r="AH10" s="250">
        <v>4.6618000000000004</v>
      </c>
      <c r="AI10" s="250">
        <v>4.4417999999999997</v>
      </c>
      <c r="AJ10" s="250">
        <v>4.8548</v>
      </c>
      <c r="AK10" s="250">
        <v>4.8878000000000004</v>
      </c>
      <c r="AL10" s="250">
        <v>4.8937999999999997</v>
      </c>
      <c r="AM10" s="250">
        <v>4.8108000000000004</v>
      </c>
      <c r="AN10" s="250">
        <v>4.8407999999999998</v>
      </c>
      <c r="AO10" s="250">
        <v>4.8117999999999999</v>
      </c>
      <c r="AP10" s="250">
        <v>4.7458</v>
      </c>
      <c r="AQ10" s="250">
        <v>4.5818399999999997</v>
      </c>
      <c r="AR10" s="250">
        <v>4.3518400000000002</v>
      </c>
      <c r="AS10" s="250">
        <v>4.66784</v>
      </c>
      <c r="AT10" s="250">
        <v>4.5217999999999998</v>
      </c>
      <c r="AU10" s="250">
        <v>4.5738000000000003</v>
      </c>
      <c r="AV10" s="250">
        <v>4.7507999999999999</v>
      </c>
      <c r="AW10" s="250">
        <v>4.9927999999999999</v>
      </c>
      <c r="AX10" s="250">
        <v>5.0477999999999996</v>
      </c>
      <c r="AY10" s="250">
        <v>4.9082654513000001</v>
      </c>
      <c r="AZ10" s="250">
        <v>5.0532317444999997</v>
      </c>
      <c r="BA10" s="250">
        <v>5.0490127039999999</v>
      </c>
      <c r="BB10" s="403">
        <v>5.0552005604000003</v>
      </c>
      <c r="BC10" s="403">
        <v>5.0114706625999998</v>
      </c>
      <c r="BD10" s="403">
        <v>5.0635063860000002</v>
      </c>
      <c r="BE10" s="403">
        <v>5.1231832091999996</v>
      </c>
      <c r="BF10" s="403">
        <v>4.8087565240999997</v>
      </c>
      <c r="BG10" s="403">
        <v>4.5709871107</v>
      </c>
      <c r="BH10" s="403">
        <v>5.1307049048</v>
      </c>
      <c r="BI10" s="403">
        <v>5.1296621038000003</v>
      </c>
      <c r="BJ10" s="403">
        <v>5.1284135684000001</v>
      </c>
      <c r="BK10" s="403">
        <v>5.1174843327000001</v>
      </c>
      <c r="BL10" s="403">
        <v>5.1172680575999996</v>
      </c>
      <c r="BM10" s="403">
        <v>5.1000594940999999</v>
      </c>
      <c r="BN10" s="403">
        <v>5.0921080500000002</v>
      </c>
      <c r="BO10" s="403">
        <v>4.9691468987</v>
      </c>
      <c r="BP10" s="403">
        <v>5.0057033168</v>
      </c>
      <c r="BQ10" s="403">
        <v>5.0640698388000001</v>
      </c>
      <c r="BR10" s="403">
        <v>5.0083133443000003</v>
      </c>
      <c r="BS10" s="403">
        <v>4.8946391230000001</v>
      </c>
      <c r="BT10" s="403">
        <v>5.1895460425</v>
      </c>
      <c r="BU10" s="403">
        <v>5.1937556003000003</v>
      </c>
      <c r="BV10" s="403">
        <v>5.1892821622999996</v>
      </c>
    </row>
    <row r="11" spans="1:74" ht="11.15" customHeight="1" x14ac:dyDescent="0.25">
      <c r="A11" s="162" t="s">
        <v>309</v>
      </c>
      <c r="B11" s="173" t="s">
        <v>278</v>
      </c>
      <c r="C11" s="250">
        <v>70.388902928999997</v>
      </c>
      <c r="D11" s="250">
        <v>69.860311222999997</v>
      </c>
      <c r="E11" s="250">
        <v>69.916313790999993</v>
      </c>
      <c r="F11" s="250">
        <v>70.227213828999993</v>
      </c>
      <c r="G11" s="250">
        <v>70.310249472999999</v>
      </c>
      <c r="H11" s="250">
        <v>70.913372366999994</v>
      </c>
      <c r="I11" s="250">
        <v>70.929178281999995</v>
      </c>
      <c r="J11" s="250">
        <v>70.285075758000005</v>
      </c>
      <c r="K11" s="250">
        <v>71.002942845999996</v>
      </c>
      <c r="L11" s="250">
        <v>71.360118752000005</v>
      </c>
      <c r="M11" s="250">
        <v>71.824474093999996</v>
      </c>
      <c r="N11" s="250">
        <v>71.368651338000006</v>
      </c>
      <c r="O11" s="250">
        <v>70.211381372999995</v>
      </c>
      <c r="P11" s="250">
        <v>69.891011861999999</v>
      </c>
      <c r="Q11" s="250">
        <v>69.215856359</v>
      </c>
      <c r="R11" s="250">
        <v>69.619323343000005</v>
      </c>
      <c r="S11" s="250">
        <v>70.365410777999998</v>
      </c>
      <c r="T11" s="250">
        <v>71.148780927999994</v>
      </c>
      <c r="U11" s="250">
        <v>71.392495103000002</v>
      </c>
      <c r="V11" s="250">
        <v>70.716725224000001</v>
      </c>
      <c r="W11" s="250">
        <v>71.252714488999999</v>
      </c>
      <c r="X11" s="250">
        <v>70.788893021000007</v>
      </c>
      <c r="Y11" s="250">
        <v>70.526754596999993</v>
      </c>
      <c r="Z11" s="250">
        <v>70.203718847999994</v>
      </c>
      <c r="AA11" s="250">
        <v>70.326365135000003</v>
      </c>
      <c r="AB11" s="250">
        <v>70.126130365999998</v>
      </c>
      <c r="AC11" s="250">
        <v>69.968776371000004</v>
      </c>
      <c r="AD11" s="250">
        <v>70.201180316999995</v>
      </c>
      <c r="AE11" s="250">
        <v>70.333179240999996</v>
      </c>
      <c r="AF11" s="250">
        <v>70.864949554999995</v>
      </c>
      <c r="AG11" s="250">
        <v>70.926337317999995</v>
      </c>
      <c r="AH11" s="250">
        <v>70.781748867999994</v>
      </c>
      <c r="AI11" s="250">
        <v>71.194571984999996</v>
      </c>
      <c r="AJ11" s="250">
        <v>71.408399943999996</v>
      </c>
      <c r="AK11" s="250">
        <v>71.054683828999998</v>
      </c>
      <c r="AL11" s="250">
        <v>70.279569143000003</v>
      </c>
      <c r="AM11" s="250">
        <v>69.531992864000003</v>
      </c>
      <c r="AN11" s="250">
        <v>69.267067845</v>
      </c>
      <c r="AO11" s="250">
        <v>69.056867552</v>
      </c>
      <c r="AP11" s="250">
        <v>68.907938454999993</v>
      </c>
      <c r="AQ11" s="250">
        <v>68.922227207000006</v>
      </c>
      <c r="AR11" s="250">
        <v>69.314580931999998</v>
      </c>
      <c r="AS11" s="250">
        <v>68.962973215999995</v>
      </c>
      <c r="AT11" s="250">
        <v>69.554479443000005</v>
      </c>
      <c r="AU11" s="250">
        <v>67.440144603999997</v>
      </c>
      <c r="AV11" s="250">
        <v>69.208573157999993</v>
      </c>
      <c r="AW11" s="250">
        <v>69.061687852999995</v>
      </c>
      <c r="AX11" s="250">
        <v>68.520881000000003</v>
      </c>
      <c r="AY11" s="250">
        <v>68.273744221000001</v>
      </c>
      <c r="AZ11" s="250">
        <v>67.069760200000005</v>
      </c>
      <c r="BA11" s="250">
        <v>66.194605100000004</v>
      </c>
      <c r="BB11" s="403">
        <v>67.572228838000001</v>
      </c>
      <c r="BC11" s="403">
        <v>68.653812798000004</v>
      </c>
      <c r="BD11" s="403">
        <v>68.865600383</v>
      </c>
      <c r="BE11" s="403">
        <v>68.489020788999994</v>
      </c>
      <c r="BF11" s="403">
        <v>68.393430229000003</v>
      </c>
      <c r="BG11" s="403">
        <v>68.505562298000001</v>
      </c>
      <c r="BH11" s="403">
        <v>68.792183199999997</v>
      </c>
      <c r="BI11" s="403">
        <v>68.854960480000003</v>
      </c>
      <c r="BJ11" s="403">
        <v>68.732608591000002</v>
      </c>
      <c r="BK11" s="403">
        <v>68.63627554</v>
      </c>
      <c r="BL11" s="403">
        <v>68.251193635999996</v>
      </c>
      <c r="BM11" s="403">
        <v>68.228384250999994</v>
      </c>
      <c r="BN11" s="403">
        <v>68.873924751999994</v>
      </c>
      <c r="BO11" s="403">
        <v>69.189825526999996</v>
      </c>
      <c r="BP11" s="403">
        <v>69.296209648000001</v>
      </c>
      <c r="BQ11" s="403">
        <v>69.489345200000002</v>
      </c>
      <c r="BR11" s="403">
        <v>69.464836601000002</v>
      </c>
      <c r="BS11" s="403">
        <v>69.926379922999999</v>
      </c>
      <c r="BT11" s="403">
        <v>69.657731128999998</v>
      </c>
      <c r="BU11" s="403">
        <v>69.367352827999994</v>
      </c>
      <c r="BV11" s="403">
        <v>68.961425245000001</v>
      </c>
    </row>
    <row r="12" spans="1:74" ht="11.15" customHeight="1" x14ac:dyDescent="0.25">
      <c r="A12" s="162" t="s">
        <v>304</v>
      </c>
      <c r="B12" s="173" t="s">
        <v>909</v>
      </c>
      <c r="C12" s="250">
        <v>36.721809929000003</v>
      </c>
      <c r="D12" s="250">
        <v>36.246824222999997</v>
      </c>
      <c r="E12" s="250">
        <v>36.486632790999998</v>
      </c>
      <c r="F12" s="250">
        <v>36.574193829000002</v>
      </c>
      <c r="G12" s="250">
        <v>36.447247472999997</v>
      </c>
      <c r="H12" s="250">
        <v>36.879920366999997</v>
      </c>
      <c r="I12" s="250">
        <v>37.083430282000002</v>
      </c>
      <c r="J12" s="250">
        <v>36.954797757999998</v>
      </c>
      <c r="K12" s="250">
        <v>36.958142846000001</v>
      </c>
      <c r="L12" s="250">
        <v>37.285419752000003</v>
      </c>
      <c r="M12" s="250">
        <v>37.763553094000002</v>
      </c>
      <c r="N12" s="250">
        <v>37.505038337999999</v>
      </c>
      <c r="O12" s="250">
        <v>36.725665372999998</v>
      </c>
      <c r="P12" s="250">
        <v>36.525746861999998</v>
      </c>
      <c r="Q12" s="250">
        <v>36.038833359000002</v>
      </c>
      <c r="R12" s="250">
        <v>36.252784343000002</v>
      </c>
      <c r="S12" s="250">
        <v>36.730957777999997</v>
      </c>
      <c r="T12" s="250">
        <v>37.119952927999996</v>
      </c>
      <c r="U12" s="250">
        <v>37.354403103000003</v>
      </c>
      <c r="V12" s="250">
        <v>37.152244224</v>
      </c>
      <c r="W12" s="250">
        <v>37.319085489000003</v>
      </c>
      <c r="X12" s="250">
        <v>37.056148020999998</v>
      </c>
      <c r="Y12" s="250">
        <v>36.900951597000002</v>
      </c>
      <c r="Z12" s="250">
        <v>36.826439848</v>
      </c>
      <c r="AA12" s="250">
        <v>37.134513677999998</v>
      </c>
      <c r="AB12" s="250">
        <v>36.976570043000002</v>
      </c>
      <c r="AC12" s="250">
        <v>36.729937104999998</v>
      </c>
      <c r="AD12" s="250">
        <v>36.623612669000003</v>
      </c>
      <c r="AE12" s="250">
        <v>36.494131500000002</v>
      </c>
      <c r="AF12" s="250">
        <v>36.544449100999998</v>
      </c>
      <c r="AG12" s="250">
        <v>36.591283267999998</v>
      </c>
      <c r="AH12" s="250">
        <v>36.848811867999999</v>
      </c>
      <c r="AI12" s="250">
        <v>37.055509999999998</v>
      </c>
      <c r="AJ12" s="250">
        <v>37.197510000000001</v>
      </c>
      <c r="AK12" s="250">
        <v>36.962510000000002</v>
      </c>
      <c r="AL12" s="250">
        <v>36.16751</v>
      </c>
      <c r="AM12" s="250">
        <v>35.638509999999997</v>
      </c>
      <c r="AN12" s="250">
        <v>35.59451</v>
      </c>
      <c r="AO12" s="250">
        <v>35.126510000000003</v>
      </c>
      <c r="AP12" s="250">
        <v>35.169510000000002</v>
      </c>
      <c r="AQ12" s="250">
        <v>34.71651</v>
      </c>
      <c r="AR12" s="250">
        <v>34.817509999999999</v>
      </c>
      <c r="AS12" s="250">
        <v>34.386510000000001</v>
      </c>
      <c r="AT12" s="250">
        <v>34.605510000000002</v>
      </c>
      <c r="AU12" s="250">
        <v>32.685510000000001</v>
      </c>
      <c r="AV12" s="250">
        <v>34.454509999999999</v>
      </c>
      <c r="AW12" s="250">
        <v>34.361510000000003</v>
      </c>
      <c r="AX12" s="250">
        <v>34.264510000000001</v>
      </c>
      <c r="AY12" s="250">
        <v>33.752905441000003</v>
      </c>
      <c r="AZ12" s="250">
        <v>33.019234707000003</v>
      </c>
      <c r="BA12" s="250">
        <v>32.733926586000003</v>
      </c>
      <c r="BB12" s="403">
        <v>33.588418177999998</v>
      </c>
      <c r="BC12" s="403">
        <v>34.195701149999998</v>
      </c>
      <c r="BD12" s="403">
        <v>34.229361664000002</v>
      </c>
      <c r="BE12" s="403">
        <v>33.801708976999997</v>
      </c>
      <c r="BF12" s="403">
        <v>33.568208304000002</v>
      </c>
      <c r="BG12" s="403">
        <v>33.459338494999997</v>
      </c>
      <c r="BH12" s="403">
        <v>33.749773716</v>
      </c>
      <c r="BI12" s="403">
        <v>34.141274008000003</v>
      </c>
      <c r="BJ12" s="403">
        <v>34.33268314</v>
      </c>
      <c r="BK12" s="403">
        <v>34.305216406</v>
      </c>
      <c r="BL12" s="403">
        <v>34.307529596999998</v>
      </c>
      <c r="BM12" s="403">
        <v>34.307909160000001</v>
      </c>
      <c r="BN12" s="403">
        <v>34.313681643999999</v>
      </c>
      <c r="BO12" s="403">
        <v>34.316563496000001</v>
      </c>
      <c r="BP12" s="403">
        <v>34.315232321000003</v>
      </c>
      <c r="BQ12" s="403">
        <v>34.323283549000003</v>
      </c>
      <c r="BR12" s="403">
        <v>34.330964592999997</v>
      </c>
      <c r="BS12" s="403">
        <v>34.328868034000003</v>
      </c>
      <c r="BT12" s="403">
        <v>34.329221947000001</v>
      </c>
      <c r="BU12" s="403">
        <v>34.315769848999999</v>
      </c>
      <c r="BV12" s="403">
        <v>34.297294522999998</v>
      </c>
    </row>
    <row r="13" spans="1:74" ht="11.15" customHeight="1" x14ac:dyDescent="0.25">
      <c r="A13" s="162" t="s">
        <v>305</v>
      </c>
      <c r="B13" s="173" t="s">
        <v>284</v>
      </c>
      <c r="C13" s="250">
        <v>31.489542</v>
      </c>
      <c r="D13" s="250">
        <v>31.065529999999999</v>
      </c>
      <c r="E13" s="250">
        <v>31.159545000000001</v>
      </c>
      <c r="F13" s="250">
        <v>31.266058000000001</v>
      </c>
      <c r="G13" s="250">
        <v>31.291350999999999</v>
      </c>
      <c r="H13" s="250">
        <v>31.725463000000001</v>
      </c>
      <c r="I13" s="250">
        <v>31.809995000000001</v>
      </c>
      <c r="J13" s="250">
        <v>31.683743</v>
      </c>
      <c r="K13" s="250">
        <v>31.735520000000001</v>
      </c>
      <c r="L13" s="250">
        <v>31.999327000000001</v>
      </c>
      <c r="M13" s="250">
        <v>32.391314999999999</v>
      </c>
      <c r="N13" s="250">
        <v>32.249707999999998</v>
      </c>
      <c r="O13" s="250">
        <v>31.31</v>
      </c>
      <c r="P13" s="250">
        <v>31.192</v>
      </c>
      <c r="Q13" s="250">
        <v>30.815000000000001</v>
      </c>
      <c r="R13" s="250">
        <v>30.896000000000001</v>
      </c>
      <c r="S13" s="250">
        <v>31.399000000000001</v>
      </c>
      <c r="T13" s="250">
        <v>31.83</v>
      </c>
      <c r="U13" s="250">
        <v>32.049999999999997</v>
      </c>
      <c r="V13" s="250">
        <v>31.917000000000002</v>
      </c>
      <c r="W13" s="250">
        <v>32.064999999999998</v>
      </c>
      <c r="X13" s="250">
        <v>31.87</v>
      </c>
      <c r="Y13" s="250">
        <v>31.611000000000001</v>
      </c>
      <c r="Z13" s="250">
        <v>31.477</v>
      </c>
      <c r="AA13" s="250">
        <v>31.756</v>
      </c>
      <c r="AB13" s="250">
        <v>31.585999999999999</v>
      </c>
      <c r="AC13" s="250">
        <v>31.408999999999999</v>
      </c>
      <c r="AD13" s="250">
        <v>31.343</v>
      </c>
      <c r="AE13" s="250">
        <v>31.228000000000002</v>
      </c>
      <c r="AF13" s="250">
        <v>31.228999999999999</v>
      </c>
      <c r="AG13" s="250">
        <v>31.286000000000001</v>
      </c>
      <c r="AH13" s="250">
        <v>31.53</v>
      </c>
      <c r="AI13" s="250">
        <v>31.666</v>
      </c>
      <c r="AJ13" s="250">
        <v>31.841000000000001</v>
      </c>
      <c r="AK13" s="250">
        <v>31.596</v>
      </c>
      <c r="AL13" s="250">
        <v>30.815999999999999</v>
      </c>
      <c r="AM13" s="250">
        <v>30.155999999999999</v>
      </c>
      <c r="AN13" s="250">
        <v>30.091000000000001</v>
      </c>
      <c r="AO13" s="250">
        <v>29.594999999999999</v>
      </c>
      <c r="AP13" s="250">
        <v>29.655000000000001</v>
      </c>
      <c r="AQ13" s="250">
        <v>29.335000000000001</v>
      </c>
      <c r="AR13" s="250">
        <v>29.425000000000001</v>
      </c>
      <c r="AS13" s="250">
        <v>29.004999999999999</v>
      </c>
      <c r="AT13" s="250">
        <v>29.245000000000001</v>
      </c>
      <c r="AU13" s="250">
        <v>27.684999999999999</v>
      </c>
      <c r="AV13" s="250">
        <v>29.145</v>
      </c>
      <c r="AW13" s="250">
        <v>29.004999999999999</v>
      </c>
      <c r="AX13" s="250">
        <v>28.905000000000001</v>
      </c>
      <c r="AY13" s="250">
        <v>28.664999999999999</v>
      </c>
      <c r="AZ13" s="250">
        <v>27.93</v>
      </c>
      <c r="BA13" s="250">
        <v>27.695</v>
      </c>
      <c r="BB13" s="403">
        <v>28.554528999999999</v>
      </c>
      <c r="BC13" s="403">
        <v>29.132874000000001</v>
      </c>
      <c r="BD13" s="403">
        <v>29.161235999999999</v>
      </c>
      <c r="BE13" s="403">
        <v>28.729614000000002</v>
      </c>
      <c r="BF13" s="403">
        <v>28.518008999999999</v>
      </c>
      <c r="BG13" s="403">
        <v>28.406419</v>
      </c>
      <c r="BH13" s="403">
        <v>28.694845999999998</v>
      </c>
      <c r="BI13" s="403">
        <v>29.083288</v>
      </c>
      <c r="BJ13" s="403">
        <v>29.271746</v>
      </c>
      <c r="BK13" s="403">
        <v>29.270219000000001</v>
      </c>
      <c r="BL13" s="403">
        <v>29.268706999999999</v>
      </c>
      <c r="BM13" s="403">
        <v>29.267211</v>
      </c>
      <c r="BN13" s="403">
        <v>29.270728999999999</v>
      </c>
      <c r="BO13" s="403">
        <v>29.271262</v>
      </c>
      <c r="BP13" s="403">
        <v>29.26681</v>
      </c>
      <c r="BQ13" s="403">
        <v>29.272373000000002</v>
      </c>
      <c r="BR13" s="403">
        <v>29.277950000000001</v>
      </c>
      <c r="BS13" s="403">
        <v>29.273541000000002</v>
      </c>
      <c r="BT13" s="403">
        <v>29.272145999999999</v>
      </c>
      <c r="BU13" s="403">
        <v>29.255765</v>
      </c>
      <c r="BV13" s="403">
        <v>29.234397999999999</v>
      </c>
    </row>
    <row r="14" spans="1:74" ht="11.15" customHeight="1" x14ac:dyDescent="0.25">
      <c r="A14" s="162" t="s">
        <v>386</v>
      </c>
      <c r="B14" s="173" t="s">
        <v>1059</v>
      </c>
      <c r="C14" s="250">
        <v>5.2322679292999998</v>
      </c>
      <c r="D14" s="250">
        <v>5.1812942231000001</v>
      </c>
      <c r="E14" s="250">
        <v>5.3270877905000003</v>
      </c>
      <c r="F14" s="250">
        <v>5.3081358289000002</v>
      </c>
      <c r="G14" s="250">
        <v>5.1558964726000003</v>
      </c>
      <c r="H14" s="250">
        <v>5.1544573673</v>
      </c>
      <c r="I14" s="250">
        <v>5.2734352818000003</v>
      </c>
      <c r="J14" s="250">
        <v>5.2710547582</v>
      </c>
      <c r="K14" s="250">
        <v>5.2226228460000002</v>
      </c>
      <c r="L14" s="250">
        <v>5.2860927522000001</v>
      </c>
      <c r="M14" s="250">
        <v>5.3722380945000001</v>
      </c>
      <c r="N14" s="250">
        <v>5.2553303384000003</v>
      </c>
      <c r="O14" s="250">
        <v>5.4156653731000004</v>
      </c>
      <c r="P14" s="250">
        <v>5.3337468619999999</v>
      </c>
      <c r="Q14" s="250">
        <v>5.2238333590000003</v>
      </c>
      <c r="R14" s="250">
        <v>5.3567843429000002</v>
      </c>
      <c r="S14" s="250">
        <v>5.3319577780999996</v>
      </c>
      <c r="T14" s="250">
        <v>5.2899529274999999</v>
      </c>
      <c r="U14" s="250">
        <v>5.3044031030000003</v>
      </c>
      <c r="V14" s="250">
        <v>5.2352442238999997</v>
      </c>
      <c r="W14" s="250">
        <v>5.2540854888000004</v>
      </c>
      <c r="X14" s="250">
        <v>5.1861480206000001</v>
      </c>
      <c r="Y14" s="250">
        <v>5.2899515972</v>
      </c>
      <c r="Z14" s="250">
        <v>5.3494398478000003</v>
      </c>
      <c r="AA14" s="250">
        <v>5.3785136775</v>
      </c>
      <c r="AB14" s="250">
        <v>5.3905700432000003</v>
      </c>
      <c r="AC14" s="250">
        <v>5.3209371048999996</v>
      </c>
      <c r="AD14" s="250">
        <v>5.2806126694</v>
      </c>
      <c r="AE14" s="250">
        <v>5.2661314999000002</v>
      </c>
      <c r="AF14" s="250">
        <v>5.3154491010999996</v>
      </c>
      <c r="AG14" s="250">
        <v>5.3052832677000001</v>
      </c>
      <c r="AH14" s="250">
        <v>5.3188118678</v>
      </c>
      <c r="AI14" s="250">
        <v>5.3895099999999996</v>
      </c>
      <c r="AJ14" s="250">
        <v>5.3565100000000001</v>
      </c>
      <c r="AK14" s="250">
        <v>5.3665099999999999</v>
      </c>
      <c r="AL14" s="250">
        <v>5.3515100000000002</v>
      </c>
      <c r="AM14" s="250">
        <v>5.4825100000000004</v>
      </c>
      <c r="AN14" s="250">
        <v>5.5035100000000003</v>
      </c>
      <c r="AO14" s="250">
        <v>5.5315099999999999</v>
      </c>
      <c r="AP14" s="250">
        <v>5.5145099999999996</v>
      </c>
      <c r="AQ14" s="250">
        <v>5.3815099999999996</v>
      </c>
      <c r="AR14" s="250">
        <v>5.3925099999999997</v>
      </c>
      <c r="AS14" s="250">
        <v>5.3815099999999996</v>
      </c>
      <c r="AT14" s="250">
        <v>5.3605099999999997</v>
      </c>
      <c r="AU14" s="250">
        <v>5.0005100000000002</v>
      </c>
      <c r="AV14" s="250">
        <v>5.3095100000000004</v>
      </c>
      <c r="AW14" s="250">
        <v>5.3565100000000001</v>
      </c>
      <c r="AX14" s="250">
        <v>5.3595100000000002</v>
      </c>
      <c r="AY14" s="250">
        <v>5.0879054412000002</v>
      </c>
      <c r="AZ14" s="250">
        <v>5.0892347066000001</v>
      </c>
      <c r="BA14" s="250">
        <v>5.0389265857999996</v>
      </c>
      <c r="BB14" s="403">
        <v>5.0338891776999999</v>
      </c>
      <c r="BC14" s="403">
        <v>5.0628271504000004</v>
      </c>
      <c r="BD14" s="403">
        <v>5.0681256638000001</v>
      </c>
      <c r="BE14" s="403">
        <v>5.0720949774999999</v>
      </c>
      <c r="BF14" s="403">
        <v>5.0501993041000004</v>
      </c>
      <c r="BG14" s="403">
        <v>5.0529194949000003</v>
      </c>
      <c r="BH14" s="403">
        <v>5.0549277162999999</v>
      </c>
      <c r="BI14" s="403">
        <v>5.0579860075000003</v>
      </c>
      <c r="BJ14" s="403">
        <v>5.0609371403000001</v>
      </c>
      <c r="BK14" s="403">
        <v>5.0349974058000004</v>
      </c>
      <c r="BL14" s="403">
        <v>5.0388225968000002</v>
      </c>
      <c r="BM14" s="403">
        <v>5.0406981597999998</v>
      </c>
      <c r="BN14" s="403">
        <v>5.0429526436999996</v>
      </c>
      <c r="BO14" s="403">
        <v>5.0453014963999996</v>
      </c>
      <c r="BP14" s="403">
        <v>5.0484223206000003</v>
      </c>
      <c r="BQ14" s="403">
        <v>5.0509105493000002</v>
      </c>
      <c r="BR14" s="403">
        <v>5.0530145934000004</v>
      </c>
      <c r="BS14" s="403">
        <v>5.0553270339000003</v>
      </c>
      <c r="BT14" s="403">
        <v>5.0570759468000004</v>
      </c>
      <c r="BU14" s="403">
        <v>5.0600048489000002</v>
      </c>
      <c r="BV14" s="403">
        <v>5.0628965233000001</v>
      </c>
    </row>
    <row r="15" spans="1:74" ht="11.15" customHeight="1" x14ac:dyDescent="0.25">
      <c r="A15" s="162" t="s">
        <v>306</v>
      </c>
      <c r="B15" s="173" t="s">
        <v>279</v>
      </c>
      <c r="C15" s="250">
        <v>14.325063</v>
      </c>
      <c r="D15" s="250">
        <v>14.342063</v>
      </c>
      <c r="E15" s="250">
        <v>14.385063000000001</v>
      </c>
      <c r="F15" s="250">
        <v>14.138063000000001</v>
      </c>
      <c r="G15" s="250">
        <v>14.031063</v>
      </c>
      <c r="H15" s="250">
        <v>14.173063000000001</v>
      </c>
      <c r="I15" s="250">
        <v>13.946063000000001</v>
      </c>
      <c r="J15" s="250">
        <v>13.623063</v>
      </c>
      <c r="K15" s="250">
        <v>14.230062999999999</v>
      </c>
      <c r="L15" s="250">
        <v>14.525062999999999</v>
      </c>
      <c r="M15" s="250">
        <v>14.506062999999999</v>
      </c>
      <c r="N15" s="250">
        <v>14.575063</v>
      </c>
      <c r="O15" s="250">
        <v>14.474062999999999</v>
      </c>
      <c r="P15" s="250">
        <v>14.464062999999999</v>
      </c>
      <c r="Q15" s="250">
        <v>14.398063</v>
      </c>
      <c r="R15" s="250">
        <v>14.366063</v>
      </c>
      <c r="S15" s="250">
        <v>14.278063</v>
      </c>
      <c r="T15" s="250">
        <v>14.310063</v>
      </c>
      <c r="U15" s="250">
        <v>14.328063</v>
      </c>
      <c r="V15" s="250">
        <v>14.144062999999999</v>
      </c>
      <c r="W15" s="250">
        <v>14.246062999999999</v>
      </c>
      <c r="X15" s="250">
        <v>14.239063</v>
      </c>
      <c r="Y15" s="250">
        <v>14.375063000000001</v>
      </c>
      <c r="Z15" s="250">
        <v>14.402063</v>
      </c>
      <c r="AA15" s="250">
        <v>14.401063000000001</v>
      </c>
      <c r="AB15" s="250">
        <v>14.437063</v>
      </c>
      <c r="AC15" s="250">
        <v>14.460063</v>
      </c>
      <c r="AD15" s="250">
        <v>14.350063</v>
      </c>
      <c r="AE15" s="250">
        <v>14.374063</v>
      </c>
      <c r="AF15" s="250">
        <v>14.581063</v>
      </c>
      <c r="AG15" s="250">
        <v>14.666062999999999</v>
      </c>
      <c r="AH15" s="250">
        <v>14.452063000000001</v>
      </c>
      <c r="AI15" s="250">
        <v>14.767063</v>
      </c>
      <c r="AJ15" s="250">
        <v>14.818063</v>
      </c>
      <c r="AK15" s="250">
        <v>14.867063</v>
      </c>
      <c r="AL15" s="250">
        <v>14.962063000000001</v>
      </c>
      <c r="AM15" s="250">
        <v>14.908063</v>
      </c>
      <c r="AN15" s="250">
        <v>14.894062999999999</v>
      </c>
      <c r="AO15" s="250">
        <v>14.796063</v>
      </c>
      <c r="AP15" s="250">
        <v>14.398063</v>
      </c>
      <c r="AQ15" s="250">
        <v>14.301062999999999</v>
      </c>
      <c r="AR15" s="250">
        <v>14.606063000000001</v>
      </c>
      <c r="AS15" s="250">
        <v>14.605062999999999</v>
      </c>
      <c r="AT15" s="250">
        <v>14.618062999999999</v>
      </c>
      <c r="AU15" s="250">
        <v>14.552063</v>
      </c>
      <c r="AV15" s="250">
        <v>14.570062999999999</v>
      </c>
      <c r="AW15" s="250">
        <v>14.712063000000001</v>
      </c>
      <c r="AX15" s="250">
        <v>14.739063</v>
      </c>
      <c r="AY15" s="250">
        <v>14.736062447</v>
      </c>
      <c r="AZ15" s="250">
        <v>14.753383551000001</v>
      </c>
      <c r="BA15" s="250">
        <v>14.558172765</v>
      </c>
      <c r="BB15" s="403">
        <v>14.613321023999999</v>
      </c>
      <c r="BC15" s="403">
        <v>14.665726898000001</v>
      </c>
      <c r="BD15" s="403">
        <v>14.6337577</v>
      </c>
      <c r="BE15" s="403">
        <v>14.702608656000001</v>
      </c>
      <c r="BF15" s="403">
        <v>14.717762873</v>
      </c>
      <c r="BG15" s="403">
        <v>14.570980502999999</v>
      </c>
      <c r="BH15" s="403">
        <v>14.749817316</v>
      </c>
      <c r="BI15" s="403">
        <v>14.742363725000001</v>
      </c>
      <c r="BJ15" s="403">
        <v>14.737474531</v>
      </c>
      <c r="BK15" s="403">
        <v>14.706603548</v>
      </c>
      <c r="BL15" s="403">
        <v>14.709779790000001</v>
      </c>
      <c r="BM15" s="403">
        <v>14.649315452</v>
      </c>
      <c r="BN15" s="403">
        <v>14.636447275</v>
      </c>
      <c r="BO15" s="403">
        <v>14.517152618000001</v>
      </c>
      <c r="BP15" s="403">
        <v>14.484825576</v>
      </c>
      <c r="BQ15" s="403">
        <v>14.622639163000001</v>
      </c>
      <c r="BR15" s="403">
        <v>14.503761217999999</v>
      </c>
      <c r="BS15" s="403">
        <v>14.627571962999999</v>
      </c>
      <c r="BT15" s="403">
        <v>14.625916180999999</v>
      </c>
      <c r="BU15" s="403">
        <v>14.628733950000001</v>
      </c>
      <c r="BV15" s="403">
        <v>14.623829119</v>
      </c>
    </row>
    <row r="16" spans="1:74" ht="11.15" customHeight="1" x14ac:dyDescent="0.25">
      <c r="A16" s="162" t="s">
        <v>307</v>
      </c>
      <c r="B16" s="173" t="s">
        <v>280</v>
      </c>
      <c r="C16" s="250">
        <v>5.0825899999999997</v>
      </c>
      <c r="D16" s="250">
        <v>5.0665899999999997</v>
      </c>
      <c r="E16" s="250">
        <v>5.0075900000000004</v>
      </c>
      <c r="F16" s="250">
        <v>4.9555899999999999</v>
      </c>
      <c r="G16" s="250">
        <v>4.8935899999999997</v>
      </c>
      <c r="H16" s="250">
        <v>4.9545899999999996</v>
      </c>
      <c r="I16" s="250">
        <v>4.8575900000000001</v>
      </c>
      <c r="J16" s="250">
        <v>4.7945900000000004</v>
      </c>
      <c r="K16" s="250">
        <v>4.8085899999999997</v>
      </c>
      <c r="L16" s="250">
        <v>4.70059</v>
      </c>
      <c r="M16" s="250">
        <v>4.8345900000000004</v>
      </c>
      <c r="N16" s="250">
        <v>4.8535899999999996</v>
      </c>
      <c r="O16" s="250">
        <v>4.7995900000000002</v>
      </c>
      <c r="P16" s="250">
        <v>4.7505899999999999</v>
      </c>
      <c r="Q16" s="250">
        <v>4.79359</v>
      </c>
      <c r="R16" s="250">
        <v>4.8165899999999997</v>
      </c>
      <c r="S16" s="250">
        <v>4.7785900000000003</v>
      </c>
      <c r="T16" s="250">
        <v>4.9065899999999996</v>
      </c>
      <c r="U16" s="250">
        <v>4.7945900000000004</v>
      </c>
      <c r="V16" s="250">
        <v>4.7255900000000004</v>
      </c>
      <c r="W16" s="250">
        <v>4.7475899999999998</v>
      </c>
      <c r="X16" s="250">
        <v>4.7405900000000001</v>
      </c>
      <c r="Y16" s="250">
        <v>4.7945900000000004</v>
      </c>
      <c r="Z16" s="250">
        <v>4.7415900000000004</v>
      </c>
      <c r="AA16" s="250">
        <v>4.7595900000000002</v>
      </c>
      <c r="AB16" s="250">
        <v>4.7505899999999999</v>
      </c>
      <c r="AC16" s="250">
        <v>4.7565900000000001</v>
      </c>
      <c r="AD16" s="250">
        <v>4.7735900000000004</v>
      </c>
      <c r="AE16" s="250">
        <v>4.76159</v>
      </c>
      <c r="AF16" s="250">
        <v>4.8585900000000004</v>
      </c>
      <c r="AG16" s="250">
        <v>4.7345899999999999</v>
      </c>
      <c r="AH16" s="250">
        <v>4.7715899999999998</v>
      </c>
      <c r="AI16" s="250">
        <v>4.6985900000000003</v>
      </c>
      <c r="AJ16" s="250">
        <v>4.7945900000000004</v>
      </c>
      <c r="AK16" s="250">
        <v>4.78559</v>
      </c>
      <c r="AL16" s="250">
        <v>4.8525900000000002</v>
      </c>
      <c r="AM16" s="250">
        <v>4.8689999999999998</v>
      </c>
      <c r="AN16" s="250">
        <v>4.8390000000000004</v>
      </c>
      <c r="AO16" s="250">
        <v>4.9560000000000004</v>
      </c>
      <c r="AP16" s="250">
        <v>4.8860000000000001</v>
      </c>
      <c r="AQ16" s="250">
        <v>4.8869999999999996</v>
      </c>
      <c r="AR16" s="250">
        <v>4.9850000000000003</v>
      </c>
      <c r="AS16" s="250">
        <v>4.9039999999999999</v>
      </c>
      <c r="AT16" s="250">
        <v>4.8819999999999997</v>
      </c>
      <c r="AU16" s="250">
        <v>4.8789999999999996</v>
      </c>
      <c r="AV16" s="250">
        <v>4.8689999999999998</v>
      </c>
      <c r="AW16" s="250">
        <v>4.8970000000000002</v>
      </c>
      <c r="AX16" s="250">
        <v>4.8609999999999998</v>
      </c>
      <c r="AY16" s="250">
        <v>4.9949509354000003</v>
      </c>
      <c r="AZ16" s="250">
        <v>4.9258932163000004</v>
      </c>
      <c r="BA16" s="250">
        <v>4.6955094743999997</v>
      </c>
      <c r="BB16" s="403">
        <v>4.6843942882</v>
      </c>
      <c r="BC16" s="403">
        <v>4.7182674377999998</v>
      </c>
      <c r="BD16" s="403">
        <v>4.7905547612000001</v>
      </c>
      <c r="BE16" s="403">
        <v>4.7632688944000003</v>
      </c>
      <c r="BF16" s="403">
        <v>4.8253698135</v>
      </c>
      <c r="BG16" s="403">
        <v>4.8899111388999996</v>
      </c>
      <c r="BH16" s="403">
        <v>4.9100250440000002</v>
      </c>
      <c r="BI16" s="403">
        <v>4.9296515789999997</v>
      </c>
      <c r="BJ16" s="403">
        <v>4.8896410931999998</v>
      </c>
      <c r="BK16" s="403">
        <v>4.8290957390000004</v>
      </c>
      <c r="BL16" s="403">
        <v>4.8266864717000004</v>
      </c>
      <c r="BM16" s="403">
        <v>4.8223987691000003</v>
      </c>
      <c r="BN16" s="403">
        <v>4.8307627649000002</v>
      </c>
      <c r="BO16" s="403">
        <v>4.8519489847999999</v>
      </c>
      <c r="BP16" s="403">
        <v>4.8868368998999996</v>
      </c>
      <c r="BQ16" s="403">
        <v>4.8295401552000001</v>
      </c>
      <c r="BR16" s="403">
        <v>4.8631861317</v>
      </c>
      <c r="BS16" s="403">
        <v>4.8841674159000004</v>
      </c>
      <c r="BT16" s="403">
        <v>4.9018404888999996</v>
      </c>
      <c r="BU16" s="403">
        <v>4.9201547497</v>
      </c>
      <c r="BV16" s="403">
        <v>4.8807052633000003</v>
      </c>
    </row>
    <row r="17" spans="1:74" ht="11.15" customHeight="1" x14ac:dyDescent="0.25">
      <c r="A17" s="162" t="s">
        <v>308</v>
      </c>
      <c r="B17" s="173" t="s">
        <v>282</v>
      </c>
      <c r="C17" s="250">
        <v>14.25944</v>
      </c>
      <c r="D17" s="250">
        <v>14.204834</v>
      </c>
      <c r="E17" s="250">
        <v>14.037027999999999</v>
      </c>
      <c r="F17" s="250">
        <v>14.559367</v>
      </c>
      <c r="G17" s="250">
        <v>14.938349000000001</v>
      </c>
      <c r="H17" s="250">
        <v>14.905799</v>
      </c>
      <c r="I17" s="250">
        <v>15.042095</v>
      </c>
      <c r="J17" s="250">
        <v>14.912625</v>
      </c>
      <c r="K17" s="250">
        <v>15.006147</v>
      </c>
      <c r="L17" s="250">
        <v>14.849046</v>
      </c>
      <c r="M17" s="250">
        <v>14.720268000000001</v>
      </c>
      <c r="N17" s="250">
        <v>14.43496</v>
      </c>
      <c r="O17" s="250">
        <v>14.212063000000001</v>
      </c>
      <c r="P17" s="250">
        <v>14.150612000000001</v>
      </c>
      <c r="Q17" s="250">
        <v>13.98537</v>
      </c>
      <c r="R17" s="250">
        <v>14.183885999999999</v>
      </c>
      <c r="S17" s="250">
        <v>14.5778</v>
      </c>
      <c r="T17" s="250">
        <v>14.812175</v>
      </c>
      <c r="U17" s="250">
        <v>14.915438999999999</v>
      </c>
      <c r="V17" s="250">
        <v>14.694827999999999</v>
      </c>
      <c r="W17" s="250">
        <v>14.939976</v>
      </c>
      <c r="X17" s="250">
        <v>14.753092000000001</v>
      </c>
      <c r="Y17" s="250">
        <v>14.456149999999999</v>
      </c>
      <c r="Z17" s="250">
        <v>14.233625999999999</v>
      </c>
      <c r="AA17" s="250">
        <v>14.031198457</v>
      </c>
      <c r="AB17" s="250">
        <v>13.961907323</v>
      </c>
      <c r="AC17" s="250">
        <v>14.022186266</v>
      </c>
      <c r="AD17" s="250">
        <v>14.453914648</v>
      </c>
      <c r="AE17" s="250">
        <v>14.703394741</v>
      </c>
      <c r="AF17" s="250">
        <v>14.880847454</v>
      </c>
      <c r="AG17" s="250">
        <v>14.93440105</v>
      </c>
      <c r="AH17" s="250">
        <v>14.709284</v>
      </c>
      <c r="AI17" s="250">
        <v>14.673408985</v>
      </c>
      <c r="AJ17" s="250">
        <v>14.598236944</v>
      </c>
      <c r="AK17" s="250">
        <v>14.439520828999999</v>
      </c>
      <c r="AL17" s="250">
        <v>14.297406143</v>
      </c>
      <c r="AM17" s="250">
        <v>14.116419863999999</v>
      </c>
      <c r="AN17" s="250">
        <v>13.939494845</v>
      </c>
      <c r="AO17" s="250">
        <v>14.178294552000001</v>
      </c>
      <c r="AP17" s="250">
        <v>14.454365455</v>
      </c>
      <c r="AQ17" s="250">
        <v>15.017654207</v>
      </c>
      <c r="AR17" s="250">
        <v>14.906007932</v>
      </c>
      <c r="AS17" s="250">
        <v>15.067400215999999</v>
      </c>
      <c r="AT17" s="250">
        <v>15.448906443</v>
      </c>
      <c r="AU17" s="250">
        <v>15.323571604</v>
      </c>
      <c r="AV17" s="250">
        <v>15.315000158</v>
      </c>
      <c r="AW17" s="250">
        <v>15.091114853000001</v>
      </c>
      <c r="AX17" s="250">
        <v>14.656307999999999</v>
      </c>
      <c r="AY17" s="250">
        <v>14.789825397</v>
      </c>
      <c r="AZ17" s="250">
        <v>14.371248725999999</v>
      </c>
      <c r="BA17" s="250">
        <v>14.206996274</v>
      </c>
      <c r="BB17" s="403">
        <v>14.686095348</v>
      </c>
      <c r="BC17" s="403">
        <v>15.074117312</v>
      </c>
      <c r="BD17" s="403">
        <v>15.211926258</v>
      </c>
      <c r="BE17" s="403">
        <v>15.221434261000001</v>
      </c>
      <c r="BF17" s="403">
        <v>15.282089238999999</v>
      </c>
      <c r="BG17" s="403">
        <v>15.585332161</v>
      </c>
      <c r="BH17" s="403">
        <v>15.382567123999999</v>
      </c>
      <c r="BI17" s="403">
        <v>15.041671168000001</v>
      </c>
      <c r="BJ17" s="403">
        <v>14.772809827</v>
      </c>
      <c r="BK17" s="403">
        <v>14.795359847</v>
      </c>
      <c r="BL17" s="403">
        <v>14.407197778</v>
      </c>
      <c r="BM17" s="403">
        <v>14.448760869999999</v>
      </c>
      <c r="BN17" s="403">
        <v>15.093033068</v>
      </c>
      <c r="BO17" s="403">
        <v>15.504160428</v>
      </c>
      <c r="BP17" s="403">
        <v>15.609314851000001</v>
      </c>
      <c r="BQ17" s="403">
        <v>15.713882333000001</v>
      </c>
      <c r="BR17" s="403">
        <v>15.766924658000001</v>
      </c>
      <c r="BS17" s="403">
        <v>16.085772509000002</v>
      </c>
      <c r="BT17" s="403">
        <v>15.800752512000001</v>
      </c>
      <c r="BU17" s="403">
        <v>15.502694279</v>
      </c>
      <c r="BV17" s="403">
        <v>15.159596339</v>
      </c>
    </row>
    <row r="18" spans="1:74" ht="11.15" customHeight="1" x14ac:dyDescent="0.25">
      <c r="A18" s="162" t="s">
        <v>310</v>
      </c>
      <c r="B18" s="173" t="s">
        <v>504</v>
      </c>
      <c r="C18" s="250">
        <v>97.932489638999996</v>
      </c>
      <c r="D18" s="250">
        <v>97.073207601999997</v>
      </c>
      <c r="E18" s="250">
        <v>97.202220920000002</v>
      </c>
      <c r="F18" s="250">
        <v>96.924188495999999</v>
      </c>
      <c r="G18" s="250">
        <v>96.441562568999998</v>
      </c>
      <c r="H18" s="250">
        <v>96.928711367000005</v>
      </c>
      <c r="I18" s="250">
        <v>98.00330683</v>
      </c>
      <c r="J18" s="250">
        <v>96.988187436000004</v>
      </c>
      <c r="K18" s="250">
        <v>97.122761178999994</v>
      </c>
      <c r="L18" s="250">
        <v>98.356577654999995</v>
      </c>
      <c r="M18" s="250">
        <v>99.523641428000005</v>
      </c>
      <c r="N18" s="250">
        <v>98.414906724999994</v>
      </c>
      <c r="O18" s="250">
        <v>97.354571792000002</v>
      </c>
      <c r="P18" s="250">
        <v>97.503192147999997</v>
      </c>
      <c r="Q18" s="250">
        <v>96.854583069</v>
      </c>
      <c r="R18" s="250">
        <v>96.665005343000004</v>
      </c>
      <c r="S18" s="250">
        <v>97.603920165000005</v>
      </c>
      <c r="T18" s="250">
        <v>98.348786261000001</v>
      </c>
      <c r="U18" s="250">
        <v>99.049030779999995</v>
      </c>
      <c r="V18" s="250">
        <v>98.292961513999998</v>
      </c>
      <c r="W18" s="250">
        <v>98.396518489000002</v>
      </c>
      <c r="X18" s="250">
        <v>98.916669374999998</v>
      </c>
      <c r="Y18" s="250">
        <v>99.513804930999996</v>
      </c>
      <c r="Z18" s="250">
        <v>98.757475235000001</v>
      </c>
      <c r="AA18" s="250">
        <v>99.161537230999997</v>
      </c>
      <c r="AB18" s="250">
        <v>99.451667509000004</v>
      </c>
      <c r="AC18" s="250">
        <v>99.567473500000006</v>
      </c>
      <c r="AD18" s="250">
        <v>99.658898984000004</v>
      </c>
      <c r="AE18" s="250">
        <v>99.601493112</v>
      </c>
      <c r="AF18" s="250">
        <v>100.42219356</v>
      </c>
      <c r="AG18" s="250">
        <v>101.24872348</v>
      </c>
      <c r="AH18" s="250">
        <v>101.82709829</v>
      </c>
      <c r="AI18" s="250">
        <v>101.65167099</v>
      </c>
      <c r="AJ18" s="250">
        <v>102.54895907</v>
      </c>
      <c r="AK18" s="250">
        <v>102.6935385</v>
      </c>
      <c r="AL18" s="250">
        <v>101.98667505</v>
      </c>
      <c r="AM18" s="250">
        <v>100.44241608999999</v>
      </c>
      <c r="AN18" s="250">
        <v>100.18927985000001</v>
      </c>
      <c r="AO18" s="250">
        <v>100.25972778000001</v>
      </c>
      <c r="AP18" s="250">
        <v>100.41349246</v>
      </c>
      <c r="AQ18" s="250">
        <v>100.12526414</v>
      </c>
      <c r="AR18" s="250">
        <v>100.38341026000001</v>
      </c>
      <c r="AS18" s="250">
        <v>99.980773667999998</v>
      </c>
      <c r="AT18" s="250">
        <v>101.07776337999999</v>
      </c>
      <c r="AU18" s="250">
        <v>99.099584270999998</v>
      </c>
      <c r="AV18" s="250">
        <v>101.30168651</v>
      </c>
      <c r="AW18" s="250">
        <v>101.97442052</v>
      </c>
      <c r="AX18" s="250">
        <v>101.55181084</v>
      </c>
      <c r="AY18" s="250">
        <v>101.24709203</v>
      </c>
      <c r="AZ18" s="250">
        <v>100.07327348</v>
      </c>
      <c r="BA18" s="250">
        <v>99.015520762999998</v>
      </c>
      <c r="BB18" s="403">
        <v>99.056794593000006</v>
      </c>
      <c r="BC18" s="403">
        <v>99.589258154000007</v>
      </c>
      <c r="BD18" s="403">
        <v>99.595985447000004</v>
      </c>
      <c r="BE18" s="403">
        <v>99.098085791000003</v>
      </c>
      <c r="BF18" s="403">
        <v>98.659300783000006</v>
      </c>
      <c r="BG18" s="403">
        <v>98.438559126000001</v>
      </c>
      <c r="BH18" s="403">
        <v>99.219045223999998</v>
      </c>
      <c r="BI18" s="403">
        <v>99.349031432000004</v>
      </c>
      <c r="BJ18" s="403">
        <v>99.375051755000001</v>
      </c>
      <c r="BK18" s="403">
        <v>99.301619615000007</v>
      </c>
      <c r="BL18" s="403">
        <v>98.865432776000006</v>
      </c>
      <c r="BM18" s="403">
        <v>98.852605797999999</v>
      </c>
      <c r="BN18" s="403">
        <v>99.878595464</v>
      </c>
      <c r="BO18" s="403">
        <v>100.10058667</v>
      </c>
      <c r="BP18" s="403">
        <v>100.31965760999999</v>
      </c>
      <c r="BQ18" s="403">
        <v>100.6120676</v>
      </c>
      <c r="BR18" s="403">
        <v>100.60797393999999</v>
      </c>
      <c r="BS18" s="403">
        <v>101.01206952</v>
      </c>
      <c r="BT18" s="403">
        <v>101.04995649</v>
      </c>
      <c r="BU18" s="403">
        <v>101.06248918999999</v>
      </c>
      <c r="BV18" s="403">
        <v>100.64085310999999</v>
      </c>
    </row>
    <row r="19" spans="1:74" ht="11.15" customHeight="1" x14ac:dyDescent="0.25">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403"/>
      <c r="BC19" s="403"/>
      <c r="BD19" s="403"/>
      <c r="BE19" s="403"/>
      <c r="BF19" s="403"/>
      <c r="BG19" s="403"/>
      <c r="BH19" s="403"/>
      <c r="BI19" s="403"/>
      <c r="BJ19" s="403"/>
      <c r="BK19" s="403"/>
      <c r="BL19" s="403"/>
      <c r="BM19" s="403"/>
      <c r="BN19" s="403"/>
      <c r="BO19" s="403"/>
      <c r="BP19" s="403"/>
      <c r="BQ19" s="403"/>
      <c r="BR19" s="403"/>
      <c r="BS19" s="403"/>
      <c r="BT19" s="403"/>
      <c r="BU19" s="403"/>
      <c r="BV19" s="403"/>
    </row>
    <row r="20" spans="1:74" ht="11.15" customHeight="1" x14ac:dyDescent="0.25">
      <c r="A20" s="162" t="s">
        <v>387</v>
      </c>
      <c r="B20" s="173" t="s">
        <v>505</v>
      </c>
      <c r="C20" s="250">
        <v>61.210679710000001</v>
      </c>
      <c r="D20" s="250">
        <v>60.826383378999999</v>
      </c>
      <c r="E20" s="250">
        <v>60.715588128999997</v>
      </c>
      <c r="F20" s="250">
        <v>60.349994666999997</v>
      </c>
      <c r="G20" s="250">
        <v>59.994315096999998</v>
      </c>
      <c r="H20" s="250">
        <v>60.048791000000001</v>
      </c>
      <c r="I20" s="250">
        <v>60.919876547999998</v>
      </c>
      <c r="J20" s="250">
        <v>60.033389677000002</v>
      </c>
      <c r="K20" s="250">
        <v>60.164618333</v>
      </c>
      <c r="L20" s="250">
        <v>61.071157903</v>
      </c>
      <c r="M20" s="250">
        <v>61.760088332999999</v>
      </c>
      <c r="N20" s="250">
        <v>60.909868387000003</v>
      </c>
      <c r="O20" s="250">
        <v>60.628906419000003</v>
      </c>
      <c r="P20" s="250">
        <v>60.977445285999998</v>
      </c>
      <c r="Q20" s="250">
        <v>60.815749709999999</v>
      </c>
      <c r="R20" s="250">
        <v>60.412221000000002</v>
      </c>
      <c r="S20" s="250">
        <v>60.872962387000001</v>
      </c>
      <c r="T20" s="250">
        <v>61.228833332999997</v>
      </c>
      <c r="U20" s="250">
        <v>61.694627677</v>
      </c>
      <c r="V20" s="250">
        <v>61.140717289999998</v>
      </c>
      <c r="W20" s="250">
        <v>61.077432999999999</v>
      </c>
      <c r="X20" s="250">
        <v>61.860521355000003</v>
      </c>
      <c r="Y20" s="250">
        <v>62.612853332999997</v>
      </c>
      <c r="Z20" s="250">
        <v>61.931035387000001</v>
      </c>
      <c r="AA20" s="250">
        <v>62.027023554000003</v>
      </c>
      <c r="AB20" s="250">
        <v>62.475097466000001</v>
      </c>
      <c r="AC20" s="250">
        <v>62.837536395000001</v>
      </c>
      <c r="AD20" s="250">
        <v>63.035286315</v>
      </c>
      <c r="AE20" s="250">
        <v>63.107361611999998</v>
      </c>
      <c r="AF20" s="250">
        <v>63.877744454000002</v>
      </c>
      <c r="AG20" s="250">
        <v>64.657440211999997</v>
      </c>
      <c r="AH20" s="250">
        <v>64.978286419</v>
      </c>
      <c r="AI20" s="250">
        <v>64.596160984999997</v>
      </c>
      <c r="AJ20" s="250">
        <v>65.351449072999998</v>
      </c>
      <c r="AK20" s="250">
        <v>65.731028495999993</v>
      </c>
      <c r="AL20" s="250">
        <v>65.819165045999995</v>
      </c>
      <c r="AM20" s="250">
        <v>64.803906088999994</v>
      </c>
      <c r="AN20" s="250">
        <v>64.594769845000002</v>
      </c>
      <c r="AO20" s="250">
        <v>65.133217778000002</v>
      </c>
      <c r="AP20" s="250">
        <v>65.243982454999994</v>
      </c>
      <c r="AQ20" s="250">
        <v>65.408754142999996</v>
      </c>
      <c r="AR20" s="250">
        <v>65.565900264999996</v>
      </c>
      <c r="AS20" s="250">
        <v>65.594263667999996</v>
      </c>
      <c r="AT20" s="250">
        <v>66.472253378000005</v>
      </c>
      <c r="AU20" s="250">
        <v>66.414074271000004</v>
      </c>
      <c r="AV20" s="250">
        <v>66.847176512000004</v>
      </c>
      <c r="AW20" s="250">
        <v>67.61291052</v>
      </c>
      <c r="AX20" s="250">
        <v>67.287300838999997</v>
      </c>
      <c r="AY20" s="250">
        <v>67.494186592999995</v>
      </c>
      <c r="AZ20" s="250">
        <v>67.054038770000005</v>
      </c>
      <c r="BA20" s="250">
        <v>66.281594177000002</v>
      </c>
      <c r="BB20" s="403">
        <v>65.468376414999994</v>
      </c>
      <c r="BC20" s="403">
        <v>65.393557004000002</v>
      </c>
      <c r="BD20" s="403">
        <v>65.366623783999998</v>
      </c>
      <c r="BE20" s="403">
        <v>65.296376813999998</v>
      </c>
      <c r="BF20" s="403">
        <v>65.091092478999997</v>
      </c>
      <c r="BG20" s="403">
        <v>64.979220631000004</v>
      </c>
      <c r="BH20" s="403">
        <v>65.469271508000006</v>
      </c>
      <c r="BI20" s="403">
        <v>65.207757424999997</v>
      </c>
      <c r="BJ20" s="403">
        <v>65.042368615000001</v>
      </c>
      <c r="BK20" s="403">
        <v>64.996403208999993</v>
      </c>
      <c r="BL20" s="403">
        <v>64.557903178999993</v>
      </c>
      <c r="BM20" s="403">
        <v>64.544696638000005</v>
      </c>
      <c r="BN20" s="403">
        <v>65.564913820000001</v>
      </c>
      <c r="BO20" s="403">
        <v>65.784023176000005</v>
      </c>
      <c r="BP20" s="403">
        <v>66.004425291000004</v>
      </c>
      <c r="BQ20" s="403">
        <v>66.288784054000004</v>
      </c>
      <c r="BR20" s="403">
        <v>66.277009348999997</v>
      </c>
      <c r="BS20" s="403">
        <v>66.683201490000002</v>
      </c>
      <c r="BT20" s="403">
        <v>66.720734543000006</v>
      </c>
      <c r="BU20" s="403">
        <v>66.746719339999999</v>
      </c>
      <c r="BV20" s="403">
        <v>66.343558587999993</v>
      </c>
    </row>
    <row r="21" spans="1:74" ht="11.15"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404"/>
      <c r="BC21" s="404"/>
      <c r="BD21" s="404"/>
      <c r="BE21" s="404"/>
      <c r="BF21" s="404"/>
      <c r="BG21" s="404"/>
      <c r="BH21" s="404"/>
      <c r="BI21" s="404"/>
      <c r="BJ21" s="404"/>
      <c r="BK21" s="404"/>
      <c r="BL21" s="404"/>
      <c r="BM21" s="404"/>
      <c r="BN21" s="404"/>
      <c r="BO21" s="404"/>
      <c r="BP21" s="404"/>
      <c r="BQ21" s="404"/>
      <c r="BR21" s="404"/>
      <c r="BS21" s="404"/>
      <c r="BT21" s="404"/>
      <c r="BU21" s="404"/>
      <c r="BV21" s="404"/>
    </row>
    <row r="22" spans="1:74" ht="11.15" customHeight="1" x14ac:dyDescent="0.25">
      <c r="B22" s="252" t="s">
        <v>1060</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403"/>
      <c r="BC22" s="403"/>
      <c r="BD22" s="403"/>
      <c r="BE22" s="403"/>
      <c r="BF22" s="403"/>
      <c r="BG22" s="403"/>
      <c r="BH22" s="403"/>
      <c r="BI22" s="403"/>
      <c r="BJ22" s="403"/>
      <c r="BK22" s="403"/>
      <c r="BL22" s="403"/>
      <c r="BM22" s="403"/>
      <c r="BN22" s="403"/>
      <c r="BO22" s="403"/>
      <c r="BP22" s="403"/>
      <c r="BQ22" s="403"/>
      <c r="BR22" s="403"/>
      <c r="BS22" s="403"/>
      <c r="BT22" s="403"/>
      <c r="BU22" s="403"/>
      <c r="BV22" s="403"/>
    </row>
    <row r="23" spans="1:74" ht="11.15" customHeight="1" x14ac:dyDescent="0.25">
      <c r="A23" s="162" t="s">
        <v>291</v>
      </c>
      <c r="B23" s="173" t="s">
        <v>252</v>
      </c>
      <c r="C23" s="250">
        <v>45.501620584000001</v>
      </c>
      <c r="D23" s="250">
        <v>47.755606684</v>
      </c>
      <c r="E23" s="250">
        <v>47.136101295000003</v>
      </c>
      <c r="F23" s="250">
        <v>46.198778963000002</v>
      </c>
      <c r="G23" s="250">
        <v>45.543209085999997</v>
      </c>
      <c r="H23" s="250">
        <v>46.606955839000001</v>
      </c>
      <c r="I23" s="250">
        <v>46.589666563999998</v>
      </c>
      <c r="J23" s="250">
        <v>48.163910831999999</v>
      </c>
      <c r="K23" s="250">
        <v>47.227695203000003</v>
      </c>
      <c r="L23" s="250">
        <v>46.695114681</v>
      </c>
      <c r="M23" s="250">
        <v>47.256906852</v>
      </c>
      <c r="N23" s="250">
        <v>48.224158553999999</v>
      </c>
      <c r="O23" s="250">
        <v>45.962734961000002</v>
      </c>
      <c r="P23" s="250">
        <v>46.952313601999997</v>
      </c>
      <c r="Q23" s="250">
        <v>47.714637031000002</v>
      </c>
      <c r="R23" s="250">
        <v>46.017662688999998</v>
      </c>
      <c r="S23" s="250">
        <v>47.105372424999999</v>
      </c>
      <c r="T23" s="250">
        <v>48.075417135000002</v>
      </c>
      <c r="U23" s="250">
        <v>47.586856709000003</v>
      </c>
      <c r="V23" s="250">
        <v>47.861550061999999</v>
      </c>
      <c r="W23" s="250">
        <v>47.45497142</v>
      </c>
      <c r="X23" s="250">
        <v>47.247683404999997</v>
      </c>
      <c r="Y23" s="250">
        <v>48.390482497999997</v>
      </c>
      <c r="Z23" s="250">
        <v>48.299259128000003</v>
      </c>
      <c r="AA23" s="250">
        <v>47.269983388</v>
      </c>
      <c r="AB23" s="250">
        <v>48.111582996999999</v>
      </c>
      <c r="AC23" s="250">
        <v>48.044246336</v>
      </c>
      <c r="AD23" s="250">
        <v>46.788838808999998</v>
      </c>
      <c r="AE23" s="250">
        <v>46.921061876000003</v>
      </c>
      <c r="AF23" s="250">
        <v>47.532732797999998</v>
      </c>
      <c r="AG23" s="250">
        <v>48.171497903000002</v>
      </c>
      <c r="AH23" s="250">
        <v>48.835715907999997</v>
      </c>
      <c r="AI23" s="250">
        <v>47.143482986999999</v>
      </c>
      <c r="AJ23" s="250">
        <v>48.019558529000001</v>
      </c>
      <c r="AK23" s="250">
        <v>47.915053628999999</v>
      </c>
      <c r="AL23" s="250">
        <v>46.930441606999999</v>
      </c>
      <c r="AM23" s="250">
        <v>47.504195891999998</v>
      </c>
      <c r="AN23" s="250">
        <v>48.038373172999997</v>
      </c>
      <c r="AO23" s="250">
        <v>46.715687946999999</v>
      </c>
      <c r="AP23" s="250">
        <v>47.047258438999997</v>
      </c>
      <c r="AQ23" s="250">
        <v>46.205374521000003</v>
      </c>
      <c r="AR23" s="250">
        <v>46.859405684000002</v>
      </c>
      <c r="AS23" s="250">
        <v>48.125349518999997</v>
      </c>
      <c r="AT23" s="250">
        <v>48.338811798999998</v>
      </c>
      <c r="AU23" s="250">
        <v>47.025846893999997</v>
      </c>
      <c r="AV23" s="250">
        <v>47.597248383999997</v>
      </c>
      <c r="AW23" s="250">
        <v>47.482522345</v>
      </c>
      <c r="AX23" s="250">
        <v>47.400582653000001</v>
      </c>
      <c r="AY23" s="250">
        <v>45.781122113999999</v>
      </c>
      <c r="AZ23" s="250">
        <v>45.794445615999997</v>
      </c>
      <c r="BA23" s="250">
        <v>41.785813064999999</v>
      </c>
      <c r="BB23" s="403">
        <v>36.398168707000004</v>
      </c>
      <c r="BC23" s="403">
        <v>38.449883102000001</v>
      </c>
      <c r="BD23" s="403">
        <v>42.395805779</v>
      </c>
      <c r="BE23" s="403">
        <v>44.589379200000003</v>
      </c>
      <c r="BF23" s="403">
        <v>46.077267542000001</v>
      </c>
      <c r="BG23" s="403">
        <v>46.182624189000002</v>
      </c>
      <c r="BH23" s="403">
        <v>46.552168559999998</v>
      </c>
      <c r="BI23" s="403">
        <v>46.541469552999999</v>
      </c>
      <c r="BJ23" s="403">
        <v>46.770692480000001</v>
      </c>
      <c r="BK23" s="403">
        <v>45.369074544999997</v>
      </c>
      <c r="BL23" s="403">
        <v>46.995142958999999</v>
      </c>
      <c r="BM23" s="403">
        <v>46.330242370000001</v>
      </c>
      <c r="BN23" s="403">
        <v>45.616654541999999</v>
      </c>
      <c r="BO23" s="403">
        <v>45.354502404000002</v>
      </c>
      <c r="BP23" s="403">
        <v>46.570735308000003</v>
      </c>
      <c r="BQ23" s="403">
        <v>47.133260122000003</v>
      </c>
      <c r="BR23" s="403">
        <v>47.435141967</v>
      </c>
      <c r="BS23" s="403">
        <v>47.010870152000003</v>
      </c>
      <c r="BT23" s="403">
        <v>47.219491949000002</v>
      </c>
      <c r="BU23" s="403">
        <v>47.241636733999997</v>
      </c>
      <c r="BV23" s="403">
        <v>47.332389825999996</v>
      </c>
    </row>
    <row r="24" spans="1:74" ht="11.15" customHeight="1" x14ac:dyDescent="0.25">
      <c r="A24" s="162" t="s">
        <v>285</v>
      </c>
      <c r="B24" s="173" t="s">
        <v>253</v>
      </c>
      <c r="C24" s="250">
        <v>19.062802999999999</v>
      </c>
      <c r="D24" s="250">
        <v>19.846603999999999</v>
      </c>
      <c r="E24" s="250">
        <v>19.728204000000002</v>
      </c>
      <c r="F24" s="250">
        <v>19.340226999999999</v>
      </c>
      <c r="G24" s="250">
        <v>19.328156</v>
      </c>
      <c r="H24" s="250">
        <v>19.846174000000001</v>
      </c>
      <c r="I24" s="250">
        <v>19.775659999999998</v>
      </c>
      <c r="J24" s="250">
        <v>20.274784</v>
      </c>
      <c r="K24" s="250">
        <v>19.756827000000001</v>
      </c>
      <c r="L24" s="250">
        <v>19.650106999999998</v>
      </c>
      <c r="M24" s="250">
        <v>19.658868999999999</v>
      </c>
      <c r="N24" s="250">
        <v>19.983958999999999</v>
      </c>
      <c r="O24" s="250">
        <v>19.322845999999998</v>
      </c>
      <c r="P24" s="250">
        <v>19.190404000000001</v>
      </c>
      <c r="Q24" s="250">
        <v>20.060123999999998</v>
      </c>
      <c r="R24" s="250">
        <v>19.595324999999999</v>
      </c>
      <c r="S24" s="250">
        <v>20.066244999999999</v>
      </c>
      <c r="T24" s="250">
        <v>20.561246000000001</v>
      </c>
      <c r="U24" s="250">
        <v>20.118924</v>
      </c>
      <c r="V24" s="250">
        <v>20.251193000000001</v>
      </c>
      <c r="W24" s="250">
        <v>19.640611</v>
      </c>
      <c r="X24" s="250">
        <v>19.989650999999999</v>
      </c>
      <c r="Y24" s="250">
        <v>20.307238000000002</v>
      </c>
      <c r="Z24" s="250">
        <v>20.323454999999999</v>
      </c>
      <c r="AA24" s="250">
        <v>20.564366</v>
      </c>
      <c r="AB24" s="250">
        <v>19.693135000000002</v>
      </c>
      <c r="AC24" s="250">
        <v>20.731231000000001</v>
      </c>
      <c r="AD24" s="250">
        <v>20.038354999999999</v>
      </c>
      <c r="AE24" s="250">
        <v>20.251204999999999</v>
      </c>
      <c r="AF24" s="250">
        <v>20.770271000000001</v>
      </c>
      <c r="AG24" s="250">
        <v>20.671374</v>
      </c>
      <c r="AH24" s="250">
        <v>21.356102</v>
      </c>
      <c r="AI24" s="250">
        <v>20.084109000000002</v>
      </c>
      <c r="AJ24" s="250">
        <v>20.785793000000002</v>
      </c>
      <c r="AK24" s="250">
        <v>20.774214000000001</v>
      </c>
      <c r="AL24" s="250">
        <v>20.327480999999999</v>
      </c>
      <c r="AM24" s="250">
        <v>20.471727999999999</v>
      </c>
      <c r="AN24" s="250">
        <v>20.223679000000001</v>
      </c>
      <c r="AO24" s="250">
        <v>20.189267000000001</v>
      </c>
      <c r="AP24" s="250">
        <v>20.100876</v>
      </c>
      <c r="AQ24" s="250">
        <v>20.229272000000002</v>
      </c>
      <c r="AR24" s="250">
        <v>20.601659000000001</v>
      </c>
      <c r="AS24" s="250">
        <v>20.715558000000001</v>
      </c>
      <c r="AT24" s="250">
        <v>21.065121999999999</v>
      </c>
      <c r="AU24" s="250">
        <v>20.22833</v>
      </c>
      <c r="AV24" s="250">
        <v>20.781513</v>
      </c>
      <c r="AW24" s="250">
        <v>20.613439</v>
      </c>
      <c r="AX24" s="250">
        <v>20.311661000000001</v>
      </c>
      <c r="AY24" s="250">
        <v>19.905339000000001</v>
      </c>
      <c r="AZ24" s="250">
        <v>19.883230191999999</v>
      </c>
      <c r="BA24" s="250">
        <v>19.308939172999999</v>
      </c>
      <c r="BB24" s="403">
        <v>15.6723</v>
      </c>
      <c r="BC24" s="403">
        <v>17.02684</v>
      </c>
      <c r="BD24" s="403">
        <v>18.500530000000001</v>
      </c>
      <c r="BE24" s="403">
        <v>19.48227</v>
      </c>
      <c r="BF24" s="403">
        <v>20.068049999999999</v>
      </c>
      <c r="BG24" s="403">
        <v>19.694880000000001</v>
      </c>
      <c r="BH24" s="403">
        <v>20.188669999999998</v>
      </c>
      <c r="BI24" s="403">
        <v>19.980509999999999</v>
      </c>
      <c r="BJ24" s="403">
        <v>19.80538</v>
      </c>
      <c r="BK24" s="403">
        <v>19.653659999999999</v>
      </c>
      <c r="BL24" s="403">
        <v>19.89622</v>
      </c>
      <c r="BM24" s="403">
        <v>20.05124</v>
      </c>
      <c r="BN24" s="403">
        <v>19.908639999999998</v>
      </c>
      <c r="BO24" s="403">
        <v>20.000409999999999</v>
      </c>
      <c r="BP24" s="403">
        <v>20.618220000000001</v>
      </c>
      <c r="BQ24" s="403">
        <v>20.874199999999998</v>
      </c>
      <c r="BR24" s="403">
        <v>21.09731</v>
      </c>
      <c r="BS24" s="403">
        <v>20.477930000000001</v>
      </c>
      <c r="BT24" s="403">
        <v>20.88214</v>
      </c>
      <c r="BU24" s="403">
        <v>20.799489999999999</v>
      </c>
      <c r="BV24" s="403">
        <v>20.516010000000001</v>
      </c>
    </row>
    <row r="25" spans="1:74" ht="11.15" customHeight="1" x14ac:dyDescent="0.25">
      <c r="A25" s="162" t="s">
        <v>286</v>
      </c>
      <c r="B25" s="173" t="s">
        <v>273</v>
      </c>
      <c r="C25" s="250">
        <v>0.14726919737999999</v>
      </c>
      <c r="D25" s="250">
        <v>0.14634751181</v>
      </c>
      <c r="E25" s="250">
        <v>0.19473600452000001</v>
      </c>
      <c r="F25" s="250">
        <v>0.11961863012</v>
      </c>
      <c r="G25" s="250">
        <v>0.16385953774000001</v>
      </c>
      <c r="H25" s="250">
        <v>0.1541818392</v>
      </c>
      <c r="I25" s="250">
        <v>0.14865172574999999</v>
      </c>
      <c r="J25" s="250">
        <v>0.16432038053</v>
      </c>
      <c r="K25" s="250">
        <v>0.13943486998999999</v>
      </c>
      <c r="L25" s="250">
        <v>0.18736251992</v>
      </c>
      <c r="M25" s="250">
        <v>0.16293785217000001</v>
      </c>
      <c r="N25" s="250">
        <v>0.12929632865999999</v>
      </c>
      <c r="O25" s="250">
        <v>0.117824445</v>
      </c>
      <c r="P25" s="250">
        <v>0.121052459</v>
      </c>
      <c r="Q25" s="250">
        <v>0.15512593399999999</v>
      </c>
      <c r="R25" s="250">
        <v>9.6304355999999994E-2</v>
      </c>
      <c r="S25" s="250">
        <v>0.13109516700000001</v>
      </c>
      <c r="T25" s="250">
        <v>0.123204468</v>
      </c>
      <c r="U25" s="250">
        <v>0.118900451</v>
      </c>
      <c r="V25" s="250">
        <v>0.13145383599999999</v>
      </c>
      <c r="W25" s="250">
        <v>5.1727086999999998E-2</v>
      </c>
      <c r="X25" s="250">
        <v>8.9387244000000005E-2</v>
      </c>
      <c r="Y25" s="250">
        <v>7.0377831000000002E-2</v>
      </c>
      <c r="Z25" s="250">
        <v>4.3836385999999998E-2</v>
      </c>
      <c r="AA25" s="250">
        <v>7.9391582000000002E-2</v>
      </c>
      <c r="AB25" s="250">
        <v>8.3233711000000002E-2</v>
      </c>
      <c r="AC25" s="250">
        <v>0.12378952999999999</v>
      </c>
      <c r="AD25" s="250">
        <v>5.3350476000000001E-2</v>
      </c>
      <c r="AE25" s="250">
        <v>9.9760102000000003E-2</v>
      </c>
      <c r="AF25" s="250">
        <v>9.5795131000000006E-2</v>
      </c>
      <c r="AG25" s="250">
        <v>9.0672290000000003E-2</v>
      </c>
      <c r="AH25" s="250">
        <v>0.10661390799999999</v>
      </c>
      <c r="AI25" s="250">
        <v>8.7707320000000005E-2</v>
      </c>
      <c r="AJ25" s="250">
        <v>0.13295907700000001</v>
      </c>
      <c r="AK25" s="250">
        <v>0.110906296</v>
      </c>
      <c r="AL25" s="250">
        <v>7.9315445999999998E-2</v>
      </c>
      <c r="AM25" s="250">
        <v>9.8942085999999999E-2</v>
      </c>
      <c r="AN25" s="250">
        <v>0.103094887</v>
      </c>
      <c r="AO25" s="250">
        <v>0.14884365699999999</v>
      </c>
      <c r="AP25" s="250">
        <v>7.7408106000000004E-2</v>
      </c>
      <c r="AQ25" s="250">
        <v>0.123920876</v>
      </c>
      <c r="AR25" s="250">
        <v>0.114601684</v>
      </c>
      <c r="AS25" s="250">
        <v>0.110518487</v>
      </c>
      <c r="AT25" s="250">
        <v>0.13034447599999999</v>
      </c>
      <c r="AU25" s="250">
        <v>0.106622894</v>
      </c>
      <c r="AV25" s="250">
        <v>0.151948061</v>
      </c>
      <c r="AW25" s="250">
        <v>0.134073678</v>
      </c>
      <c r="AX25" s="250">
        <v>0.10272729799999999</v>
      </c>
      <c r="AY25" s="250">
        <v>9.9013667999999999E-2</v>
      </c>
      <c r="AZ25" s="250">
        <v>0.10316600099999999</v>
      </c>
      <c r="BA25" s="250">
        <v>0.148940035</v>
      </c>
      <c r="BB25" s="403">
        <v>7.7464482000000001E-2</v>
      </c>
      <c r="BC25" s="403">
        <v>0.124000178</v>
      </c>
      <c r="BD25" s="403">
        <v>0.114675839</v>
      </c>
      <c r="BE25" s="403">
        <v>0.110589834</v>
      </c>
      <c r="BF25" s="403">
        <v>0.13042401100000001</v>
      </c>
      <c r="BG25" s="403">
        <v>0.106689329</v>
      </c>
      <c r="BH25" s="403">
        <v>0.15203952700000001</v>
      </c>
      <c r="BI25" s="403">
        <v>0.134152511</v>
      </c>
      <c r="BJ25" s="403">
        <v>0.102788821</v>
      </c>
      <c r="BK25" s="403">
        <v>0.14108738000000001</v>
      </c>
      <c r="BL25" s="403">
        <v>0.14023923099999999</v>
      </c>
      <c r="BM25" s="403">
        <v>0.186039281</v>
      </c>
      <c r="BN25" s="403">
        <v>0.11352253599999999</v>
      </c>
      <c r="BO25" s="403">
        <v>0.155081839</v>
      </c>
      <c r="BP25" s="403">
        <v>0.1457522</v>
      </c>
      <c r="BQ25" s="403">
        <v>0.14066330499999999</v>
      </c>
      <c r="BR25" s="403">
        <v>0.155505913</v>
      </c>
      <c r="BS25" s="403">
        <v>0.13175774100000001</v>
      </c>
      <c r="BT25" s="403">
        <v>0.177133714</v>
      </c>
      <c r="BU25" s="403">
        <v>0.15423369000000001</v>
      </c>
      <c r="BV25" s="403">
        <v>0.12285217499999999</v>
      </c>
    </row>
    <row r="26" spans="1:74" ht="11.15" customHeight="1" x14ac:dyDescent="0.25">
      <c r="A26" s="162" t="s">
        <v>287</v>
      </c>
      <c r="B26" s="173" t="s">
        <v>274</v>
      </c>
      <c r="C26" s="250">
        <v>2.4761290322999998</v>
      </c>
      <c r="D26" s="250">
        <v>2.4413448276</v>
      </c>
      <c r="E26" s="250">
        <v>2.4094193547999998</v>
      </c>
      <c r="F26" s="250">
        <v>2.3670666667</v>
      </c>
      <c r="G26" s="250">
        <v>2.4102580644999998</v>
      </c>
      <c r="H26" s="250">
        <v>2.4984333332999999</v>
      </c>
      <c r="I26" s="250">
        <v>2.5070322581000002</v>
      </c>
      <c r="J26" s="250">
        <v>2.6375161290000002</v>
      </c>
      <c r="K26" s="250">
        <v>2.5638999999999998</v>
      </c>
      <c r="L26" s="250">
        <v>2.4526774194000001</v>
      </c>
      <c r="M26" s="250">
        <v>2.4955333333</v>
      </c>
      <c r="N26" s="250">
        <v>2.5727419354999999</v>
      </c>
      <c r="O26" s="250">
        <v>2.3491935484000002</v>
      </c>
      <c r="P26" s="250">
        <v>2.3231071429000001</v>
      </c>
      <c r="Q26" s="250">
        <v>2.3748064516</v>
      </c>
      <c r="R26" s="250">
        <v>2.1580333333000001</v>
      </c>
      <c r="S26" s="250">
        <v>2.4113870968</v>
      </c>
      <c r="T26" s="250">
        <v>2.4358333333000002</v>
      </c>
      <c r="U26" s="250">
        <v>2.4634838710000002</v>
      </c>
      <c r="V26" s="250">
        <v>2.5596129032000001</v>
      </c>
      <c r="W26" s="250">
        <v>2.4741333333000002</v>
      </c>
      <c r="X26" s="250">
        <v>2.4806451613</v>
      </c>
      <c r="Y26" s="250">
        <v>2.5618666666999999</v>
      </c>
      <c r="Z26" s="250">
        <v>2.4510645161000002</v>
      </c>
      <c r="AA26" s="250">
        <v>2.3811290323000001</v>
      </c>
      <c r="AB26" s="250">
        <v>2.4005357143000001</v>
      </c>
      <c r="AC26" s="250">
        <v>2.2574838709999998</v>
      </c>
      <c r="AD26" s="250">
        <v>2.2749999999999999</v>
      </c>
      <c r="AE26" s="250">
        <v>2.4300322580999998</v>
      </c>
      <c r="AF26" s="250">
        <v>2.3934666667000002</v>
      </c>
      <c r="AG26" s="250">
        <v>2.5691935483999999</v>
      </c>
      <c r="AH26" s="250">
        <v>2.5594516128999998</v>
      </c>
      <c r="AI26" s="250">
        <v>2.6122999999999998</v>
      </c>
      <c r="AJ26" s="250">
        <v>2.6579677418999998</v>
      </c>
      <c r="AK26" s="250">
        <v>2.5371000000000001</v>
      </c>
      <c r="AL26" s="250">
        <v>2.3301612903</v>
      </c>
      <c r="AM26" s="250">
        <v>2.4613</v>
      </c>
      <c r="AN26" s="250">
        <v>2.5249000000000001</v>
      </c>
      <c r="AO26" s="250">
        <v>2.3731</v>
      </c>
      <c r="AP26" s="250">
        <v>2.4801000000000002</v>
      </c>
      <c r="AQ26" s="250">
        <v>2.3868999999999998</v>
      </c>
      <c r="AR26" s="250">
        <v>2.4613999999999998</v>
      </c>
      <c r="AS26" s="250">
        <v>2.5154000000000001</v>
      </c>
      <c r="AT26" s="250">
        <v>2.6667999999999998</v>
      </c>
      <c r="AU26" s="250">
        <v>2.5320999999999998</v>
      </c>
      <c r="AV26" s="250">
        <v>2.5455999999999999</v>
      </c>
      <c r="AW26" s="250">
        <v>2.5065</v>
      </c>
      <c r="AX26" s="250">
        <v>2.5687530000000001</v>
      </c>
      <c r="AY26" s="250">
        <v>2.45144677</v>
      </c>
      <c r="AZ26" s="250">
        <v>2.367219129</v>
      </c>
      <c r="BA26" s="250">
        <v>2.1878968589999999</v>
      </c>
      <c r="BB26" s="403">
        <v>1.9874822539999999</v>
      </c>
      <c r="BC26" s="403">
        <v>1.9653558959999999</v>
      </c>
      <c r="BD26" s="403">
        <v>2.1686191749999999</v>
      </c>
      <c r="BE26" s="403">
        <v>2.3407364340000001</v>
      </c>
      <c r="BF26" s="403">
        <v>2.4922840169999998</v>
      </c>
      <c r="BG26" s="403">
        <v>2.4801988920000002</v>
      </c>
      <c r="BH26" s="403">
        <v>2.4531555840000001</v>
      </c>
      <c r="BI26" s="403">
        <v>2.4748030509999999</v>
      </c>
      <c r="BJ26" s="403">
        <v>2.4796230440000002</v>
      </c>
      <c r="BK26" s="403">
        <v>2.491470391</v>
      </c>
      <c r="BL26" s="403">
        <v>2.5393620760000002</v>
      </c>
      <c r="BM26" s="403">
        <v>2.4282549530000002</v>
      </c>
      <c r="BN26" s="403">
        <v>2.3682260089999998</v>
      </c>
      <c r="BO26" s="403">
        <v>2.4296724420000002</v>
      </c>
      <c r="BP26" s="403">
        <v>2.4913406760000001</v>
      </c>
      <c r="BQ26" s="403">
        <v>2.5124470109999999</v>
      </c>
      <c r="BR26" s="403">
        <v>2.571115646</v>
      </c>
      <c r="BS26" s="403">
        <v>2.5206919349999999</v>
      </c>
      <c r="BT26" s="403">
        <v>2.4932071040000001</v>
      </c>
      <c r="BU26" s="403">
        <v>2.5152079989999998</v>
      </c>
      <c r="BV26" s="403">
        <v>2.520106685</v>
      </c>
    </row>
    <row r="27" spans="1:74" ht="11.15" customHeight="1" x14ac:dyDescent="0.25">
      <c r="A27" s="162" t="s">
        <v>288</v>
      </c>
      <c r="B27" s="173" t="s">
        <v>275</v>
      </c>
      <c r="C27" s="250">
        <v>12.928064515999999</v>
      </c>
      <c r="D27" s="250">
        <v>13.892482759</v>
      </c>
      <c r="E27" s="250">
        <v>13.949</v>
      </c>
      <c r="F27" s="250">
        <v>14.034566667</v>
      </c>
      <c r="G27" s="250">
        <v>13.674516129000001</v>
      </c>
      <c r="H27" s="250">
        <v>14.086933332999999</v>
      </c>
      <c r="I27" s="250">
        <v>14.098032258</v>
      </c>
      <c r="J27" s="250">
        <v>14.639161290000001</v>
      </c>
      <c r="K27" s="250">
        <v>14.595966667000001</v>
      </c>
      <c r="L27" s="250">
        <v>14.332645161</v>
      </c>
      <c r="M27" s="250">
        <v>14.1099</v>
      </c>
      <c r="N27" s="250">
        <v>14.096</v>
      </c>
      <c r="O27" s="250">
        <v>13.564290323</v>
      </c>
      <c r="P27" s="250">
        <v>13.957571429</v>
      </c>
      <c r="Q27" s="250">
        <v>14.183225805999999</v>
      </c>
      <c r="R27" s="250">
        <v>13.918866667</v>
      </c>
      <c r="S27" s="250">
        <v>14.319806452</v>
      </c>
      <c r="T27" s="250">
        <v>14.8109</v>
      </c>
      <c r="U27" s="250">
        <v>14.705064516</v>
      </c>
      <c r="V27" s="250">
        <v>14.648225805999999</v>
      </c>
      <c r="W27" s="250">
        <v>15.055266667</v>
      </c>
      <c r="X27" s="250">
        <v>14.585483870999999</v>
      </c>
      <c r="Y27" s="250">
        <v>14.603666667000001</v>
      </c>
      <c r="Z27" s="250">
        <v>14.245129031999999</v>
      </c>
      <c r="AA27" s="250">
        <v>13.371516129</v>
      </c>
      <c r="AB27" s="250">
        <v>14.607928571</v>
      </c>
      <c r="AC27" s="250">
        <v>14.283838709999999</v>
      </c>
      <c r="AD27" s="250">
        <v>14.242533333000001</v>
      </c>
      <c r="AE27" s="250">
        <v>14.060838710000001</v>
      </c>
      <c r="AF27" s="250">
        <v>14.3988</v>
      </c>
      <c r="AG27" s="250">
        <v>14.809483870999999</v>
      </c>
      <c r="AH27" s="250">
        <v>14.707225806</v>
      </c>
      <c r="AI27" s="250">
        <v>14.469966667</v>
      </c>
      <c r="AJ27" s="250">
        <v>14.568645160999999</v>
      </c>
      <c r="AK27" s="250">
        <v>14.152133333</v>
      </c>
      <c r="AL27" s="250">
        <v>13.607161290000001</v>
      </c>
      <c r="AM27" s="250">
        <v>13.804741934999999</v>
      </c>
      <c r="AN27" s="250">
        <v>14.174250000000001</v>
      </c>
      <c r="AO27" s="250">
        <v>13.735419354999999</v>
      </c>
      <c r="AP27" s="250">
        <v>14.305733332999999</v>
      </c>
      <c r="AQ27" s="250">
        <v>13.778258064999999</v>
      </c>
      <c r="AR27" s="250">
        <v>14.021133333</v>
      </c>
      <c r="AS27" s="250">
        <v>14.819580645</v>
      </c>
      <c r="AT27" s="250">
        <v>14.392806452</v>
      </c>
      <c r="AU27" s="250">
        <v>14.417333333</v>
      </c>
      <c r="AV27" s="250">
        <v>14.392193548</v>
      </c>
      <c r="AW27" s="250">
        <v>13.855399999999999</v>
      </c>
      <c r="AX27" s="250">
        <v>13.570548387000001</v>
      </c>
      <c r="AY27" s="250">
        <v>13.240728782</v>
      </c>
      <c r="AZ27" s="250">
        <v>13.689840916</v>
      </c>
      <c r="BA27" s="250">
        <v>11.08107098</v>
      </c>
      <c r="BB27" s="403">
        <v>10.666381485</v>
      </c>
      <c r="BC27" s="403">
        <v>11.116712354000001</v>
      </c>
      <c r="BD27" s="403">
        <v>12.788018172999999</v>
      </c>
      <c r="BE27" s="403">
        <v>13.381384383</v>
      </c>
      <c r="BF27" s="403">
        <v>13.801346252</v>
      </c>
      <c r="BG27" s="403">
        <v>14.437652042</v>
      </c>
      <c r="BH27" s="403">
        <v>14.284556907000001</v>
      </c>
      <c r="BI27" s="403">
        <v>14.029529755</v>
      </c>
      <c r="BJ27" s="403">
        <v>13.790908971</v>
      </c>
      <c r="BK27" s="403">
        <v>13.040717923000001</v>
      </c>
      <c r="BL27" s="403">
        <v>13.906652931</v>
      </c>
      <c r="BM27" s="403">
        <v>13.680466261999999</v>
      </c>
      <c r="BN27" s="403">
        <v>13.720208199</v>
      </c>
      <c r="BO27" s="403">
        <v>13.515182530000001</v>
      </c>
      <c r="BP27" s="403">
        <v>14.003663335000001</v>
      </c>
      <c r="BQ27" s="403">
        <v>14.187094356999999</v>
      </c>
      <c r="BR27" s="403">
        <v>14.049784215000001</v>
      </c>
      <c r="BS27" s="403">
        <v>14.487065037000001</v>
      </c>
      <c r="BT27" s="403">
        <v>14.263759914</v>
      </c>
      <c r="BU27" s="403">
        <v>13.925550409</v>
      </c>
      <c r="BV27" s="403">
        <v>13.673080531</v>
      </c>
    </row>
    <row r="28" spans="1:74" ht="11.15" customHeight="1" x14ac:dyDescent="0.25">
      <c r="A28" s="162" t="s">
        <v>289</v>
      </c>
      <c r="B28" s="173" t="s">
        <v>276</v>
      </c>
      <c r="C28" s="250">
        <v>4.3649354839000001</v>
      </c>
      <c r="D28" s="250">
        <v>4.6503103448000003</v>
      </c>
      <c r="E28" s="250">
        <v>4.3763225806000001</v>
      </c>
      <c r="F28" s="250">
        <v>3.9476</v>
      </c>
      <c r="G28" s="250">
        <v>3.5540322580999999</v>
      </c>
      <c r="H28" s="250">
        <v>3.5358000000000001</v>
      </c>
      <c r="I28" s="250">
        <v>3.7540322581000001</v>
      </c>
      <c r="J28" s="250">
        <v>3.8355483870999998</v>
      </c>
      <c r="K28" s="250">
        <v>3.6974666667</v>
      </c>
      <c r="L28" s="250">
        <v>3.7525483871</v>
      </c>
      <c r="M28" s="250">
        <v>4.1321000000000003</v>
      </c>
      <c r="N28" s="250">
        <v>4.5711290323</v>
      </c>
      <c r="O28" s="250">
        <v>4.1518064515999997</v>
      </c>
      <c r="P28" s="250">
        <v>4.5375714285999997</v>
      </c>
      <c r="Q28" s="250">
        <v>4.2543225806000002</v>
      </c>
      <c r="R28" s="250">
        <v>3.8262333332999998</v>
      </c>
      <c r="S28" s="250">
        <v>3.5390000000000001</v>
      </c>
      <c r="T28" s="250">
        <v>3.5089333332999999</v>
      </c>
      <c r="U28" s="250">
        <v>3.6216451613</v>
      </c>
      <c r="V28" s="250">
        <v>3.7319032258</v>
      </c>
      <c r="W28" s="250">
        <v>3.6640000000000001</v>
      </c>
      <c r="X28" s="250">
        <v>3.6344516129</v>
      </c>
      <c r="Y28" s="250">
        <v>4.1334333333000002</v>
      </c>
      <c r="Z28" s="250">
        <v>4.5358064516000001</v>
      </c>
      <c r="AA28" s="250">
        <v>4.2957741934999998</v>
      </c>
      <c r="AB28" s="250">
        <v>4.5983928571000003</v>
      </c>
      <c r="AC28" s="250">
        <v>4.0703870968000002</v>
      </c>
      <c r="AD28" s="250">
        <v>3.6341333332999999</v>
      </c>
      <c r="AE28" s="250">
        <v>3.4660645160999999</v>
      </c>
      <c r="AF28" s="250">
        <v>3.2684333333</v>
      </c>
      <c r="AG28" s="250">
        <v>3.5340645160999999</v>
      </c>
      <c r="AH28" s="250">
        <v>3.6288064516</v>
      </c>
      <c r="AI28" s="250">
        <v>3.5268999999999999</v>
      </c>
      <c r="AJ28" s="250">
        <v>3.6527419354999999</v>
      </c>
      <c r="AK28" s="250">
        <v>3.8920666666999999</v>
      </c>
      <c r="AL28" s="250">
        <v>4.2278387097000003</v>
      </c>
      <c r="AM28" s="250">
        <v>4.0896129031999999</v>
      </c>
      <c r="AN28" s="250">
        <v>4.3378214285999999</v>
      </c>
      <c r="AO28" s="250">
        <v>3.8529677419000001</v>
      </c>
      <c r="AP28" s="250">
        <v>3.5878000000000001</v>
      </c>
      <c r="AQ28" s="250">
        <v>3.3220645161000002</v>
      </c>
      <c r="AR28" s="250">
        <v>3.3139666666999998</v>
      </c>
      <c r="AS28" s="250">
        <v>3.4063870968000001</v>
      </c>
      <c r="AT28" s="250">
        <v>3.4400645161000001</v>
      </c>
      <c r="AU28" s="250">
        <v>3.4891999999999999</v>
      </c>
      <c r="AV28" s="250">
        <v>3.3642580645</v>
      </c>
      <c r="AW28" s="250">
        <v>3.7523666667</v>
      </c>
      <c r="AX28" s="250">
        <v>4.1638064516000002</v>
      </c>
      <c r="AY28" s="250">
        <v>3.8112255259999999</v>
      </c>
      <c r="AZ28" s="250">
        <v>3.679725264</v>
      </c>
      <c r="BA28" s="250">
        <v>3.2296644049999998</v>
      </c>
      <c r="BB28" s="403">
        <v>2.6820082539999999</v>
      </c>
      <c r="BC28" s="403">
        <v>2.606004784</v>
      </c>
      <c r="BD28" s="403">
        <v>2.8673561809999999</v>
      </c>
      <c r="BE28" s="403">
        <v>3.160444461</v>
      </c>
      <c r="BF28" s="403">
        <v>3.3088154749999998</v>
      </c>
      <c r="BG28" s="403">
        <v>3.2159426519999998</v>
      </c>
      <c r="BH28" s="403">
        <v>3.236893137</v>
      </c>
      <c r="BI28" s="403">
        <v>3.480649788</v>
      </c>
      <c r="BJ28" s="403">
        <v>3.9827550239999998</v>
      </c>
      <c r="BK28" s="403">
        <v>3.7197170000000002</v>
      </c>
      <c r="BL28" s="403">
        <v>3.9581848960000001</v>
      </c>
      <c r="BM28" s="403">
        <v>3.627935371</v>
      </c>
      <c r="BN28" s="403">
        <v>3.266469152</v>
      </c>
      <c r="BO28" s="403">
        <v>2.98342346</v>
      </c>
      <c r="BP28" s="403">
        <v>3.0012197660000002</v>
      </c>
      <c r="BQ28" s="403">
        <v>3.12281947</v>
      </c>
      <c r="BR28" s="403">
        <v>3.2133505160000002</v>
      </c>
      <c r="BS28" s="403">
        <v>3.1231572320000001</v>
      </c>
      <c r="BT28" s="403">
        <v>3.1435032600000001</v>
      </c>
      <c r="BU28" s="403">
        <v>3.380227117</v>
      </c>
      <c r="BV28" s="403">
        <v>3.867845762</v>
      </c>
    </row>
    <row r="29" spans="1:74" ht="11.15" customHeight="1" x14ac:dyDescent="0.25">
      <c r="A29" s="162" t="s">
        <v>290</v>
      </c>
      <c r="B29" s="173" t="s">
        <v>277</v>
      </c>
      <c r="C29" s="250">
        <v>6.5224193548000002</v>
      </c>
      <c r="D29" s="250">
        <v>6.7785172414000003</v>
      </c>
      <c r="E29" s="250">
        <v>6.4784193547999998</v>
      </c>
      <c r="F29" s="250">
        <v>6.3897000000000004</v>
      </c>
      <c r="G29" s="250">
        <v>6.4123870967999999</v>
      </c>
      <c r="H29" s="250">
        <v>6.4854333332999996</v>
      </c>
      <c r="I29" s="250">
        <v>6.3062580644999997</v>
      </c>
      <c r="J29" s="250">
        <v>6.6125806452000004</v>
      </c>
      <c r="K29" s="250">
        <v>6.4741</v>
      </c>
      <c r="L29" s="250">
        <v>6.3197741934999998</v>
      </c>
      <c r="M29" s="250">
        <v>6.6975666667000002</v>
      </c>
      <c r="N29" s="250">
        <v>6.8710322580999996</v>
      </c>
      <c r="O29" s="250">
        <v>6.4567741935000003</v>
      </c>
      <c r="P29" s="250">
        <v>6.8226071428999999</v>
      </c>
      <c r="Q29" s="250">
        <v>6.6870322581000003</v>
      </c>
      <c r="R29" s="250">
        <v>6.4229000000000003</v>
      </c>
      <c r="S29" s="250">
        <v>6.6378387096999996</v>
      </c>
      <c r="T29" s="250">
        <v>6.6353</v>
      </c>
      <c r="U29" s="250">
        <v>6.5588387096999998</v>
      </c>
      <c r="V29" s="250">
        <v>6.5391612903</v>
      </c>
      <c r="W29" s="250">
        <v>6.5692333332999997</v>
      </c>
      <c r="X29" s="250">
        <v>6.4680645161000001</v>
      </c>
      <c r="Y29" s="250">
        <v>6.7138999999999998</v>
      </c>
      <c r="Z29" s="250">
        <v>6.6999677419000001</v>
      </c>
      <c r="AA29" s="250">
        <v>6.5778064515999999</v>
      </c>
      <c r="AB29" s="250">
        <v>6.7283571429000002</v>
      </c>
      <c r="AC29" s="250">
        <v>6.5775161290000002</v>
      </c>
      <c r="AD29" s="250">
        <v>6.5454666667000003</v>
      </c>
      <c r="AE29" s="250">
        <v>6.6131612902999999</v>
      </c>
      <c r="AF29" s="250">
        <v>6.6059666666999997</v>
      </c>
      <c r="AG29" s="250">
        <v>6.4967096774000002</v>
      </c>
      <c r="AH29" s="250">
        <v>6.4775161289999996</v>
      </c>
      <c r="AI29" s="250">
        <v>6.3624999999999998</v>
      </c>
      <c r="AJ29" s="250">
        <v>6.2214516129000001</v>
      </c>
      <c r="AK29" s="250">
        <v>6.4486333333000001</v>
      </c>
      <c r="AL29" s="250">
        <v>6.3584838709999998</v>
      </c>
      <c r="AM29" s="250">
        <v>6.5778709677</v>
      </c>
      <c r="AN29" s="250">
        <v>6.6746278571</v>
      </c>
      <c r="AO29" s="250">
        <v>6.4160901934999996</v>
      </c>
      <c r="AP29" s="250">
        <v>6.4953409999999998</v>
      </c>
      <c r="AQ29" s="250">
        <v>6.3649590644999998</v>
      </c>
      <c r="AR29" s="250">
        <v>6.3466449999999996</v>
      </c>
      <c r="AS29" s="250">
        <v>6.5579052902999999</v>
      </c>
      <c r="AT29" s="250">
        <v>6.6436743547999999</v>
      </c>
      <c r="AU29" s="250">
        <v>6.2522606666999998</v>
      </c>
      <c r="AV29" s="250">
        <v>6.3617357096999996</v>
      </c>
      <c r="AW29" s="250">
        <v>6.620743</v>
      </c>
      <c r="AX29" s="250">
        <v>6.6830865161000004</v>
      </c>
      <c r="AY29" s="250">
        <v>6.2733683679999999</v>
      </c>
      <c r="AZ29" s="250">
        <v>6.0712641139999999</v>
      </c>
      <c r="BA29" s="250">
        <v>5.8293016130000002</v>
      </c>
      <c r="BB29" s="403">
        <v>5.3125322319999997</v>
      </c>
      <c r="BC29" s="403">
        <v>5.6109698899999998</v>
      </c>
      <c r="BD29" s="403">
        <v>5.9566064110000001</v>
      </c>
      <c r="BE29" s="403">
        <v>6.1139540879999998</v>
      </c>
      <c r="BF29" s="403">
        <v>6.2763477869999997</v>
      </c>
      <c r="BG29" s="403">
        <v>6.2472612740000004</v>
      </c>
      <c r="BH29" s="403">
        <v>6.2368534049999997</v>
      </c>
      <c r="BI29" s="403">
        <v>6.4418244480000002</v>
      </c>
      <c r="BJ29" s="403">
        <v>6.6092366199999999</v>
      </c>
      <c r="BK29" s="403">
        <v>6.3224218509999996</v>
      </c>
      <c r="BL29" s="403">
        <v>6.5544838250000002</v>
      </c>
      <c r="BM29" s="403">
        <v>6.3563065029999999</v>
      </c>
      <c r="BN29" s="403">
        <v>6.2395886459999996</v>
      </c>
      <c r="BO29" s="403">
        <v>6.2707321330000001</v>
      </c>
      <c r="BP29" s="403">
        <v>6.3105393310000002</v>
      </c>
      <c r="BQ29" s="403">
        <v>6.296035979</v>
      </c>
      <c r="BR29" s="403">
        <v>6.3480756769999998</v>
      </c>
      <c r="BS29" s="403">
        <v>6.270268207</v>
      </c>
      <c r="BT29" s="403">
        <v>6.2597479570000001</v>
      </c>
      <c r="BU29" s="403">
        <v>6.4669275190000004</v>
      </c>
      <c r="BV29" s="403">
        <v>6.6324946730000001</v>
      </c>
    </row>
    <row r="30" spans="1:74" ht="11.15" customHeight="1" x14ac:dyDescent="0.25">
      <c r="A30" s="162" t="s">
        <v>297</v>
      </c>
      <c r="B30" s="173" t="s">
        <v>278</v>
      </c>
      <c r="C30" s="250">
        <v>47.405954727999998</v>
      </c>
      <c r="D30" s="250">
        <v>50.217515753000001</v>
      </c>
      <c r="E30" s="250">
        <v>49.774899196</v>
      </c>
      <c r="F30" s="250">
        <v>50.369932259999999</v>
      </c>
      <c r="G30" s="250">
        <v>50.393215204000001</v>
      </c>
      <c r="H30" s="250">
        <v>50.016150643000003</v>
      </c>
      <c r="I30" s="250">
        <v>49.339193252999998</v>
      </c>
      <c r="J30" s="250">
        <v>50.936285245999997</v>
      </c>
      <c r="K30" s="250">
        <v>49.733016188999997</v>
      </c>
      <c r="L30" s="250">
        <v>48.805588094000001</v>
      </c>
      <c r="M30" s="250">
        <v>50.359405961999997</v>
      </c>
      <c r="N30" s="250">
        <v>50.823462595999999</v>
      </c>
      <c r="O30" s="250">
        <v>49.294595696000002</v>
      </c>
      <c r="P30" s="250">
        <v>49.965601159999999</v>
      </c>
      <c r="Q30" s="250">
        <v>51.232101294000003</v>
      </c>
      <c r="R30" s="250">
        <v>50.591923807999997</v>
      </c>
      <c r="S30" s="250">
        <v>52.027694711999999</v>
      </c>
      <c r="T30" s="250">
        <v>52.827657238999997</v>
      </c>
      <c r="U30" s="250">
        <v>51.276362659</v>
      </c>
      <c r="V30" s="250">
        <v>51.226541142999999</v>
      </c>
      <c r="W30" s="250">
        <v>52.545137492999999</v>
      </c>
      <c r="X30" s="250">
        <v>51.159563355000003</v>
      </c>
      <c r="Y30" s="250">
        <v>52.682531693000001</v>
      </c>
      <c r="Z30" s="250">
        <v>51.160951593</v>
      </c>
      <c r="AA30" s="250">
        <v>50.871314710999997</v>
      </c>
      <c r="AB30" s="250">
        <v>51.695783593000002</v>
      </c>
      <c r="AC30" s="250">
        <v>51.926987627999999</v>
      </c>
      <c r="AD30" s="250">
        <v>52.130631514999997</v>
      </c>
      <c r="AE30" s="250">
        <v>52.510357145999997</v>
      </c>
      <c r="AF30" s="250">
        <v>53.239521472</v>
      </c>
      <c r="AG30" s="250">
        <v>52.614218956999999</v>
      </c>
      <c r="AH30" s="250">
        <v>52.15104951</v>
      </c>
      <c r="AI30" s="250">
        <v>52.672619738999998</v>
      </c>
      <c r="AJ30" s="250">
        <v>52.031851076999999</v>
      </c>
      <c r="AK30" s="250">
        <v>52.677972165</v>
      </c>
      <c r="AL30" s="250">
        <v>53.474346455999999</v>
      </c>
      <c r="AM30" s="250">
        <v>51.899509262999999</v>
      </c>
      <c r="AN30" s="250">
        <v>53.22413564</v>
      </c>
      <c r="AO30" s="250">
        <v>52.676759185999998</v>
      </c>
      <c r="AP30" s="250">
        <v>53.282190032999999</v>
      </c>
      <c r="AQ30" s="250">
        <v>53.668470980000002</v>
      </c>
      <c r="AR30" s="250">
        <v>53.681812876000002</v>
      </c>
      <c r="AS30" s="250">
        <v>53.836848134999997</v>
      </c>
      <c r="AT30" s="250">
        <v>53.146518348999997</v>
      </c>
      <c r="AU30" s="250">
        <v>53.725909836</v>
      </c>
      <c r="AV30" s="250">
        <v>52.829024527000001</v>
      </c>
      <c r="AW30" s="250">
        <v>54.049306975</v>
      </c>
      <c r="AX30" s="250">
        <v>54.652607203000002</v>
      </c>
      <c r="AY30" s="250">
        <v>52.431938897999999</v>
      </c>
      <c r="AZ30" s="250">
        <v>49.883827115999999</v>
      </c>
      <c r="BA30" s="250">
        <v>47.598492086999997</v>
      </c>
      <c r="BB30" s="403">
        <v>47.216707999</v>
      </c>
      <c r="BC30" s="403">
        <v>48.620680792000002</v>
      </c>
      <c r="BD30" s="403">
        <v>51.065222663999997</v>
      </c>
      <c r="BE30" s="403">
        <v>52.307078289000003</v>
      </c>
      <c r="BF30" s="403">
        <v>52.862029364000001</v>
      </c>
      <c r="BG30" s="403">
        <v>53.974623358999999</v>
      </c>
      <c r="BH30" s="403">
        <v>53.291669421000002</v>
      </c>
      <c r="BI30" s="403">
        <v>54.430094642999997</v>
      </c>
      <c r="BJ30" s="403">
        <v>55.063011263</v>
      </c>
      <c r="BK30" s="403">
        <v>53.518566518</v>
      </c>
      <c r="BL30" s="403">
        <v>55.038610904000002</v>
      </c>
      <c r="BM30" s="403">
        <v>54.745101673000001</v>
      </c>
      <c r="BN30" s="403">
        <v>55.188224372000001</v>
      </c>
      <c r="BO30" s="403">
        <v>55.479923700000001</v>
      </c>
      <c r="BP30" s="403">
        <v>55.959692900999997</v>
      </c>
      <c r="BQ30" s="403">
        <v>55.639220365</v>
      </c>
      <c r="BR30" s="403">
        <v>55.222858492</v>
      </c>
      <c r="BS30" s="403">
        <v>55.984585051000003</v>
      </c>
      <c r="BT30" s="403">
        <v>54.901916233999998</v>
      </c>
      <c r="BU30" s="403">
        <v>55.726804747000003</v>
      </c>
      <c r="BV30" s="403">
        <v>56.368175239999999</v>
      </c>
    </row>
    <row r="31" spans="1:74" ht="11.15" customHeight="1" x14ac:dyDescent="0.25">
      <c r="A31" s="162" t="s">
        <v>292</v>
      </c>
      <c r="B31" s="173" t="s">
        <v>951</v>
      </c>
      <c r="C31" s="250">
        <v>4.3383003685999997</v>
      </c>
      <c r="D31" s="250">
        <v>4.5892005902999999</v>
      </c>
      <c r="E31" s="250">
        <v>4.4679884918999999</v>
      </c>
      <c r="F31" s="250">
        <v>4.3414205541999999</v>
      </c>
      <c r="G31" s="250">
        <v>4.4165551125000002</v>
      </c>
      <c r="H31" s="250">
        <v>4.6298264995</v>
      </c>
      <c r="I31" s="250">
        <v>4.7729672304999999</v>
      </c>
      <c r="J31" s="250">
        <v>4.9488184493</v>
      </c>
      <c r="K31" s="250">
        <v>4.7300148365999997</v>
      </c>
      <c r="L31" s="250">
        <v>4.7568352209000002</v>
      </c>
      <c r="M31" s="250">
        <v>4.7828592903000002</v>
      </c>
      <c r="N31" s="250">
        <v>4.7835407217999997</v>
      </c>
      <c r="O31" s="250">
        <v>4.3704491524</v>
      </c>
      <c r="P31" s="250">
        <v>4.668258099</v>
      </c>
      <c r="Q31" s="250">
        <v>4.5264611117999998</v>
      </c>
      <c r="R31" s="250">
        <v>4.6501315878999998</v>
      </c>
      <c r="S31" s="250">
        <v>4.6783095914999997</v>
      </c>
      <c r="T31" s="250">
        <v>4.9362969355999997</v>
      </c>
      <c r="U31" s="250">
        <v>5.0102991032000004</v>
      </c>
      <c r="V31" s="250">
        <v>4.9928551119</v>
      </c>
      <c r="W31" s="250">
        <v>5.0119688472000004</v>
      </c>
      <c r="X31" s="250">
        <v>4.9115938812</v>
      </c>
      <c r="Y31" s="250">
        <v>4.8960586059000004</v>
      </c>
      <c r="Z31" s="250">
        <v>4.8337476991999999</v>
      </c>
      <c r="AA31" s="250">
        <v>4.7462373710000003</v>
      </c>
      <c r="AB31" s="250">
        <v>4.8913856029999998</v>
      </c>
      <c r="AC31" s="250">
        <v>4.7254398259999997</v>
      </c>
      <c r="AD31" s="250">
        <v>4.6344326699999998</v>
      </c>
      <c r="AE31" s="250">
        <v>4.8248883789999999</v>
      </c>
      <c r="AF31" s="250">
        <v>5.0269587739999997</v>
      </c>
      <c r="AG31" s="250">
        <v>5.0935418649999997</v>
      </c>
      <c r="AH31" s="250">
        <v>5.1969405819999999</v>
      </c>
      <c r="AI31" s="250">
        <v>5.0096335160000001</v>
      </c>
      <c r="AJ31" s="250">
        <v>4.9345728270000002</v>
      </c>
      <c r="AK31" s="250">
        <v>4.9931053289999996</v>
      </c>
      <c r="AL31" s="250">
        <v>5.0106382109999998</v>
      </c>
      <c r="AM31" s="250">
        <v>4.7234233349999997</v>
      </c>
      <c r="AN31" s="250">
        <v>4.9603157040000001</v>
      </c>
      <c r="AO31" s="250">
        <v>4.8247747829999996</v>
      </c>
      <c r="AP31" s="250">
        <v>4.738371656</v>
      </c>
      <c r="AQ31" s="250">
        <v>4.8699253340000004</v>
      </c>
      <c r="AR31" s="250">
        <v>5.0788932429999996</v>
      </c>
      <c r="AS31" s="250">
        <v>5.1305338430000003</v>
      </c>
      <c r="AT31" s="250">
        <v>5.232049526</v>
      </c>
      <c r="AU31" s="250">
        <v>5.1473806619999998</v>
      </c>
      <c r="AV31" s="250">
        <v>5.0519844899999997</v>
      </c>
      <c r="AW31" s="250">
        <v>5.1227039449999996</v>
      </c>
      <c r="AX31" s="250">
        <v>5.1799083149999996</v>
      </c>
      <c r="AY31" s="250">
        <v>4.6136121650000002</v>
      </c>
      <c r="AZ31" s="250">
        <v>4.9144884680000001</v>
      </c>
      <c r="BA31" s="250">
        <v>4.7901497500000003</v>
      </c>
      <c r="BB31" s="403">
        <v>4.3937121169999998</v>
      </c>
      <c r="BC31" s="403">
        <v>4.5145056759999997</v>
      </c>
      <c r="BD31" s="403">
        <v>4.7723560230000004</v>
      </c>
      <c r="BE31" s="403">
        <v>4.9745924730000004</v>
      </c>
      <c r="BF31" s="403">
        <v>5.1057201699999997</v>
      </c>
      <c r="BG31" s="403">
        <v>5.0227516559999996</v>
      </c>
      <c r="BH31" s="403">
        <v>4.8298073410000004</v>
      </c>
      <c r="BI31" s="403">
        <v>5.1020356930000004</v>
      </c>
      <c r="BJ31" s="403">
        <v>5.160059994</v>
      </c>
      <c r="BK31" s="403">
        <v>4.8346496969999997</v>
      </c>
      <c r="BL31" s="403">
        <v>5.0784487719999998</v>
      </c>
      <c r="BM31" s="403">
        <v>4.9399758570000003</v>
      </c>
      <c r="BN31" s="403">
        <v>4.8514221769999999</v>
      </c>
      <c r="BO31" s="403">
        <v>4.9874594429999997</v>
      </c>
      <c r="BP31" s="403">
        <v>5.2030456650000003</v>
      </c>
      <c r="BQ31" s="403">
        <v>5.3581824090000003</v>
      </c>
      <c r="BR31" s="403">
        <v>5.4637930499999996</v>
      </c>
      <c r="BS31" s="403">
        <v>5.3773351470000001</v>
      </c>
      <c r="BT31" s="403">
        <v>5.17724545</v>
      </c>
      <c r="BU31" s="403">
        <v>5.25108263</v>
      </c>
      <c r="BV31" s="403">
        <v>5.3109066570000003</v>
      </c>
    </row>
    <row r="32" spans="1:74" ht="11.15" customHeight="1" x14ac:dyDescent="0.25">
      <c r="A32" s="162" t="s">
        <v>293</v>
      </c>
      <c r="B32" s="173" t="s">
        <v>275</v>
      </c>
      <c r="C32" s="250">
        <v>0.69124556917000002</v>
      </c>
      <c r="D32" s="250">
        <v>0.71284647143000002</v>
      </c>
      <c r="E32" s="250">
        <v>0.70837352888000005</v>
      </c>
      <c r="F32" s="250">
        <v>0.72332025215999995</v>
      </c>
      <c r="G32" s="250">
        <v>0.72645569069000004</v>
      </c>
      <c r="H32" s="250">
        <v>0.75553882692999996</v>
      </c>
      <c r="I32" s="250">
        <v>0.73910762916999995</v>
      </c>
      <c r="J32" s="250">
        <v>0.73783228296000003</v>
      </c>
      <c r="K32" s="250">
        <v>0.71788834581000005</v>
      </c>
      <c r="L32" s="250">
        <v>0.73660474840000001</v>
      </c>
      <c r="M32" s="250">
        <v>0.72356676052000002</v>
      </c>
      <c r="N32" s="250">
        <v>0.71744095847</v>
      </c>
      <c r="O32" s="250">
        <v>0.71123463284999999</v>
      </c>
      <c r="P32" s="250">
        <v>0.73278917669999999</v>
      </c>
      <c r="Q32" s="250">
        <v>0.73746432383000005</v>
      </c>
      <c r="R32" s="250">
        <v>0.74442917717000001</v>
      </c>
      <c r="S32" s="250">
        <v>0.76606498971000003</v>
      </c>
      <c r="T32" s="250">
        <v>0.76373453713999995</v>
      </c>
      <c r="U32" s="250">
        <v>0.77122035142000001</v>
      </c>
      <c r="V32" s="250">
        <v>0.77410824082999996</v>
      </c>
      <c r="W32" s="250">
        <v>0.77071934702</v>
      </c>
      <c r="X32" s="250">
        <v>0.79261418811999995</v>
      </c>
      <c r="Y32" s="250">
        <v>0.77950958391000003</v>
      </c>
      <c r="Z32" s="250">
        <v>0.74725483632</v>
      </c>
      <c r="AA32" s="250">
        <v>0.75165751800000002</v>
      </c>
      <c r="AB32" s="250">
        <v>0.75689828800000003</v>
      </c>
      <c r="AC32" s="250">
        <v>0.75933604200000004</v>
      </c>
      <c r="AD32" s="250">
        <v>0.75106238999999997</v>
      </c>
      <c r="AE32" s="250">
        <v>0.75071647799999996</v>
      </c>
      <c r="AF32" s="250">
        <v>0.76657553099999998</v>
      </c>
      <c r="AG32" s="250">
        <v>0.76340487000000001</v>
      </c>
      <c r="AH32" s="250">
        <v>0.76833240599999997</v>
      </c>
      <c r="AI32" s="250">
        <v>0.77427409199999997</v>
      </c>
      <c r="AJ32" s="250">
        <v>0.78267298900000004</v>
      </c>
      <c r="AK32" s="250">
        <v>0.77137809300000004</v>
      </c>
      <c r="AL32" s="250">
        <v>0.76936328099999995</v>
      </c>
      <c r="AM32" s="250">
        <v>0.76037256499999994</v>
      </c>
      <c r="AN32" s="250">
        <v>0.76575795999999996</v>
      </c>
      <c r="AO32" s="250">
        <v>0.76810613800000005</v>
      </c>
      <c r="AP32" s="250">
        <v>0.75977276699999996</v>
      </c>
      <c r="AQ32" s="250">
        <v>0.759544671</v>
      </c>
      <c r="AR32" s="250">
        <v>0.77578243099999999</v>
      </c>
      <c r="AS32" s="250">
        <v>0.77297410700000002</v>
      </c>
      <c r="AT32" s="250">
        <v>0.77802454799999998</v>
      </c>
      <c r="AU32" s="250">
        <v>0.78410771499999998</v>
      </c>
      <c r="AV32" s="250">
        <v>0.79227902299999997</v>
      </c>
      <c r="AW32" s="250">
        <v>0.78071698099999998</v>
      </c>
      <c r="AX32" s="250">
        <v>0.77850522499999997</v>
      </c>
      <c r="AY32" s="250">
        <v>0.76919438699999998</v>
      </c>
      <c r="AZ32" s="250">
        <v>0.77472789799999997</v>
      </c>
      <c r="BA32" s="250">
        <v>0.77698347000000001</v>
      </c>
      <c r="BB32" s="403">
        <v>0.76858669199999996</v>
      </c>
      <c r="BC32" s="403">
        <v>0.768474612</v>
      </c>
      <c r="BD32" s="403">
        <v>0.78509593700000002</v>
      </c>
      <c r="BE32" s="403">
        <v>0.78265340999999999</v>
      </c>
      <c r="BF32" s="403">
        <v>0.78782337800000002</v>
      </c>
      <c r="BG32" s="403">
        <v>0.79404823499999999</v>
      </c>
      <c r="BH32" s="403">
        <v>0.80199282999999999</v>
      </c>
      <c r="BI32" s="403">
        <v>0.790160996</v>
      </c>
      <c r="BJ32" s="403">
        <v>0.78775554299999995</v>
      </c>
      <c r="BK32" s="403">
        <v>0.77812803399999997</v>
      </c>
      <c r="BL32" s="403">
        <v>0.78381323999999997</v>
      </c>
      <c r="BM32" s="403">
        <v>0.78597310200000003</v>
      </c>
      <c r="BN32" s="403">
        <v>0.77750905699999995</v>
      </c>
      <c r="BO32" s="403">
        <v>0.77751114499999996</v>
      </c>
      <c r="BP32" s="403">
        <v>0.79452102099999999</v>
      </c>
      <c r="BQ32" s="403">
        <v>0.79244767400000005</v>
      </c>
      <c r="BR32" s="403">
        <v>0.79773370499999996</v>
      </c>
      <c r="BS32" s="403">
        <v>0.80410046700000004</v>
      </c>
      <c r="BT32" s="403">
        <v>0.81181935699999996</v>
      </c>
      <c r="BU32" s="403">
        <v>0.79971502000000005</v>
      </c>
      <c r="BV32" s="403">
        <v>0.79711920300000005</v>
      </c>
    </row>
    <row r="33" spans="1:74" ht="11.15" customHeight="1" x14ac:dyDescent="0.25">
      <c r="A33" s="162" t="s">
        <v>294</v>
      </c>
      <c r="B33" s="173" t="s">
        <v>280</v>
      </c>
      <c r="C33" s="250">
        <v>11.669654116</v>
      </c>
      <c r="D33" s="250">
        <v>13.697185601999999</v>
      </c>
      <c r="E33" s="250">
        <v>13.112451495</v>
      </c>
      <c r="F33" s="250">
        <v>13.673284133999999</v>
      </c>
      <c r="G33" s="250">
        <v>13.387712549</v>
      </c>
      <c r="H33" s="250">
        <v>12.933787663</v>
      </c>
      <c r="I33" s="250">
        <v>12.380446909</v>
      </c>
      <c r="J33" s="250">
        <v>13.040167523999999</v>
      </c>
      <c r="K33" s="250">
        <v>13.134076529</v>
      </c>
      <c r="L33" s="250">
        <v>12.006944054</v>
      </c>
      <c r="M33" s="250">
        <v>13.428744706</v>
      </c>
      <c r="N33" s="250">
        <v>14.050825086</v>
      </c>
      <c r="O33" s="250">
        <v>13.113177082</v>
      </c>
      <c r="P33" s="250">
        <v>13.174905278000001</v>
      </c>
      <c r="Q33" s="250">
        <v>13.812413640999999</v>
      </c>
      <c r="R33" s="250">
        <v>13.428385386</v>
      </c>
      <c r="S33" s="250">
        <v>14.056099744999999</v>
      </c>
      <c r="T33" s="250">
        <v>13.963389136</v>
      </c>
      <c r="U33" s="250">
        <v>13.054608418999999</v>
      </c>
      <c r="V33" s="250">
        <v>12.886119937</v>
      </c>
      <c r="W33" s="250">
        <v>14.222384134</v>
      </c>
      <c r="X33" s="250">
        <v>13.184165341</v>
      </c>
      <c r="Y33" s="250">
        <v>14.715356455</v>
      </c>
      <c r="Z33" s="250">
        <v>13.219516443</v>
      </c>
      <c r="AA33" s="250">
        <v>13.703578621</v>
      </c>
      <c r="AB33" s="250">
        <v>14.120864545</v>
      </c>
      <c r="AC33" s="250">
        <v>14.03744075</v>
      </c>
      <c r="AD33" s="250">
        <v>14.332096161000001</v>
      </c>
      <c r="AE33" s="250">
        <v>14.128112786000001</v>
      </c>
      <c r="AF33" s="250">
        <v>13.971399134</v>
      </c>
      <c r="AG33" s="250">
        <v>13.919222718</v>
      </c>
      <c r="AH33" s="250">
        <v>13.495468989000001</v>
      </c>
      <c r="AI33" s="250">
        <v>14.231429350000001</v>
      </c>
      <c r="AJ33" s="250">
        <v>13.401391683</v>
      </c>
      <c r="AK33" s="250">
        <v>14.245969315</v>
      </c>
      <c r="AL33" s="250">
        <v>14.648039119</v>
      </c>
      <c r="AM33" s="250">
        <v>14.125032126000001</v>
      </c>
      <c r="AN33" s="250">
        <v>14.553454388</v>
      </c>
      <c r="AO33" s="250">
        <v>14.465985649</v>
      </c>
      <c r="AP33" s="250">
        <v>14.867746849</v>
      </c>
      <c r="AQ33" s="250">
        <v>14.655750034</v>
      </c>
      <c r="AR33" s="250">
        <v>14.492261306</v>
      </c>
      <c r="AS33" s="250">
        <v>14.436264142000001</v>
      </c>
      <c r="AT33" s="250">
        <v>13.997377704</v>
      </c>
      <c r="AU33" s="250">
        <v>14.752776985000001</v>
      </c>
      <c r="AV33" s="250">
        <v>13.895076673</v>
      </c>
      <c r="AW33" s="250">
        <v>14.761991782000001</v>
      </c>
      <c r="AX33" s="250">
        <v>15.172961741</v>
      </c>
      <c r="AY33" s="250">
        <v>14.404285839</v>
      </c>
      <c r="AZ33" s="250">
        <v>11.291755114000001</v>
      </c>
      <c r="BA33" s="250">
        <v>11.158666526999999</v>
      </c>
      <c r="BB33" s="403">
        <v>12.897760223000001</v>
      </c>
      <c r="BC33" s="403">
        <v>12.876225664</v>
      </c>
      <c r="BD33" s="403">
        <v>13.557854808</v>
      </c>
      <c r="BE33" s="403">
        <v>14.335849202</v>
      </c>
      <c r="BF33" s="403">
        <v>13.8798861</v>
      </c>
      <c r="BG33" s="403">
        <v>14.886055596</v>
      </c>
      <c r="BH33" s="403">
        <v>14.120098195000001</v>
      </c>
      <c r="BI33" s="403">
        <v>15.025928978</v>
      </c>
      <c r="BJ33" s="403">
        <v>15.457537271</v>
      </c>
      <c r="BK33" s="403">
        <v>15.027903545999999</v>
      </c>
      <c r="BL33" s="403">
        <v>15.48090764</v>
      </c>
      <c r="BM33" s="403">
        <v>15.385838028</v>
      </c>
      <c r="BN33" s="403">
        <v>15.705394005</v>
      </c>
      <c r="BO33" s="403">
        <v>15.47914495</v>
      </c>
      <c r="BP33" s="403">
        <v>15.305124956</v>
      </c>
      <c r="BQ33" s="403">
        <v>15.246069673999999</v>
      </c>
      <c r="BR33" s="403">
        <v>14.780403182000001</v>
      </c>
      <c r="BS33" s="403">
        <v>15.585630871999999</v>
      </c>
      <c r="BT33" s="403">
        <v>14.675778446000001</v>
      </c>
      <c r="BU33" s="403">
        <v>15.600886292</v>
      </c>
      <c r="BV33" s="403">
        <v>16.041679677000001</v>
      </c>
    </row>
    <row r="34" spans="1:74" ht="11.15" customHeight="1" x14ac:dyDescent="0.25">
      <c r="A34" s="162" t="s">
        <v>295</v>
      </c>
      <c r="B34" s="173" t="s">
        <v>281</v>
      </c>
      <c r="C34" s="250">
        <v>12.53449022</v>
      </c>
      <c r="D34" s="250">
        <v>12.868955266</v>
      </c>
      <c r="E34" s="250">
        <v>12.916708377999999</v>
      </c>
      <c r="F34" s="250">
        <v>13.129671087</v>
      </c>
      <c r="G34" s="250">
        <v>12.808128957999999</v>
      </c>
      <c r="H34" s="250">
        <v>12.217051478</v>
      </c>
      <c r="I34" s="250">
        <v>12.289880149</v>
      </c>
      <c r="J34" s="250">
        <v>12.574349844</v>
      </c>
      <c r="K34" s="250">
        <v>12.274870969</v>
      </c>
      <c r="L34" s="250">
        <v>12.631663374</v>
      </c>
      <c r="M34" s="250">
        <v>12.811725493000001</v>
      </c>
      <c r="N34" s="250">
        <v>12.632047570999999</v>
      </c>
      <c r="O34" s="250">
        <v>12.942120019000001</v>
      </c>
      <c r="P34" s="250">
        <v>12.785692876000001</v>
      </c>
      <c r="Q34" s="250">
        <v>13.403734891999999</v>
      </c>
      <c r="R34" s="250">
        <v>13.150244957</v>
      </c>
      <c r="S34" s="250">
        <v>13.400616931</v>
      </c>
      <c r="T34" s="250">
        <v>13.447068605</v>
      </c>
      <c r="U34" s="250">
        <v>13.040180405999999</v>
      </c>
      <c r="V34" s="250">
        <v>12.996310157</v>
      </c>
      <c r="W34" s="250">
        <v>13.069985177</v>
      </c>
      <c r="X34" s="250">
        <v>13.140822343</v>
      </c>
      <c r="Y34" s="250">
        <v>13.48974129</v>
      </c>
      <c r="Z34" s="250">
        <v>13.454522708000001</v>
      </c>
      <c r="AA34" s="250">
        <v>13.312831802</v>
      </c>
      <c r="AB34" s="250">
        <v>13.708076595</v>
      </c>
      <c r="AC34" s="250">
        <v>13.747925508</v>
      </c>
      <c r="AD34" s="250">
        <v>13.790359611</v>
      </c>
      <c r="AE34" s="250">
        <v>13.858382518000001</v>
      </c>
      <c r="AF34" s="250">
        <v>13.797031313</v>
      </c>
      <c r="AG34" s="250">
        <v>13.445591501999999</v>
      </c>
      <c r="AH34" s="250">
        <v>13.333942321</v>
      </c>
      <c r="AI34" s="250">
        <v>13.297987986000001</v>
      </c>
      <c r="AJ34" s="250">
        <v>13.560392845999999</v>
      </c>
      <c r="AK34" s="250">
        <v>13.548879352</v>
      </c>
      <c r="AL34" s="250">
        <v>13.903326736</v>
      </c>
      <c r="AM34" s="250">
        <v>13.783213578</v>
      </c>
      <c r="AN34" s="250">
        <v>14.054750689</v>
      </c>
      <c r="AO34" s="250">
        <v>14.014370037000001</v>
      </c>
      <c r="AP34" s="250">
        <v>14.020273753</v>
      </c>
      <c r="AQ34" s="250">
        <v>14.089943634000001</v>
      </c>
      <c r="AR34" s="250">
        <v>13.860962800999999</v>
      </c>
      <c r="AS34" s="250">
        <v>13.792185924</v>
      </c>
      <c r="AT34" s="250">
        <v>13.659464834</v>
      </c>
      <c r="AU34" s="250">
        <v>13.466474043</v>
      </c>
      <c r="AV34" s="250">
        <v>13.658741338</v>
      </c>
      <c r="AW34" s="250">
        <v>14.124633424000001</v>
      </c>
      <c r="AX34" s="250">
        <v>14.08997583</v>
      </c>
      <c r="AY34" s="250">
        <v>13.926251174000001</v>
      </c>
      <c r="AZ34" s="250">
        <v>13.894272905999999</v>
      </c>
      <c r="BA34" s="250">
        <v>12.736002579999999</v>
      </c>
      <c r="BB34" s="403">
        <v>12.053443624</v>
      </c>
      <c r="BC34" s="403">
        <v>12.758589392999999</v>
      </c>
      <c r="BD34" s="403">
        <v>13.058487425999999</v>
      </c>
      <c r="BE34" s="403">
        <v>13.063740748000001</v>
      </c>
      <c r="BF34" s="403">
        <v>13.501966882</v>
      </c>
      <c r="BG34" s="403">
        <v>13.583576123</v>
      </c>
      <c r="BH34" s="403">
        <v>13.997636523000001</v>
      </c>
      <c r="BI34" s="403">
        <v>14.356999997999999</v>
      </c>
      <c r="BJ34" s="403">
        <v>14.456457017</v>
      </c>
      <c r="BK34" s="403">
        <v>14.299519914999999</v>
      </c>
      <c r="BL34" s="403">
        <v>14.789364177</v>
      </c>
      <c r="BM34" s="403">
        <v>14.754196581</v>
      </c>
      <c r="BN34" s="403">
        <v>14.760636634000001</v>
      </c>
      <c r="BO34" s="403">
        <v>14.848653879</v>
      </c>
      <c r="BP34" s="403">
        <v>14.706417636999999</v>
      </c>
      <c r="BQ34" s="403">
        <v>14.410527445</v>
      </c>
      <c r="BR34" s="403">
        <v>14.283656179999999</v>
      </c>
      <c r="BS34" s="403">
        <v>14.323795746</v>
      </c>
      <c r="BT34" s="403">
        <v>14.502314182999999</v>
      </c>
      <c r="BU34" s="403">
        <v>14.75775934</v>
      </c>
      <c r="BV34" s="403">
        <v>14.858950437000001</v>
      </c>
    </row>
    <row r="35" spans="1:74" ht="11.15" customHeight="1" x14ac:dyDescent="0.25">
      <c r="A35" s="162" t="s">
        <v>296</v>
      </c>
      <c r="B35" s="173" t="s">
        <v>282</v>
      </c>
      <c r="C35" s="250">
        <v>18.172264455000001</v>
      </c>
      <c r="D35" s="250">
        <v>18.349327822999999</v>
      </c>
      <c r="E35" s="250">
        <v>18.569377301999999</v>
      </c>
      <c r="F35" s="250">
        <v>18.502236233000001</v>
      </c>
      <c r="G35" s="250">
        <v>19.054362894</v>
      </c>
      <c r="H35" s="250">
        <v>19.479946175999999</v>
      </c>
      <c r="I35" s="250">
        <v>19.156791335000001</v>
      </c>
      <c r="J35" s="250">
        <v>19.635117145999999</v>
      </c>
      <c r="K35" s="250">
        <v>18.876165509</v>
      </c>
      <c r="L35" s="250">
        <v>18.673540697</v>
      </c>
      <c r="M35" s="250">
        <v>18.612509711000001</v>
      </c>
      <c r="N35" s="250">
        <v>18.639608258999999</v>
      </c>
      <c r="O35" s="250">
        <v>18.157614810999998</v>
      </c>
      <c r="P35" s="250">
        <v>18.603955730999999</v>
      </c>
      <c r="Q35" s="250">
        <v>18.752027326</v>
      </c>
      <c r="R35" s="250">
        <v>18.618732699999999</v>
      </c>
      <c r="S35" s="250">
        <v>19.126603455000001</v>
      </c>
      <c r="T35" s="250">
        <v>19.717168024999999</v>
      </c>
      <c r="U35" s="250">
        <v>19.40005438</v>
      </c>
      <c r="V35" s="250">
        <v>19.577147696000001</v>
      </c>
      <c r="W35" s="250">
        <v>19.470079987999998</v>
      </c>
      <c r="X35" s="250">
        <v>19.130367602</v>
      </c>
      <c r="Y35" s="250">
        <v>18.801865758000002</v>
      </c>
      <c r="Z35" s="250">
        <v>18.905909907000002</v>
      </c>
      <c r="AA35" s="250">
        <v>18.357009398999999</v>
      </c>
      <c r="AB35" s="250">
        <v>18.218558561999998</v>
      </c>
      <c r="AC35" s="250">
        <v>18.656845501999999</v>
      </c>
      <c r="AD35" s="250">
        <v>18.622680682999999</v>
      </c>
      <c r="AE35" s="250">
        <v>18.948256985</v>
      </c>
      <c r="AF35" s="250">
        <v>19.677556719999998</v>
      </c>
      <c r="AG35" s="250">
        <v>19.392458002000001</v>
      </c>
      <c r="AH35" s="250">
        <v>19.356365212</v>
      </c>
      <c r="AI35" s="250">
        <v>19.359294795</v>
      </c>
      <c r="AJ35" s="250">
        <v>19.352820732000001</v>
      </c>
      <c r="AK35" s="250">
        <v>19.118640075999998</v>
      </c>
      <c r="AL35" s="250">
        <v>19.142979108999999</v>
      </c>
      <c r="AM35" s="250">
        <v>18.507467659</v>
      </c>
      <c r="AN35" s="250">
        <v>18.889856899000002</v>
      </c>
      <c r="AO35" s="250">
        <v>18.603522579</v>
      </c>
      <c r="AP35" s="250">
        <v>18.896025007999999</v>
      </c>
      <c r="AQ35" s="250">
        <v>19.293307306999999</v>
      </c>
      <c r="AR35" s="250">
        <v>19.473913095</v>
      </c>
      <c r="AS35" s="250">
        <v>19.704890119000002</v>
      </c>
      <c r="AT35" s="250">
        <v>19.479601736999999</v>
      </c>
      <c r="AU35" s="250">
        <v>19.575170431</v>
      </c>
      <c r="AV35" s="250">
        <v>19.430943002999999</v>
      </c>
      <c r="AW35" s="250">
        <v>19.259260843</v>
      </c>
      <c r="AX35" s="250">
        <v>19.431256092000002</v>
      </c>
      <c r="AY35" s="250">
        <v>18.718595333</v>
      </c>
      <c r="AZ35" s="250">
        <v>19.008582730000001</v>
      </c>
      <c r="BA35" s="250">
        <v>18.136689759999999</v>
      </c>
      <c r="BB35" s="403">
        <v>17.103205342999999</v>
      </c>
      <c r="BC35" s="403">
        <v>17.702885447</v>
      </c>
      <c r="BD35" s="403">
        <v>18.891428470000001</v>
      </c>
      <c r="BE35" s="403">
        <v>19.150242456000001</v>
      </c>
      <c r="BF35" s="403">
        <v>19.586632834</v>
      </c>
      <c r="BG35" s="403">
        <v>19.688191749000001</v>
      </c>
      <c r="BH35" s="403">
        <v>19.542134531999999</v>
      </c>
      <c r="BI35" s="403">
        <v>19.154968977999999</v>
      </c>
      <c r="BJ35" s="403">
        <v>19.201201437999998</v>
      </c>
      <c r="BK35" s="403">
        <v>18.578365326</v>
      </c>
      <c r="BL35" s="403">
        <v>18.906077074999999</v>
      </c>
      <c r="BM35" s="403">
        <v>18.879118105</v>
      </c>
      <c r="BN35" s="403">
        <v>19.093262499000001</v>
      </c>
      <c r="BO35" s="403">
        <v>19.387154283000001</v>
      </c>
      <c r="BP35" s="403">
        <v>19.950583622</v>
      </c>
      <c r="BQ35" s="403">
        <v>19.831993163</v>
      </c>
      <c r="BR35" s="403">
        <v>19.897272375</v>
      </c>
      <c r="BS35" s="403">
        <v>19.893722819000001</v>
      </c>
      <c r="BT35" s="403">
        <v>19.734758798000001</v>
      </c>
      <c r="BU35" s="403">
        <v>19.317361465000001</v>
      </c>
      <c r="BV35" s="403">
        <v>19.359519266</v>
      </c>
    </row>
    <row r="36" spans="1:74" ht="11.15" customHeight="1" x14ac:dyDescent="0.25">
      <c r="A36" s="162" t="s">
        <v>298</v>
      </c>
      <c r="B36" s="173" t="s">
        <v>228</v>
      </c>
      <c r="C36" s="250">
        <v>92.907575312999995</v>
      </c>
      <c r="D36" s="250">
        <v>97.973122437000001</v>
      </c>
      <c r="E36" s="250">
        <v>96.911000490999996</v>
      </c>
      <c r="F36" s="250">
        <v>96.568711223999998</v>
      </c>
      <c r="G36" s="250">
        <v>95.936424290000005</v>
      </c>
      <c r="H36" s="250">
        <v>96.623106483000001</v>
      </c>
      <c r="I36" s="250">
        <v>95.928859817000003</v>
      </c>
      <c r="J36" s="250">
        <v>99.100196077999996</v>
      </c>
      <c r="K36" s="250">
        <v>96.960711391999993</v>
      </c>
      <c r="L36" s="250">
        <v>95.500702774999993</v>
      </c>
      <c r="M36" s="250">
        <v>97.616312813999997</v>
      </c>
      <c r="N36" s="250">
        <v>99.047621151000001</v>
      </c>
      <c r="O36" s="250">
        <v>95.257330658000001</v>
      </c>
      <c r="P36" s="250">
        <v>96.917914761999995</v>
      </c>
      <c r="Q36" s="250">
        <v>98.946738324999998</v>
      </c>
      <c r="R36" s="250">
        <v>96.609586496999995</v>
      </c>
      <c r="S36" s="250">
        <v>99.133067136999998</v>
      </c>
      <c r="T36" s="250">
        <v>100.90307437</v>
      </c>
      <c r="U36" s="250">
        <v>98.863219368000003</v>
      </c>
      <c r="V36" s="250">
        <v>99.088091204999998</v>
      </c>
      <c r="W36" s="250">
        <v>100.00010890999999</v>
      </c>
      <c r="X36" s="250">
        <v>98.407246760999996</v>
      </c>
      <c r="Y36" s="250">
        <v>101.07301418999999</v>
      </c>
      <c r="Z36" s="250">
        <v>99.460210720999996</v>
      </c>
      <c r="AA36" s="250">
        <v>98.141298098999997</v>
      </c>
      <c r="AB36" s="250">
        <v>99.807366590000001</v>
      </c>
      <c r="AC36" s="250">
        <v>99.971233964000007</v>
      </c>
      <c r="AD36" s="250">
        <v>98.919470325000006</v>
      </c>
      <c r="AE36" s="250">
        <v>99.431419022</v>
      </c>
      <c r="AF36" s="250">
        <v>100.77225427</v>
      </c>
      <c r="AG36" s="250">
        <v>100.78571685999999</v>
      </c>
      <c r="AH36" s="250">
        <v>100.98676542</v>
      </c>
      <c r="AI36" s="250">
        <v>99.816102724999993</v>
      </c>
      <c r="AJ36" s="250">
        <v>100.05140960999999</v>
      </c>
      <c r="AK36" s="250">
        <v>100.59302579</v>
      </c>
      <c r="AL36" s="250">
        <v>100.40478806</v>
      </c>
      <c r="AM36" s="250">
        <v>99.403705154999997</v>
      </c>
      <c r="AN36" s="250">
        <v>101.26250881</v>
      </c>
      <c r="AO36" s="250">
        <v>99.392447133000005</v>
      </c>
      <c r="AP36" s="250">
        <v>100.32944847</v>
      </c>
      <c r="AQ36" s="250">
        <v>99.873845501000005</v>
      </c>
      <c r="AR36" s="250">
        <v>100.54121856</v>
      </c>
      <c r="AS36" s="250">
        <v>101.96219764999999</v>
      </c>
      <c r="AT36" s="250">
        <v>101.48533015</v>
      </c>
      <c r="AU36" s="250">
        <v>100.75175673</v>
      </c>
      <c r="AV36" s="250">
        <v>100.42627290999999</v>
      </c>
      <c r="AW36" s="250">
        <v>101.53182932</v>
      </c>
      <c r="AX36" s="250">
        <v>102.05318986</v>
      </c>
      <c r="AY36" s="250">
        <v>98.213061011999997</v>
      </c>
      <c r="AZ36" s="250">
        <v>95.678272731999996</v>
      </c>
      <c r="BA36" s="250">
        <v>89.384305151999996</v>
      </c>
      <c r="BB36" s="403">
        <v>83.614876706000004</v>
      </c>
      <c r="BC36" s="403">
        <v>87.070563894000003</v>
      </c>
      <c r="BD36" s="403">
        <v>93.461028443000004</v>
      </c>
      <c r="BE36" s="403">
        <v>96.896457488999999</v>
      </c>
      <c r="BF36" s="403">
        <v>98.939296905999996</v>
      </c>
      <c r="BG36" s="403">
        <v>100.15724754999999</v>
      </c>
      <c r="BH36" s="403">
        <v>99.843837980999993</v>
      </c>
      <c r="BI36" s="403">
        <v>100.9715642</v>
      </c>
      <c r="BJ36" s="403">
        <v>101.83370374</v>
      </c>
      <c r="BK36" s="403">
        <v>98.887641063000004</v>
      </c>
      <c r="BL36" s="403">
        <v>102.03375386</v>
      </c>
      <c r="BM36" s="403">
        <v>101.07534404</v>
      </c>
      <c r="BN36" s="403">
        <v>100.80487891</v>
      </c>
      <c r="BO36" s="403">
        <v>100.8344261</v>
      </c>
      <c r="BP36" s="403">
        <v>102.53042821</v>
      </c>
      <c r="BQ36" s="403">
        <v>102.77248049000001</v>
      </c>
      <c r="BR36" s="403">
        <v>102.65800046</v>
      </c>
      <c r="BS36" s="403">
        <v>102.99545519999999</v>
      </c>
      <c r="BT36" s="403">
        <v>102.12140818</v>
      </c>
      <c r="BU36" s="403">
        <v>102.96844148</v>
      </c>
      <c r="BV36" s="403">
        <v>103.70056507</v>
      </c>
    </row>
    <row r="37" spans="1:74" ht="11.15" customHeight="1" x14ac:dyDescent="0.25">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403"/>
      <c r="BC37" s="403"/>
      <c r="BD37" s="403"/>
      <c r="BE37" s="403"/>
      <c r="BF37" s="403"/>
      <c r="BG37" s="403"/>
      <c r="BH37" s="403"/>
      <c r="BI37" s="403"/>
      <c r="BJ37" s="403"/>
      <c r="BK37" s="403"/>
      <c r="BL37" s="403"/>
      <c r="BM37" s="403"/>
      <c r="BN37" s="403"/>
      <c r="BO37" s="403"/>
      <c r="BP37" s="403"/>
      <c r="BQ37" s="403"/>
      <c r="BR37" s="403"/>
      <c r="BS37" s="403"/>
      <c r="BT37" s="403"/>
      <c r="BU37" s="403"/>
      <c r="BV37" s="403"/>
    </row>
    <row r="38" spans="1:74" ht="11.15" customHeight="1" x14ac:dyDescent="0.25">
      <c r="B38" s="252" t="s">
        <v>1017</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403"/>
      <c r="BC38" s="403"/>
      <c r="BD38" s="403"/>
      <c r="BE38" s="403"/>
      <c r="BF38" s="403"/>
      <c r="BG38" s="403"/>
      <c r="BH38" s="403"/>
      <c r="BI38" s="403"/>
      <c r="BJ38" s="403"/>
      <c r="BK38" s="403"/>
      <c r="BL38" s="403"/>
      <c r="BM38" s="403"/>
      <c r="BN38" s="403"/>
      <c r="BO38" s="403"/>
      <c r="BP38" s="403"/>
      <c r="BQ38" s="403"/>
      <c r="BR38" s="403"/>
      <c r="BS38" s="403"/>
      <c r="BT38" s="403"/>
      <c r="BU38" s="403"/>
      <c r="BV38" s="403"/>
    </row>
    <row r="39" spans="1:74" ht="11.15" customHeight="1" x14ac:dyDescent="0.25">
      <c r="A39" s="162" t="s">
        <v>315</v>
      </c>
      <c r="B39" s="173" t="s">
        <v>578</v>
      </c>
      <c r="C39" s="250">
        <v>-1.0204859355</v>
      </c>
      <c r="D39" s="250">
        <v>-0.14823003447999999</v>
      </c>
      <c r="E39" s="250">
        <v>-0.20608148387</v>
      </c>
      <c r="F39" s="250">
        <v>-0.36112813332999999</v>
      </c>
      <c r="G39" s="250">
        <v>-0.49526770968</v>
      </c>
      <c r="H39" s="250">
        <v>3.6289933332999999E-2</v>
      </c>
      <c r="I39" s="250">
        <v>-0.54992009676999998</v>
      </c>
      <c r="J39" s="250">
        <v>4.5275483870999998E-3</v>
      </c>
      <c r="K39" s="250">
        <v>0.50444199999999995</v>
      </c>
      <c r="L39" s="250">
        <v>-5.7934161290000001E-2</v>
      </c>
      <c r="M39" s="250">
        <v>-0.10707899999999999</v>
      </c>
      <c r="N39" s="250">
        <v>0.8597903871</v>
      </c>
      <c r="O39" s="250">
        <v>-0.74566316128999999</v>
      </c>
      <c r="P39" s="250">
        <v>0.12771796429000001</v>
      </c>
      <c r="Q39" s="250">
        <v>0.60237919355000002</v>
      </c>
      <c r="R39" s="250">
        <v>6.9596533333000005E-2</v>
      </c>
      <c r="S39" s="250">
        <v>-0.18084141935</v>
      </c>
      <c r="T39" s="250">
        <v>0.80241249999999997</v>
      </c>
      <c r="U39" s="250">
        <v>0.36852764515999997</v>
      </c>
      <c r="V39" s="250">
        <v>0.36268964516000002</v>
      </c>
      <c r="W39" s="250">
        <v>0.31453213333000002</v>
      </c>
      <c r="X39" s="250">
        <v>1.1799874839</v>
      </c>
      <c r="Y39" s="250">
        <v>0.59625646666999998</v>
      </c>
      <c r="Z39" s="250">
        <v>0.92717090322999995</v>
      </c>
      <c r="AA39" s="250">
        <v>0.38593</v>
      </c>
      <c r="AB39" s="250">
        <v>0.12801046428999999</v>
      </c>
      <c r="AC39" s="250">
        <v>0.48187680644999997</v>
      </c>
      <c r="AD39" s="250">
        <v>-0.12040530000000001</v>
      </c>
      <c r="AE39" s="250">
        <v>-0.17332054839</v>
      </c>
      <c r="AF39" s="250">
        <v>0.12876109999999999</v>
      </c>
      <c r="AG39" s="250">
        <v>-0.17482525805999999</v>
      </c>
      <c r="AH39" s="250">
        <v>-0.61930306451999995</v>
      </c>
      <c r="AI39" s="250">
        <v>-1.3122489333</v>
      </c>
      <c r="AJ39" s="250">
        <v>0.46910706452000001</v>
      </c>
      <c r="AK39" s="250">
        <v>0.22972366666999999</v>
      </c>
      <c r="AL39" s="250">
        <v>-4.7835225805999998E-2</v>
      </c>
      <c r="AM39" s="250">
        <v>4.0208677419E-2</v>
      </c>
      <c r="AN39" s="250">
        <v>0.66583103571000002</v>
      </c>
      <c r="AO39" s="250">
        <v>0.10736974194</v>
      </c>
      <c r="AP39" s="250">
        <v>-0.59701546667000005</v>
      </c>
      <c r="AQ39" s="250">
        <v>-1.3644599677</v>
      </c>
      <c r="AR39" s="250">
        <v>6.1241366667000002E-2</v>
      </c>
      <c r="AS39" s="250">
        <v>-0.17304822581000001</v>
      </c>
      <c r="AT39" s="250">
        <v>0.23794738709999999</v>
      </c>
      <c r="AU39" s="250">
        <v>8.8094900000000004E-2</v>
      </c>
      <c r="AV39" s="250">
        <v>0.52003338710000002</v>
      </c>
      <c r="AW39" s="250">
        <v>0.29141800000000001</v>
      </c>
      <c r="AX39" s="250">
        <v>7.3277967742000003E-2</v>
      </c>
      <c r="AY39" s="250">
        <v>-0.54963222581000004</v>
      </c>
      <c r="AZ39" s="250">
        <v>1.0452814069</v>
      </c>
      <c r="BA39" s="250">
        <v>-0.65124868108</v>
      </c>
      <c r="BB39" s="403">
        <v>-1.4230422228999999</v>
      </c>
      <c r="BC39" s="403">
        <v>-1.5202258065000001</v>
      </c>
      <c r="BD39" s="403">
        <v>-1.2105333332999999</v>
      </c>
      <c r="BE39" s="403">
        <v>2.6419354839E-2</v>
      </c>
      <c r="BF39" s="403">
        <v>0.15796774193999999</v>
      </c>
      <c r="BG39" s="403">
        <v>0.55840000000000001</v>
      </c>
      <c r="BH39" s="403">
        <v>0.88534193547999995</v>
      </c>
      <c r="BI39" s="403">
        <v>0.65249999999999997</v>
      </c>
      <c r="BJ39" s="403">
        <v>1.2041935483999999</v>
      </c>
      <c r="BK39" s="403">
        <v>0.35377419355</v>
      </c>
      <c r="BL39" s="403">
        <v>3.8678571428999997E-2</v>
      </c>
      <c r="BM39" s="403">
        <v>-3.1096774194000001E-2</v>
      </c>
      <c r="BN39" s="403">
        <v>-0.4299</v>
      </c>
      <c r="BO39" s="403">
        <v>-0.61458064515999999</v>
      </c>
      <c r="BP39" s="403">
        <v>3.1733333332999998E-2</v>
      </c>
      <c r="BQ39" s="403">
        <v>6.4193548387000005E-2</v>
      </c>
      <c r="BR39" s="403">
        <v>-0.11638709677</v>
      </c>
      <c r="BS39" s="403">
        <v>-0.16366666666999999</v>
      </c>
      <c r="BT39" s="403">
        <v>0.16009677419000001</v>
      </c>
      <c r="BU39" s="403">
        <v>0.24743333333</v>
      </c>
      <c r="BV39" s="403">
        <v>0.99619354838999996</v>
      </c>
    </row>
    <row r="40" spans="1:74" ht="11.15" customHeight="1" x14ac:dyDescent="0.25">
      <c r="A40" s="162" t="s">
        <v>316</v>
      </c>
      <c r="B40" s="173" t="s">
        <v>579</v>
      </c>
      <c r="C40" s="250">
        <v>-0.87667741934999999</v>
      </c>
      <c r="D40" s="250">
        <v>-1.448275862E-3</v>
      </c>
      <c r="E40" s="250">
        <v>0.52087096773999997</v>
      </c>
      <c r="F40" s="250">
        <v>4.4666666667000001E-3</v>
      </c>
      <c r="G40" s="250">
        <v>-0.33016129032000002</v>
      </c>
      <c r="H40" s="250">
        <v>-0.13606666667</v>
      </c>
      <c r="I40" s="250">
        <v>-1.1135806452000001</v>
      </c>
      <c r="J40" s="250">
        <v>0.50625806452</v>
      </c>
      <c r="K40" s="250">
        <v>0.41889999999999999</v>
      </c>
      <c r="L40" s="250">
        <v>0.39616129032000003</v>
      </c>
      <c r="M40" s="250">
        <v>0.78190000000000004</v>
      </c>
      <c r="N40" s="250">
        <v>0.62054838710000004</v>
      </c>
      <c r="O40" s="250">
        <v>-1.6161612903</v>
      </c>
      <c r="P40" s="250">
        <v>0.19939285713999999</v>
      </c>
      <c r="Q40" s="250">
        <v>0.45961290322999998</v>
      </c>
      <c r="R40" s="250">
        <v>-0.59526666667000006</v>
      </c>
      <c r="S40" s="250">
        <v>0.26112903226</v>
      </c>
      <c r="T40" s="250">
        <v>0.58143333333000002</v>
      </c>
      <c r="U40" s="250">
        <v>-0.60796774194000003</v>
      </c>
      <c r="V40" s="250">
        <v>0.34196774194000001</v>
      </c>
      <c r="W40" s="250">
        <v>1.1317666666999999</v>
      </c>
      <c r="X40" s="250">
        <v>0.43651612902999998</v>
      </c>
      <c r="Y40" s="250">
        <v>0.35849999999999999</v>
      </c>
      <c r="Z40" s="250">
        <v>0.61593548386999997</v>
      </c>
      <c r="AA40" s="250">
        <v>-1.0066774194000001</v>
      </c>
      <c r="AB40" s="250">
        <v>0.44957142856999999</v>
      </c>
      <c r="AC40" s="250">
        <v>0.95351612903000005</v>
      </c>
      <c r="AD40" s="250">
        <v>7.2999999999999995E-2</v>
      </c>
      <c r="AE40" s="250">
        <v>0.12622580645000001</v>
      </c>
      <c r="AF40" s="250">
        <v>0.27626666666999999</v>
      </c>
      <c r="AG40" s="250">
        <v>-0.56674193547999996</v>
      </c>
      <c r="AH40" s="250">
        <v>-0.25245161290000001</v>
      </c>
      <c r="AI40" s="250">
        <v>1.2152666667000001</v>
      </c>
      <c r="AJ40" s="250">
        <v>-0.12458064516</v>
      </c>
      <c r="AK40" s="250">
        <v>-4.7399999999999998E-2</v>
      </c>
      <c r="AL40" s="250">
        <v>-0.37361290323000002</v>
      </c>
      <c r="AM40" s="250">
        <v>-0.10083870968</v>
      </c>
      <c r="AN40" s="250">
        <v>-0.55317857143000004</v>
      </c>
      <c r="AO40" s="250">
        <v>2.2580645163E-4</v>
      </c>
      <c r="AP40" s="250">
        <v>0.41460000000000002</v>
      </c>
      <c r="AQ40" s="250">
        <v>-0.12667741934999999</v>
      </c>
      <c r="AR40" s="250">
        <v>-0.22173333333</v>
      </c>
      <c r="AS40" s="250">
        <v>-0.45616129032000002</v>
      </c>
      <c r="AT40" s="250">
        <v>-1.0990322581</v>
      </c>
      <c r="AU40" s="250">
        <v>1.1307</v>
      </c>
      <c r="AV40" s="250">
        <v>0.70290322580999998</v>
      </c>
      <c r="AW40" s="250">
        <v>-0.13513333332999999</v>
      </c>
      <c r="AX40" s="250">
        <v>0.31170967742</v>
      </c>
      <c r="AY40" s="250">
        <v>-0.82093774109999995</v>
      </c>
      <c r="AZ40" s="250">
        <v>-1.8598092708</v>
      </c>
      <c r="BA40" s="250">
        <v>-2.8803500549000001</v>
      </c>
      <c r="BB40" s="403">
        <v>-4.2764550672999997</v>
      </c>
      <c r="BC40" s="403">
        <v>-3.3639082938999998</v>
      </c>
      <c r="BD40" s="403">
        <v>-1.5697662650999999</v>
      </c>
      <c r="BE40" s="403">
        <v>-0.72260444300000004</v>
      </c>
      <c r="BF40" s="403">
        <v>4.0241061609999997E-2</v>
      </c>
      <c r="BG40" s="403">
        <v>0.38196021130000002</v>
      </c>
      <c r="BH40" s="403">
        <v>-8.6234051936999997E-2</v>
      </c>
      <c r="BI40" s="403">
        <v>0.31812156617999998</v>
      </c>
      <c r="BJ40" s="403">
        <v>0.41238028859999998</v>
      </c>
      <c r="BK40" s="403">
        <v>-0.24917440536999999</v>
      </c>
      <c r="BL40" s="403">
        <v>1.0325357658000001</v>
      </c>
      <c r="BM40" s="403">
        <v>0.73099896016999999</v>
      </c>
      <c r="BN40" s="403">
        <v>0.43098151814000002</v>
      </c>
      <c r="BO40" s="403">
        <v>0.42294035196000002</v>
      </c>
      <c r="BP40" s="403">
        <v>0.69039156897999998</v>
      </c>
      <c r="BQ40" s="403">
        <v>0.67211117537999998</v>
      </c>
      <c r="BR40" s="403">
        <v>0.69958502558000002</v>
      </c>
      <c r="BS40" s="403">
        <v>0.69036984862999995</v>
      </c>
      <c r="BT40" s="403">
        <v>0.29545656662999997</v>
      </c>
      <c r="BU40" s="403">
        <v>0.53371499674</v>
      </c>
      <c r="BV40" s="403">
        <v>0.66522076502000005</v>
      </c>
    </row>
    <row r="41" spans="1:74" ht="11.15" customHeight="1" x14ac:dyDescent="0.25">
      <c r="A41" s="162" t="s">
        <v>317</v>
      </c>
      <c r="B41" s="173" t="s">
        <v>580</v>
      </c>
      <c r="C41" s="250">
        <v>-3.1277509715999998</v>
      </c>
      <c r="D41" s="250">
        <v>1.0495931449</v>
      </c>
      <c r="E41" s="250">
        <v>-0.60600991261000003</v>
      </c>
      <c r="F41" s="250">
        <v>1.1841945878E-3</v>
      </c>
      <c r="G41" s="250">
        <v>0.32029072116000001</v>
      </c>
      <c r="H41" s="250">
        <v>-0.20582815138999999</v>
      </c>
      <c r="I41" s="250">
        <v>-0.41094627080000001</v>
      </c>
      <c r="J41" s="250">
        <v>1.6012230297000001</v>
      </c>
      <c r="K41" s="250">
        <v>-1.0853917870000001</v>
      </c>
      <c r="L41" s="250">
        <v>-3.1941020090999999</v>
      </c>
      <c r="M41" s="250">
        <v>-2.582149614</v>
      </c>
      <c r="N41" s="250">
        <v>-0.84762434887000004</v>
      </c>
      <c r="O41" s="250">
        <v>0.26458331669000001</v>
      </c>
      <c r="P41" s="250">
        <v>-0.91238820705000001</v>
      </c>
      <c r="Q41" s="250">
        <v>1.0301631592</v>
      </c>
      <c r="R41" s="250">
        <v>0.47025128734999999</v>
      </c>
      <c r="S41" s="250">
        <v>1.4488593589000001</v>
      </c>
      <c r="T41" s="250">
        <v>1.1704422798</v>
      </c>
      <c r="U41" s="250">
        <v>5.3628684386999997E-2</v>
      </c>
      <c r="V41" s="250">
        <v>9.0472303335000004E-2</v>
      </c>
      <c r="W41" s="250">
        <v>0.15729162462999999</v>
      </c>
      <c r="X41" s="250">
        <v>-2.1259262275999999</v>
      </c>
      <c r="Y41" s="250">
        <v>0.60445279360000004</v>
      </c>
      <c r="Z41" s="250">
        <v>-0.84037090097</v>
      </c>
      <c r="AA41" s="250">
        <v>-0.39949171258999999</v>
      </c>
      <c r="AB41" s="250">
        <v>-0.22188281156</v>
      </c>
      <c r="AC41" s="250">
        <v>-1.0316324715</v>
      </c>
      <c r="AD41" s="250">
        <v>-0.69202335950000005</v>
      </c>
      <c r="AE41" s="250">
        <v>-0.12297934805999999</v>
      </c>
      <c r="AF41" s="250">
        <v>-5.4967052400999999E-2</v>
      </c>
      <c r="AG41" s="250">
        <v>0.27856057440999998</v>
      </c>
      <c r="AH41" s="250">
        <v>3.1421807828999997E-2</v>
      </c>
      <c r="AI41" s="250">
        <v>-1.7385859930000001</v>
      </c>
      <c r="AJ41" s="250">
        <v>-2.8420758868</v>
      </c>
      <c r="AK41" s="250">
        <v>-2.2828363683999999</v>
      </c>
      <c r="AL41" s="250">
        <v>-1.1604388541999999</v>
      </c>
      <c r="AM41" s="250">
        <v>-0.97808090176999996</v>
      </c>
      <c r="AN41" s="250">
        <v>0.96057650299999997</v>
      </c>
      <c r="AO41" s="250">
        <v>-0.97487619312999996</v>
      </c>
      <c r="AP41" s="250">
        <v>9.8371483999999995E-2</v>
      </c>
      <c r="AQ41" s="250">
        <v>1.2397187457000001</v>
      </c>
      <c r="AR41" s="250">
        <v>0.31830026169999998</v>
      </c>
      <c r="AS41" s="250">
        <v>2.6106335026999998</v>
      </c>
      <c r="AT41" s="250">
        <v>1.2686516401000001</v>
      </c>
      <c r="AU41" s="250">
        <v>0.43337755912999998</v>
      </c>
      <c r="AV41" s="250">
        <v>-2.0983502147999999</v>
      </c>
      <c r="AW41" s="250">
        <v>-0.59887586667000003</v>
      </c>
      <c r="AX41" s="250">
        <v>0.11639137197</v>
      </c>
      <c r="AY41" s="250">
        <v>-1.6634610551</v>
      </c>
      <c r="AZ41" s="250">
        <v>-3.5804728807999999</v>
      </c>
      <c r="BA41" s="250">
        <v>-6.0996168752999997</v>
      </c>
      <c r="BB41" s="403">
        <v>-9.7424205970000006</v>
      </c>
      <c r="BC41" s="403">
        <v>-7.6345601600000004</v>
      </c>
      <c r="BD41" s="403">
        <v>-3.3546574058999998</v>
      </c>
      <c r="BE41" s="403">
        <v>-1.5054432141</v>
      </c>
      <c r="BF41" s="403">
        <v>8.1787319324000005E-2</v>
      </c>
      <c r="BG41" s="403">
        <v>0.77832821080000003</v>
      </c>
      <c r="BH41" s="403">
        <v>-0.17431512658000001</v>
      </c>
      <c r="BI41" s="403">
        <v>0.65191119772999995</v>
      </c>
      <c r="BJ41" s="403">
        <v>0.84207815105999995</v>
      </c>
      <c r="BK41" s="403">
        <v>-0.51857834005000003</v>
      </c>
      <c r="BL41" s="403">
        <v>2.0971067501</v>
      </c>
      <c r="BM41" s="403">
        <v>1.5228360588000001</v>
      </c>
      <c r="BN41" s="403">
        <v>0.92520193204000001</v>
      </c>
      <c r="BO41" s="403">
        <v>0.92547972462999994</v>
      </c>
      <c r="BP41" s="403">
        <v>1.4886456948</v>
      </c>
      <c r="BQ41" s="403">
        <v>1.4241081601000001</v>
      </c>
      <c r="BR41" s="403">
        <v>1.4668285878</v>
      </c>
      <c r="BS41" s="403">
        <v>1.4566824968000001</v>
      </c>
      <c r="BT41" s="403">
        <v>0.61589835239000001</v>
      </c>
      <c r="BU41" s="403">
        <v>1.1248039621000001</v>
      </c>
      <c r="BV41" s="403">
        <v>1.3982976412000001</v>
      </c>
    </row>
    <row r="42" spans="1:74" ht="11.15" customHeight="1" x14ac:dyDescent="0.25">
      <c r="A42" s="162" t="s">
        <v>318</v>
      </c>
      <c r="B42" s="173" t="s">
        <v>581</v>
      </c>
      <c r="C42" s="250">
        <v>-5.0249143264000002</v>
      </c>
      <c r="D42" s="250">
        <v>0.89991483451999998</v>
      </c>
      <c r="E42" s="250">
        <v>-0.29122042873999998</v>
      </c>
      <c r="F42" s="250">
        <v>-0.35547727208000002</v>
      </c>
      <c r="G42" s="250">
        <v>-0.50513827883999995</v>
      </c>
      <c r="H42" s="250">
        <v>-0.30560488472000003</v>
      </c>
      <c r="I42" s="250">
        <v>-2.0744470126999999</v>
      </c>
      <c r="J42" s="250">
        <v>2.1120086426000002</v>
      </c>
      <c r="K42" s="250">
        <v>-0.16204978702</v>
      </c>
      <c r="L42" s="250">
        <v>-2.85587488</v>
      </c>
      <c r="M42" s="250">
        <v>-1.9073286140000001</v>
      </c>
      <c r="N42" s="250">
        <v>0.63271442532</v>
      </c>
      <c r="O42" s="250">
        <v>-2.0972411349</v>
      </c>
      <c r="P42" s="250">
        <v>-0.58527738561999998</v>
      </c>
      <c r="Q42" s="250">
        <v>2.0921552558999998</v>
      </c>
      <c r="R42" s="250">
        <v>-5.5418845982000003E-2</v>
      </c>
      <c r="S42" s="250">
        <v>1.5291469717999999</v>
      </c>
      <c r="T42" s="250">
        <v>2.5542881131000001</v>
      </c>
      <c r="U42" s="250">
        <v>-0.18581141239000001</v>
      </c>
      <c r="V42" s="250">
        <v>0.79512969043000004</v>
      </c>
      <c r="W42" s="250">
        <v>1.6035904245999999</v>
      </c>
      <c r="X42" s="250">
        <v>-0.50942261469000005</v>
      </c>
      <c r="Y42" s="250">
        <v>1.5592092603000001</v>
      </c>
      <c r="Z42" s="250">
        <v>0.70273548613000003</v>
      </c>
      <c r="AA42" s="250">
        <v>-1.0202391318999999</v>
      </c>
      <c r="AB42" s="250">
        <v>0.3556990813</v>
      </c>
      <c r="AC42" s="250">
        <v>0.40376046398999998</v>
      </c>
      <c r="AD42" s="250">
        <v>-0.73942865950000003</v>
      </c>
      <c r="AE42" s="250">
        <v>-0.17007409000000001</v>
      </c>
      <c r="AF42" s="250">
        <v>0.35006071427000002</v>
      </c>
      <c r="AG42" s="250">
        <v>-0.46300661914000002</v>
      </c>
      <c r="AH42" s="250">
        <v>-0.84033286958999998</v>
      </c>
      <c r="AI42" s="250">
        <v>-1.8355682597</v>
      </c>
      <c r="AJ42" s="250">
        <v>-2.4975494673999998</v>
      </c>
      <c r="AK42" s="250">
        <v>-2.1005127018</v>
      </c>
      <c r="AL42" s="250">
        <v>-1.5818869832</v>
      </c>
      <c r="AM42" s="250">
        <v>-1.038710934</v>
      </c>
      <c r="AN42" s="250">
        <v>1.0732289672999999</v>
      </c>
      <c r="AO42" s="250">
        <v>-0.86728064474</v>
      </c>
      <c r="AP42" s="250">
        <v>-8.4043982667E-2</v>
      </c>
      <c r="AQ42" s="250">
        <v>-0.25141864141999998</v>
      </c>
      <c r="AR42" s="250">
        <v>0.15780829502999999</v>
      </c>
      <c r="AS42" s="250">
        <v>1.9814239865000001</v>
      </c>
      <c r="AT42" s="250">
        <v>0.4075667691</v>
      </c>
      <c r="AU42" s="250">
        <v>1.6521724591</v>
      </c>
      <c r="AV42" s="250">
        <v>-0.87541360186999995</v>
      </c>
      <c r="AW42" s="250">
        <v>-0.44259120000000002</v>
      </c>
      <c r="AX42" s="250">
        <v>0.50137901712999999</v>
      </c>
      <c r="AY42" s="250">
        <v>-3.0340310220000002</v>
      </c>
      <c r="AZ42" s="250">
        <v>-4.3950007447999999</v>
      </c>
      <c r="BA42" s="250">
        <v>-9.6312156113</v>
      </c>
      <c r="BB42" s="403">
        <v>-15.441917887000001</v>
      </c>
      <c r="BC42" s="403">
        <v>-12.51869426</v>
      </c>
      <c r="BD42" s="403">
        <v>-6.1349570043000003</v>
      </c>
      <c r="BE42" s="403">
        <v>-2.2016283023000001</v>
      </c>
      <c r="BF42" s="403">
        <v>0.27999612286999997</v>
      </c>
      <c r="BG42" s="403">
        <v>1.7186884221000001</v>
      </c>
      <c r="BH42" s="403">
        <v>0.62479275696000003</v>
      </c>
      <c r="BI42" s="403">
        <v>1.6225327639</v>
      </c>
      <c r="BJ42" s="403">
        <v>2.4586519881000002</v>
      </c>
      <c r="BK42" s="403">
        <v>-0.41397855186999999</v>
      </c>
      <c r="BL42" s="403">
        <v>3.1683210873999998</v>
      </c>
      <c r="BM42" s="403">
        <v>2.2227382446999999</v>
      </c>
      <c r="BN42" s="403">
        <v>0.92628345017000002</v>
      </c>
      <c r="BO42" s="403">
        <v>0.73383943141999997</v>
      </c>
      <c r="BP42" s="403">
        <v>2.2107705970999998</v>
      </c>
      <c r="BQ42" s="403">
        <v>2.1604128838999999</v>
      </c>
      <c r="BR42" s="403">
        <v>2.0500265166</v>
      </c>
      <c r="BS42" s="403">
        <v>1.9833856786999999</v>
      </c>
      <c r="BT42" s="403">
        <v>1.0714516932</v>
      </c>
      <c r="BU42" s="403">
        <v>1.9059522922000001</v>
      </c>
      <c r="BV42" s="403">
        <v>3.0597119546</v>
      </c>
    </row>
    <row r="43" spans="1:74" ht="11.15" customHeight="1" x14ac:dyDescent="0.25">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403"/>
      <c r="BC43" s="403"/>
      <c r="BD43" s="403"/>
      <c r="BE43" s="403"/>
      <c r="BF43" s="403"/>
      <c r="BG43" s="403"/>
      <c r="BH43" s="403"/>
      <c r="BI43" s="403"/>
      <c r="BJ43" s="403"/>
      <c r="BK43" s="403"/>
      <c r="BL43" s="403"/>
      <c r="BM43" s="403"/>
      <c r="BN43" s="403"/>
      <c r="BO43" s="403"/>
      <c r="BP43" s="403"/>
      <c r="BQ43" s="403"/>
      <c r="BR43" s="403"/>
      <c r="BS43" s="403"/>
      <c r="BT43" s="403"/>
      <c r="BU43" s="403"/>
      <c r="BV43" s="403"/>
    </row>
    <row r="44" spans="1:74" ht="11.15" customHeight="1" x14ac:dyDescent="0.25">
      <c r="B44" s="65" t="s">
        <v>1151</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403"/>
      <c r="BC44" s="403"/>
      <c r="BD44" s="403"/>
      <c r="BE44" s="403"/>
      <c r="BF44" s="403"/>
      <c r="BG44" s="403"/>
      <c r="BH44" s="403"/>
      <c r="BI44" s="403"/>
      <c r="BJ44" s="403"/>
      <c r="BK44" s="403"/>
      <c r="BL44" s="403"/>
      <c r="BM44" s="403"/>
      <c r="BN44" s="403"/>
      <c r="BO44" s="403"/>
      <c r="BP44" s="403"/>
      <c r="BQ44" s="403"/>
      <c r="BR44" s="403"/>
      <c r="BS44" s="403"/>
      <c r="BT44" s="403"/>
      <c r="BU44" s="403"/>
      <c r="BV44" s="403"/>
    </row>
    <row r="45" spans="1:74" ht="11.15" customHeight="1" x14ac:dyDescent="0.25">
      <c r="A45" s="162" t="s">
        <v>577</v>
      </c>
      <c r="B45" s="173" t="s">
        <v>311</v>
      </c>
      <c r="C45" s="255">
        <v>1318.5413619999999</v>
      </c>
      <c r="D45" s="255">
        <v>1322.8420329999999</v>
      </c>
      <c r="E45" s="255">
        <v>1329.232559</v>
      </c>
      <c r="F45" s="255">
        <v>1340.0714029999999</v>
      </c>
      <c r="G45" s="255">
        <v>1355.427702</v>
      </c>
      <c r="H45" s="255">
        <v>1354.3430040000001</v>
      </c>
      <c r="I45" s="255">
        <v>1371.3945269999999</v>
      </c>
      <c r="J45" s="255">
        <v>1371.257173</v>
      </c>
      <c r="K45" s="255">
        <v>1356.1269130000001</v>
      </c>
      <c r="L45" s="255">
        <v>1357.925872</v>
      </c>
      <c r="M45" s="255">
        <v>1361.1412419999999</v>
      </c>
      <c r="N45" s="255">
        <v>1334.48974</v>
      </c>
      <c r="O45" s="255">
        <v>1357.6092980000001</v>
      </c>
      <c r="P45" s="255">
        <v>1354.2861949999999</v>
      </c>
      <c r="Q45" s="255">
        <v>1338.9274399999999</v>
      </c>
      <c r="R45" s="255">
        <v>1339.5625439999999</v>
      </c>
      <c r="S45" s="255">
        <v>1349.4776280000001</v>
      </c>
      <c r="T45" s="255">
        <v>1330.709253</v>
      </c>
      <c r="U45" s="255">
        <v>1319.5758960000001</v>
      </c>
      <c r="V45" s="255">
        <v>1308.4165170000001</v>
      </c>
      <c r="W45" s="255">
        <v>1304.139553</v>
      </c>
      <c r="X45" s="255">
        <v>1272.2489410000001</v>
      </c>
      <c r="Y45" s="255">
        <v>1262.0342470000001</v>
      </c>
      <c r="Z45" s="255">
        <v>1231.738949</v>
      </c>
      <c r="AA45" s="255">
        <v>1218.3721190000001</v>
      </c>
      <c r="AB45" s="255">
        <v>1213.5638260000001</v>
      </c>
      <c r="AC45" s="255">
        <v>1198.627645</v>
      </c>
      <c r="AD45" s="255">
        <v>1203.7298040000001</v>
      </c>
      <c r="AE45" s="255">
        <v>1212.9017409999999</v>
      </c>
      <c r="AF45" s="255">
        <v>1209.190908</v>
      </c>
      <c r="AG45" s="255">
        <v>1214.6124910000001</v>
      </c>
      <c r="AH45" s="255">
        <v>1233.8128859999999</v>
      </c>
      <c r="AI45" s="255">
        <v>1273.182354</v>
      </c>
      <c r="AJ45" s="255">
        <v>1263.809035</v>
      </c>
      <c r="AK45" s="255">
        <v>1262.190325</v>
      </c>
      <c r="AL45" s="255">
        <v>1264.1012169999999</v>
      </c>
      <c r="AM45" s="255">
        <v>1262.854748</v>
      </c>
      <c r="AN45" s="255">
        <v>1244.224479</v>
      </c>
      <c r="AO45" s="255">
        <v>1240.896017</v>
      </c>
      <c r="AP45" s="255">
        <v>1259.3444810000001</v>
      </c>
      <c r="AQ45" s="255">
        <v>1305.41274</v>
      </c>
      <c r="AR45" s="255">
        <v>1303.575499</v>
      </c>
      <c r="AS45" s="255">
        <v>1308.9399940000001</v>
      </c>
      <c r="AT45" s="255">
        <v>1301.563625</v>
      </c>
      <c r="AU45" s="255">
        <v>1298.9207779999999</v>
      </c>
      <c r="AV45" s="255">
        <v>1286.464743</v>
      </c>
      <c r="AW45" s="255">
        <v>1283.908203</v>
      </c>
      <c r="AX45" s="255">
        <v>1281.6365860000001</v>
      </c>
      <c r="AY45" s="255">
        <v>1298.6751850000001</v>
      </c>
      <c r="AZ45" s="255">
        <v>1268.3620242</v>
      </c>
      <c r="BA45" s="255">
        <v>1288.5507302000001</v>
      </c>
      <c r="BB45" s="337">
        <v>1331.242</v>
      </c>
      <c r="BC45" s="337">
        <v>1363.123</v>
      </c>
      <c r="BD45" s="337">
        <v>1384.6849999999999</v>
      </c>
      <c r="BE45" s="337">
        <v>1383.866</v>
      </c>
      <c r="BF45" s="337">
        <v>1378.9690000000001</v>
      </c>
      <c r="BG45" s="337">
        <v>1372.2070000000001</v>
      </c>
      <c r="BH45" s="337">
        <v>1355.7619999999999</v>
      </c>
      <c r="BI45" s="337">
        <v>1347.1769999999999</v>
      </c>
      <c r="BJ45" s="337">
        <v>1310.847</v>
      </c>
      <c r="BK45" s="337">
        <v>1300.8800000000001</v>
      </c>
      <c r="BL45" s="337">
        <v>1300.797</v>
      </c>
      <c r="BM45" s="337">
        <v>1302.761</v>
      </c>
      <c r="BN45" s="337">
        <v>1316.6579999999999</v>
      </c>
      <c r="BO45" s="337">
        <v>1336.71</v>
      </c>
      <c r="BP45" s="337">
        <v>1336.758</v>
      </c>
      <c r="BQ45" s="337">
        <v>1335.768</v>
      </c>
      <c r="BR45" s="337">
        <v>1339.376</v>
      </c>
      <c r="BS45" s="337">
        <v>1344.2860000000001</v>
      </c>
      <c r="BT45" s="337">
        <v>1340.123</v>
      </c>
      <c r="BU45" s="337">
        <v>1333.5</v>
      </c>
      <c r="BV45" s="337">
        <v>1303.4179999999999</v>
      </c>
    </row>
    <row r="46" spans="1:74" ht="11.15" customHeight="1" x14ac:dyDescent="0.25">
      <c r="A46" s="162" t="s">
        <v>314</v>
      </c>
      <c r="B46" s="254" t="s">
        <v>313</v>
      </c>
      <c r="C46" s="253">
        <v>3033.6803620000001</v>
      </c>
      <c r="D46" s="253">
        <v>3038.0230329999999</v>
      </c>
      <c r="E46" s="253">
        <v>3028.2665590000001</v>
      </c>
      <c r="F46" s="253">
        <v>3038.971403</v>
      </c>
      <c r="G46" s="253">
        <v>3064.5627020000002</v>
      </c>
      <c r="H46" s="253">
        <v>3067.5600039999999</v>
      </c>
      <c r="I46" s="253">
        <v>3119.1325270000002</v>
      </c>
      <c r="J46" s="253">
        <v>3103.3011729999998</v>
      </c>
      <c r="K46" s="253">
        <v>3075.6039129999999</v>
      </c>
      <c r="L46" s="253">
        <v>3065.1218720000002</v>
      </c>
      <c r="M46" s="253">
        <v>3044.8802420000002</v>
      </c>
      <c r="N46" s="253">
        <v>2998.9917399999999</v>
      </c>
      <c r="O46" s="253">
        <v>3072.2122979999999</v>
      </c>
      <c r="P46" s="253">
        <v>3063.3061950000001</v>
      </c>
      <c r="Q46" s="253">
        <v>3033.6994399999999</v>
      </c>
      <c r="R46" s="253">
        <v>3052.192544</v>
      </c>
      <c r="S46" s="253">
        <v>3054.0126279999999</v>
      </c>
      <c r="T46" s="253">
        <v>3017.8012530000001</v>
      </c>
      <c r="U46" s="253">
        <v>3025.5148960000001</v>
      </c>
      <c r="V46" s="253">
        <v>3003.7545169999999</v>
      </c>
      <c r="W46" s="253">
        <v>2965.5245530000002</v>
      </c>
      <c r="X46" s="253">
        <v>2920.1019409999999</v>
      </c>
      <c r="Y46" s="253">
        <v>2899.132247</v>
      </c>
      <c r="Z46" s="253">
        <v>2849.742949</v>
      </c>
      <c r="AA46" s="253">
        <v>2867.5831189999999</v>
      </c>
      <c r="AB46" s="253">
        <v>2850.1868260000001</v>
      </c>
      <c r="AC46" s="253">
        <v>2805.6916449999999</v>
      </c>
      <c r="AD46" s="253">
        <v>2808.6038039999999</v>
      </c>
      <c r="AE46" s="253">
        <v>2813.8627409999999</v>
      </c>
      <c r="AF46" s="253">
        <v>2801.8639079999998</v>
      </c>
      <c r="AG46" s="253">
        <v>2824.8544910000001</v>
      </c>
      <c r="AH46" s="253">
        <v>2851.8808859999999</v>
      </c>
      <c r="AI46" s="253">
        <v>2854.7923540000002</v>
      </c>
      <c r="AJ46" s="253">
        <v>2849.281035</v>
      </c>
      <c r="AK46" s="253">
        <v>2849.0843249999998</v>
      </c>
      <c r="AL46" s="253">
        <v>2862.577217</v>
      </c>
      <c r="AM46" s="253">
        <v>2864.4567480000001</v>
      </c>
      <c r="AN46" s="253">
        <v>2861.3154789999999</v>
      </c>
      <c r="AO46" s="253">
        <v>2857.9800169999999</v>
      </c>
      <c r="AP46" s="253">
        <v>2863.9904809999998</v>
      </c>
      <c r="AQ46" s="253">
        <v>2913.9857400000001</v>
      </c>
      <c r="AR46" s="253">
        <v>2918.8004989999999</v>
      </c>
      <c r="AS46" s="253">
        <v>2938.3059939999998</v>
      </c>
      <c r="AT46" s="253">
        <v>2964.9996249999999</v>
      </c>
      <c r="AU46" s="253">
        <v>2928.435778</v>
      </c>
      <c r="AV46" s="253">
        <v>2894.1897429999999</v>
      </c>
      <c r="AW46" s="253">
        <v>2895.687203</v>
      </c>
      <c r="AX46" s="253">
        <v>2883.7525860000001</v>
      </c>
      <c r="AY46" s="253">
        <v>2926.2402550000002</v>
      </c>
      <c r="AZ46" s="253">
        <v>2949.8615629999999</v>
      </c>
      <c r="BA46" s="253">
        <v>3059.3411206999999</v>
      </c>
      <c r="BB46" s="338">
        <v>3230.3260424999999</v>
      </c>
      <c r="BC46" s="338">
        <v>3366.4881997000002</v>
      </c>
      <c r="BD46" s="338">
        <v>3435.1431876000001</v>
      </c>
      <c r="BE46" s="338">
        <v>3456.7249253</v>
      </c>
      <c r="BF46" s="338">
        <v>3450.5804524</v>
      </c>
      <c r="BG46" s="338">
        <v>3432.3596461000002</v>
      </c>
      <c r="BH46" s="338">
        <v>3418.5879017000002</v>
      </c>
      <c r="BI46" s="338">
        <v>3400.4592547000002</v>
      </c>
      <c r="BJ46" s="338">
        <v>3351.3454658000001</v>
      </c>
      <c r="BK46" s="338">
        <v>3349.1028722999999</v>
      </c>
      <c r="BL46" s="338">
        <v>3320.1088709000001</v>
      </c>
      <c r="BM46" s="338">
        <v>3299.4119031</v>
      </c>
      <c r="BN46" s="338">
        <v>3300.3794576</v>
      </c>
      <c r="BO46" s="338">
        <v>3307.3203066999999</v>
      </c>
      <c r="BP46" s="338">
        <v>3286.6565596</v>
      </c>
      <c r="BQ46" s="338">
        <v>3264.8311131999999</v>
      </c>
      <c r="BR46" s="338">
        <v>3246.7519774000002</v>
      </c>
      <c r="BS46" s="338">
        <v>3230.9508818999998</v>
      </c>
      <c r="BT46" s="338">
        <v>3217.6287284</v>
      </c>
      <c r="BU46" s="338">
        <v>3194.9942784999998</v>
      </c>
      <c r="BV46" s="338">
        <v>3144.2904346999999</v>
      </c>
    </row>
    <row r="47" spans="1:74" ht="11.15" customHeight="1" x14ac:dyDescent="0.25">
      <c r="BK47" s="405"/>
      <c r="BL47" s="405"/>
      <c r="BM47" s="405"/>
      <c r="BN47" s="405"/>
      <c r="BO47" s="405"/>
      <c r="BP47" s="405"/>
      <c r="BQ47" s="405"/>
      <c r="BR47" s="405"/>
      <c r="BS47" s="405"/>
      <c r="BT47" s="405"/>
      <c r="BU47" s="405"/>
      <c r="BV47" s="405"/>
    </row>
    <row r="48" spans="1:74" ht="12" customHeight="1" x14ac:dyDescent="0.25">
      <c r="B48" s="815" t="s">
        <v>829</v>
      </c>
      <c r="C48" s="782"/>
      <c r="D48" s="782"/>
      <c r="E48" s="782"/>
      <c r="F48" s="782"/>
      <c r="G48" s="782"/>
      <c r="H48" s="782"/>
      <c r="I48" s="782"/>
      <c r="J48" s="782"/>
      <c r="K48" s="782"/>
      <c r="L48" s="782"/>
      <c r="M48" s="782"/>
      <c r="N48" s="782"/>
      <c r="O48" s="782"/>
      <c r="P48" s="782"/>
      <c r="Q48" s="782"/>
      <c r="BJ48" s="153"/>
    </row>
    <row r="49" spans="1:74" s="432" customFormat="1" ht="12" customHeight="1" x14ac:dyDescent="0.2">
      <c r="A49" s="431"/>
      <c r="B49" s="816" t="s">
        <v>662</v>
      </c>
      <c r="C49" s="804"/>
      <c r="D49" s="804"/>
      <c r="E49" s="804"/>
      <c r="F49" s="804"/>
      <c r="G49" s="804"/>
      <c r="H49" s="804"/>
      <c r="I49" s="804"/>
      <c r="J49" s="804"/>
      <c r="K49" s="804"/>
      <c r="L49" s="804"/>
      <c r="M49" s="804"/>
      <c r="N49" s="804"/>
      <c r="O49" s="804"/>
      <c r="P49" s="804"/>
      <c r="Q49" s="800"/>
      <c r="R49" s="153"/>
      <c r="AY49" s="530"/>
      <c r="AZ49" s="530"/>
      <c r="BA49" s="530"/>
      <c r="BB49" s="530"/>
      <c r="BC49" s="530"/>
      <c r="BD49" s="629"/>
      <c r="BE49" s="629"/>
      <c r="BF49" s="629"/>
      <c r="BG49" s="530"/>
      <c r="BH49" s="530"/>
      <c r="BI49" s="530"/>
      <c r="BJ49" s="530"/>
    </row>
    <row r="50" spans="1:74" s="432" customFormat="1" ht="12" customHeight="1" x14ac:dyDescent="0.2">
      <c r="A50" s="431"/>
      <c r="B50" s="816" t="s">
        <v>1414</v>
      </c>
      <c r="C50" s="800"/>
      <c r="D50" s="800"/>
      <c r="E50" s="800"/>
      <c r="F50" s="800"/>
      <c r="G50" s="800"/>
      <c r="H50" s="800"/>
      <c r="I50" s="800"/>
      <c r="J50" s="800"/>
      <c r="K50" s="800"/>
      <c r="L50" s="800"/>
      <c r="M50" s="800"/>
      <c r="N50" s="800"/>
      <c r="O50" s="800"/>
      <c r="P50" s="800"/>
      <c r="Q50" s="800"/>
      <c r="R50" s="153"/>
      <c r="AY50" s="530"/>
      <c r="AZ50" s="530"/>
      <c r="BA50" s="530"/>
      <c r="BB50" s="530"/>
      <c r="BC50" s="530"/>
      <c r="BD50" s="629"/>
      <c r="BE50" s="629"/>
      <c r="BF50" s="629"/>
      <c r="BG50" s="530"/>
      <c r="BH50" s="530"/>
      <c r="BI50" s="530"/>
      <c r="BJ50" s="530"/>
    </row>
    <row r="51" spans="1:74" s="432" customFormat="1" ht="12" customHeight="1" x14ac:dyDescent="0.2">
      <c r="A51" s="431"/>
      <c r="B51" s="816" t="s">
        <v>1413</v>
      </c>
      <c r="C51" s="800"/>
      <c r="D51" s="800"/>
      <c r="E51" s="800"/>
      <c r="F51" s="800"/>
      <c r="G51" s="800"/>
      <c r="H51" s="800"/>
      <c r="I51" s="800"/>
      <c r="J51" s="800"/>
      <c r="K51" s="800"/>
      <c r="L51" s="800"/>
      <c r="M51" s="800"/>
      <c r="N51" s="800"/>
      <c r="O51" s="800"/>
      <c r="P51" s="800"/>
      <c r="Q51" s="800"/>
      <c r="R51" s="153"/>
      <c r="AY51" s="530"/>
      <c r="AZ51" s="530"/>
      <c r="BA51" s="530"/>
      <c r="BB51" s="530"/>
      <c r="BC51" s="530"/>
      <c r="BD51" s="629"/>
      <c r="BE51" s="629"/>
      <c r="BF51" s="629"/>
      <c r="BG51" s="530"/>
      <c r="BH51" s="530"/>
      <c r="BI51" s="530"/>
      <c r="BJ51" s="530"/>
    </row>
    <row r="52" spans="1:74" s="432" customFormat="1" ht="12" customHeight="1" x14ac:dyDescent="0.25">
      <c r="A52" s="431"/>
      <c r="B52" s="814" t="s">
        <v>1416</v>
      </c>
      <c r="C52" s="814"/>
      <c r="D52" s="814"/>
      <c r="E52" s="814"/>
      <c r="F52" s="814"/>
      <c r="G52" s="814"/>
      <c r="H52" s="814"/>
      <c r="I52" s="814"/>
      <c r="J52" s="814"/>
      <c r="K52" s="814"/>
      <c r="L52" s="814"/>
      <c r="M52" s="814"/>
      <c r="N52" s="814"/>
      <c r="O52" s="814"/>
      <c r="P52" s="814"/>
      <c r="Q52" s="814"/>
      <c r="R52" s="814"/>
      <c r="AY52" s="530"/>
      <c r="AZ52" s="530"/>
      <c r="BA52" s="530"/>
      <c r="BB52" s="530"/>
      <c r="BC52" s="530"/>
      <c r="BD52" s="629"/>
      <c r="BE52" s="629"/>
      <c r="BF52" s="629"/>
      <c r="BG52" s="530"/>
      <c r="BH52" s="530"/>
      <c r="BI52" s="530"/>
      <c r="BJ52" s="530"/>
    </row>
    <row r="53" spans="1:74" s="432" customFormat="1" ht="12" customHeight="1" x14ac:dyDescent="0.25">
      <c r="A53" s="431"/>
      <c r="B53" s="814" t="s">
        <v>1164</v>
      </c>
      <c r="C53" s="814"/>
      <c r="D53" s="814"/>
      <c r="E53" s="814"/>
      <c r="F53" s="814"/>
      <c r="G53" s="814"/>
      <c r="H53" s="814"/>
      <c r="I53" s="814"/>
      <c r="J53" s="814"/>
      <c r="K53" s="814"/>
      <c r="L53" s="814"/>
      <c r="M53" s="814"/>
      <c r="N53" s="814"/>
      <c r="O53" s="814"/>
      <c r="P53" s="814"/>
      <c r="Q53" s="814"/>
      <c r="R53" s="753"/>
      <c r="AY53" s="530"/>
      <c r="AZ53" s="530"/>
      <c r="BA53" s="530"/>
      <c r="BB53" s="530"/>
      <c r="BC53" s="530"/>
      <c r="BD53" s="629"/>
      <c r="BE53" s="629"/>
      <c r="BF53" s="629"/>
      <c r="BG53" s="530"/>
      <c r="BH53" s="530"/>
      <c r="BI53" s="530"/>
      <c r="BJ53" s="530"/>
    </row>
    <row r="54" spans="1:74" s="707" customFormat="1" ht="12" customHeight="1" x14ac:dyDescent="0.25">
      <c r="A54" s="431"/>
      <c r="B54" s="816" t="s">
        <v>817</v>
      </c>
      <c r="C54" s="816"/>
      <c r="D54" s="816"/>
      <c r="E54" s="816"/>
      <c r="F54" s="816"/>
      <c r="G54" s="816"/>
      <c r="H54" s="816"/>
      <c r="I54" s="816"/>
      <c r="J54" s="816"/>
      <c r="K54" s="816"/>
      <c r="L54" s="816"/>
      <c r="M54" s="816"/>
      <c r="N54" s="816"/>
      <c r="O54" s="816"/>
      <c r="P54" s="816"/>
      <c r="Q54" s="800"/>
      <c r="R54" s="752"/>
      <c r="AY54" s="530"/>
      <c r="AZ54" s="530"/>
      <c r="BA54" s="530"/>
      <c r="BB54" s="530"/>
      <c r="BC54" s="530"/>
      <c r="BD54" s="629"/>
      <c r="BE54" s="629"/>
      <c r="BF54" s="629"/>
      <c r="BG54" s="530"/>
      <c r="BH54" s="530"/>
      <c r="BI54" s="530"/>
      <c r="BJ54" s="530"/>
    </row>
    <row r="55" spans="1:74" s="432" customFormat="1" ht="12" customHeight="1" x14ac:dyDescent="0.25">
      <c r="A55" s="431"/>
      <c r="B55" s="821" t="s">
        <v>1165</v>
      </c>
      <c r="C55" s="800"/>
      <c r="D55" s="800"/>
      <c r="E55" s="800"/>
      <c r="F55" s="800"/>
      <c r="G55" s="800"/>
      <c r="H55" s="800"/>
      <c r="I55" s="800"/>
      <c r="J55" s="800"/>
      <c r="K55" s="800"/>
      <c r="L55" s="800"/>
      <c r="M55" s="800"/>
      <c r="N55" s="800"/>
      <c r="O55" s="800"/>
      <c r="P55" s="800"/>
      <c r="Q55" s="800"/>
      <c r="R55" s="752"/>
      <c r="AY55" s="530"/>
      <c r="AZ55" s="530"/>
      <c r="BA55" s="530"/>
      <c r="BB55" s="530"/>
      <c r="BC55" s="530"/>
      <c r="BD55" s="629"/>
      <c r="BE55" s="629"/>
      <c r="BF55" s="629"/>
      <c r="BG55" s="530"/>
      <c r="BH55" s="530"/>
      <c r="BI55" s="530"/>
      <c r="BJ55" s="530"/>
    </row>
    <row r="56" spans="1:74" s="432" customFormat="1" ht="12" customHeight="1" x14ac:dyDescent="0.25">
      <c r="A56" s="431"/>
      <c r="B56" s="816" t="s">
        <v>1166</v>
      </c>
      <c r="C56" s="804"/>
      <c r="D56" s="804"/>
      <c r="E56" s="804"/>
      <c r="F56" s="804"/>
      <c r="G56" s="804"/>
      <c r="H56" s="804"/>
      <c r="I56" s="804"/>
      <c r="J56" s="804"/>
      <c r="K56" s="804"/>
      <c r="L56" s="804"/>
      <c r="M56" s="804"/>
      <c r="N56" s="804"/>
      <c r="O56" s="804"/>
      <c r="P56" s="804"/>
      <c r="Q56" s="800"/>
      <c r="R56" s="752"/>
      <c r="AY56" s="530"/>
      <c r="AZ56" s="530"/>
      <c r="BA56" s="530"/>
      <c r="BB56" s="530"/>
      <c r="BC56" s="530"/>
      <c r="BD56" s="629"/>
      <c r="BE56" s="629"/>
      <c r="BF56" s="629"/>
      <c r="BG56" s="530"/>
      <c r="BH56" s="530"/>
      <c r="BI56" s="530"/>
      <c r="BJ56" s="530"/>
    </row>
    <row r="57" spans="1:74" s="432" customFormat="1" ht="12" customHeight="1" x14ac:dyDescent="0.25">
      <c r="A57" s="431"/>
      <c r="B57" s="814" t="s">
        <v>1167</v>
      </c>
      <c r="C57" s="814"/>
      <c r="D57" s="814"/>
      <c r="E57" s="814"/>
      <c r="F57" s="814"/>
      <c r="G57" s="814"/>
      <c r="H57" s="814"/>
      <c r="I57" s="814"/>
      <c r="J57" s="814"/>
      <c r="K57" s="814"/>
      <c r="L57" s="814"/>
      <c r="M57" s="814"/>
      <c r="N57" s="814"/>
      <c r="O57" s="814"/>
      <c r="P57" s="814"/>
      <c r="Q57" s="814"/>
      <c r="R57" s="752"/>
      <c r="AY57" s="530"/>
      <c r="AZ57" s="530"/>
      <c r="BA57" s="530"/>
      <c r="BB57" s="530"/>
      <c r="BC57" s="530"/>
      <c r="BD57" s="629"/>
      <c r="BE57" s="629"/>
      <c r="BF57" s="629"/>
      <c r="BG57" s="530"/>
      <c r="BH57" s="530"/>
      <c r="BI57" s="530"/>
      <c r="BJ57" s="530"/>
    </row>
    <row r="58" spans="1:74" s="432" customFormat="1" ht="12.75" customHeight="1" x14ac:dyDescent="0.25">
      <c r="A58" s="431"/>
      <c r="B58" s="803" t="s">
        <v>371</v>
      </c>
      <c r="C58" s="804"/>
      <c r="D58" s="804"/>
      <c r="E58" s="804"/>
      <c r="F58" s="804"/>
      <c r="G58" s="804"/>
      <c r="H58" s="804"/>
      <c r="I58" s="804"/>
      <c r="J58" s="804"/>
      <c r="K58" s="804"/>
      <c r="L58" s="804"/>
      <c r="M58" s="804"/>
      <c r="N58" s="804"/>
      <c r="O58" s="804"/>
      <c r="P58" s="804"/>
      <c r="Q58" s="800"/>
      <c r="R58" s="752"/>
      <c r="AY58" s="530"/>
      <c r="AZ58" s="530"/>
      <c r="BA58" s="530"/>
      <c r="BB58" s="530"/>
      <c r="BC58" s="530"/>
      <c r="BD58" s="629"/>
      <c r="BE58" s="629"/>
      <c r="BF58" s="629"/>
      <c r="BG58" s="530"/>
      <c r="BH58" s="530"/>
      <c r="BI58" s="530"/>
      <c r="BJ58" s="530"/>
    </row>
    <row r="59" spans="1:74" s="432" customFormat="1" ht="12" customHeight="1" x14ac:dyDescent="0.25">
      <c r="A59" s="431"/>
      <c r="B59" s="818" t="s">
        <v>876</v>
      </c>
      <c r="C59" s="800"/>
      <c r="D59" s="800"/>
      <c r="E59" s="800"/>
      <c r="F59" s="800"/>
      <c r="G59" s="800"/>
      <c r="H59" s="800"/>
      <c r="I59" s="800"/>
      <c r="J59" s="800"/>
      <c r="K59" s="800"/>
      <c r="L59" s="800"/>
      <c r="M59" s="800"/>
      <c r="N59" s="800"/>
      <c r="O59" s="800"/>
      <c r="P59" s="800"/>
      <c r="Q59" s="800"/>
      <c r="R59" s="752"/>
      <c r="AY59" s="530"/>
      <c r="AZ59" s="530"/>
      <c r="BA59" s="530"/>
      <c r="BB59" s="530"/>
      <c r="BC59" s="530"/>
      <c r="BD59" s="629"/>
      <c r="BE59" s="629"/>
      <c r="BF59" s="629"/>
      <c r="BG59" s="530"/>
      <c r="BH59" s="530"/>
      <c r="BI59" s="530"/>
      <c r="BJ59" s="530"/>
    </row>
    <row r="60" spans="1:74" s="433" customFormat="1" ht="12" customHeight="1" x14ac:dyDescent="0.25">
      <c r="A60" s="429"/>
      <c r="B60" s="819" t="s">
        <v>858</v>
      </c>
      <c r="C60" s="820"/>
      <c r="D60" s="820"/>
      <c r="E60" s="820"/>
      <c r="F60" s="820"/>
      <c r="G60" s="820"/>
      <c r="H60" s="820"/>
      <c r="I60" s="820"/>
      <c r="J60" s="820"/>
      <c r="K60" s="820"/>
      <c r="L60" s="820"/>
      <c r="M60" s="820"/>
      <c r="N60" s="820"/>
      <c r="O60" s="820"/>
      <c r="P60" s="820"/>
      <c r="Q60" s="800"/>
      <c r="R60" s="752"/>
      <c r="AY60" s="529"/>
      <c r="AZ60" s="529"/>
      <c r="BA60" s="529"/>
      <c r="BB60" s="529"/>
      <c r="BC60" s="529"/>
      <c r="BD60" s="628"/>
      <c r="BE60" s="628"/>
      <c r="BF60" s="628"/>
      <c r="BG60" s="529"/>
      <c r="BH60" s="529"/>
      <c r="BI60" s="529"/>
      <c r="BJ60" s="529"/>
    </row>
    <row r="61" spans="1:74" ht="12.5" x14ac:dyDescent="0.25">
      <c r="B61" s="812" t="s">
        <v>954</v>
      </c>
      <c r="C61" s="800"/>
      <c r="D61" s="800"/>
      <c r="E61" s="800"/>
      <c r="F61" s="800"/>
      <c r="G61" s="800"/>
      <c r="H61" s="800"/>
      <c r="I61" s="800"/>
      <c r="J61" s="800"/>
      <c r="K61" s="800"/>
      <c r="L61" s="800"/>
      <c r="M61" s="800"/>
      <c r="N61" s="800"/>
      <c r="O61" s="800"/>
      <c r="P61" s="800"/>
      <c r="Q61" s="800"/>
      <c r="R61" s="433"/>
      <c r="BK61" s="405"/>
      <c r="BL61" s="405"/>
      <c r="BM61" s="405"/>
      <c r="BN61" s="405"/>
      <c r="BO61" s="405"/>
      <c r="BP61" s="405"/>
      <c r="BQ61" s="405"/>
      <c r="BR61" s="405"/>
      <c r="BS61" s="405"/>
      <c r="BT61" s="405"/>
      <c r="BU61" s="405"/>
      <c r="BV61" s="405"/>
    </row>
    <row r="62" spans="1:74" x14ac:dyDescent="0.25">
      <c r="BK62" s="405"/>
      <c r="BL62" s="405"/>
      <c r="BM62" s="405"/>
      <c r="BN62" s="405"/>
      <c r="BO62" s="405"/>
      <c r="BP62" s="405"/>
      <c r="BQ62" s="405"/>
      <c r="BR62" s="405"/>
      <c r="BS62" s="405"/>
      <c r="BT62" s="405"/>
      <c r="BU62" s="405"/>
      <c r="BV62" s="405"/>
    </row>
    <row r="63" spans="1:74" x14ac:dyDescent="0.25">
      <c r="BK63" s="405"/>
      <c r="BL63" s="405"/>
      <c r="BM63" s="405"/>
      <c r="BN63" s="405"/>
      <c r="BO63" s="405"/>
      <c r="BP63" s="405"/>
      <c r="BQ63" s="405"/>
      <c r="BR63" s="405"/>
      <c r="BS63" s="405"/>
      <c r="BT63" s="405"/>
      <c r="BU63" s="405"/>
      <c r="BV63" s="405"/>
    </row>
    <row r="64" spans="1:74" x14ac:dyDescent="0.25">
      <c r="BK64" s="405"/>
      <c r="BL64" s="405"/>
      <c r="BM64" s="405"/>
      <c r="BN64" s="405"/>
      <c r="BO64" s="405"/>
      <c r="BP64" s="405"/>
      <c r="BQ64" s="405"/>
      <c r="BR64" s="405"/>
      <c r="BS64" s="405"/>
      <c r="BT64" s="405"/>
      <c r="BU64" s="405"/>
      <c r="BV64" s="405"/>
    </row>
    <row r="65" spans="63:74" x14ac:dyDescent="0.25">
      <c r="BK65" s="405"/>
      <c r="BL65" s="405"/>
      <c r="BM65" s="405"/>
      <c r="BN65" s="405"/>
      <c r="BO65" s="405"/>
      <c r="BP65" s="405"/>
      <c r="BQ65" s="405"/>
      <c r="BR65" s="405"/>
      <c r="BS65" s="405"/>
      <c r="BT65" s="405"/>
      <c r="BU65" s="405"/>
      <c r="BV65" s="405"/>
    </row>
    <row r="66" spans="63:74" x14ac:dyDescent="0.25">
      <c r="BK66" s="405"/>
      <c r="BL66" s="405"/>
      <c r="BM66" s="405"/>
      <c r="BN66" s="405"/>
      <c r="BO66" s="405"/>
      <c r="BP66" s="405"/>
      <c r="BQ66" s="405"/>
      <c r="BR66" s="405"/>
      <c r="BS66" s="405"/>
      <c r="BT66" s="405"/>
      <c r="BU66" s="405"/>
      <c r="BV66" s="405"/>
    </row>
    <row r="67" spans="63:74" x14ac:dyDescent="0.25">
      <c r="BK67" s="405"/>
      <c r="BL67" s="405"/>
      <c r="BM67" s="405"/>
      <c r="BN67" s="405"/>
      <c r="BO67" s="405"/>
      <c r="BP67" s="405"/>
      <c r="BQ67" s="405"/>
      <c r="BR67" s="405"/>
      <c r="BS67" s="405"/>
      <c r="BT67" s="405"/>
      <c r="BU67" s="405"/>
      <c r="BV67" s="405"/>
    </row>
    <row r="68" spans="63:74" x14ac:dyDescent="0.25">
      <c r="BK68" s="405"/>
      <c r="BL68" s="405"/>
      <c r="BM68" s="405"/>
      <c r="BN68" s="405"/>
      <c r="BO68" s="405"/>
      <c r="BP68" s="405"/>
      <c r="BQ68" s="405"/>
      <c r="BR68" s="405"/>
      <c r="BS68" s="405"/>
      <c r="BT68" s="405"/>
      <c r="BU68" s="405"/>
      <c r="BV68" s="405"/>
    </row>
    <row r="69" spans="63:74" x14ac:dyDescent="0.25">
      <c r="BK69" s="405"/>
      <c r="BL69" s="405"/>
      <c r="BM69" s="405"/>
      <c r="BN69" s="405"/>
      <c r="BO69" s="405"/>
      <c r="BP69" s="405"/>
      <c r="BQ69" s="405"/>
      <c r="BR69" s="405"/>
      <c r="BS69" s="405"/>
      <c r="BT69" s="405"/>
      <c r="BU69" s="405"/>
      <c r="BV69" s="405"/>
    </row>
    <row r="70" spans="63:74" x14ac:dyDescent="0.25">
      <c r="BK70" s="405"/>
      <c r="BL70" s="405"/>
      <c r="BM70" s="405"/>
      <c r="BN70" s="405"/>
      <c r="BO70" s="405"/>
      <c r="BP70" s="405"/>
      <c r="BQ70" s="405"/>
      <c r="BR70" s="405"/>
      <c r="BS70" s="405"/>
      <c r="BT70" s="405"/>
      <c r="BU70" s="405"/>
      <c r="BV70" s="405"/>
    </row>
    <row r="71" spans="63:74" x14ac:dyDescent="0.25">
      <c r="BK71" s="405"/>
      <c r="BL71" s="405"/>
      <c r="BM71" s="405"/>
      <c r="BN71" s="405"/>
      <c r="BO71" s="405"/>
      <c r="BP71" s="405"/>
      <c r="BQ71" s="405"/>
      <c r="BR71" s="405"/>
      <c r="BS71" s="405"/>
      <c r="BT71" s="405"/>
      <c r="BU71" s="405"/>
      <c r="BV71" s="405"/>
    </row>
    <row r="72" spans="63:74" x14ac:dyDescent="0.25">
      <c r="BK72" s="405"/>
      <c r="BL72" s="405"/>
      <c r="BM72" s="405"/>
      <c r="BN72" s="405"/>
      <c r="BO72" s="405"/>
      <c r="BP72" s="405"/>
      <c r="BQ72" s="405"/>
      <c r="BR72" s="405"/>
      <c r="BS72" s="405"/>
      <c r="BT72" s="405"/>
      <c r="BU72" s="405"/>
      <c r="BV72" s="405"/>
    </row>
    <row r="73" spans="63:74" x14ac:dyDescent="0.25">
      <c r="BK73" s="405"/>
      <c r="BL73" s="405"/>
      <c r="BM73" s="405"/>
      <c r="BN73" s="405"/>
      <c r="BO73" s="405"/>
      <c r="BP73" s="405"/>
      <c r="BQ73" s="405"/>
      <c r="BR73" s="405"/>
      <c r="BS73" s="405"/>
      <c r="BT73" s="405"/>
      <c r="BU73" s="405"/>
      <c r="BV73" s="405"/>
    </row>
    <row r="74" spans="63:74" x14ac:dyDescent="0.25">
      <c r="BK74" s="405"/>
      <c r="BL74" s="405"/>
      <c r="BM74" s="405"/>
      <c r="BN74" s="405"/>
      <c r="BO74" s="405"/>
      <c r="BP74" s="405"/>
      <c r="BQ74" s="405"/>
      <c r="BR74" s="405"/>
      <c r="BS74" s="405"/>
      <c r="BT74" s="405"/>
      <c r="BU74" s="405"/>
      <c r="BV74" s="405"/>
    </row>
    <row r="75" spans="63:74" x14ac:dyDescent="0.25">
      <c r="BK75" s="405"/>
      <c r="BL75" s="405"/>
      <c r="BM75" s="405"/>
      <c r="BN75" s="405"/>
      <c r="BO75" s="405"/>
      <c r="BP75" s="405"/>
      <c r="BQ75" s="405"/>
      <c r="BR75" s="405"/>
      <c r="BS75" s="405"/>
      <c r="BT75" s="405"/>
      <c r="BU75" s="405"/>
      <c r="BV75" s="405"/>
    </row>
    <row r="76" spans="63:74" x14ac:dyDescent="0.25">
      <c r="BK76" s="405"/>
      <c r="BL76" s="405"/>
      <c r="BM76" s="405"/>
      <c r="BN76" s="405"/>
      <c r="BO76" s="405"/>
      <c r="BP76" s="405"/>
      <c r="BQ76" s="405"/>
      <c r="BR76" s="405"/>
      <c r="BS76" s="405"/>
      <c r="BT76" s="405"/>
      <c r="BU76" s="405"/>
      <c r="BV76" s="405"/>
    </row>
    <row r="77" spans="63:74" x14ac:dyDescent="0.25">
      <c r="BK77" s="405"/>
      <c r="BL77" s="405"/>
      <c r="BM77" s="405"/>
      <c r="BN77" s="405"/>
      <c r="BO77" s="405"/>
      <c r="BP77" s="405"/>
      <c r="BQ77" s="405"/>
      <c r="BR77" s="405"/>
      <c r="BS77" s="405"/>
      <c r="BT77" s="405"/>
      <c r="BU77" s="405"/>
      <c r="BV77" s="405"/>
    </row>
    <row r="78" spans="63:74" x14ac:dyDescent="0.25">
      <c r="BK78" s="405"/>
      <c r="BL78" s="405"/>
      <c r="BM78" s="405"/>
      <c r="BN78" s="405"/>
      <c r="BO78" s="405"/>
      <c r="BP78" s="405"/>
      <c r="BQ78" s="405"/>
      <c r="BR78" s="405"/>
      <c r="BS78" s="405"/>
      <c r="BT78" s="405"/>
      <c r="BU78" s="405"/>
      <c r="BV78" s="405"/>
    </row>
    <row r="79" spans="63:74" x14ac:dyDescent="0.25">
      <c r="BK79" s="405"/>
      <c r="BL79" s="405"/>
      <c r="BM79" s="405"/>
      <c r="BN79" s="405"/>
      <c r="BO79" s="405"/>
      <c r="BP79" s="405"/>
      <c r="BQ79" s="405"/>
      <c r="BR79" s="405"/>
      <c r="BS79" s="405"/>
      <c r="BT79" s="405"/>
      <c r="BU79" s="405"/>
      <c r="BV79" s="405"/>
    </row>
    <row r="80" spans="63:74" x14ac:dyDescent="0.25">
      <c r="BK80" s="405"/>
      <c r="BL80" s="405"/>
      <c r="BM80" s="405"/>
      <c r="BN80" s="405"/>
      <c r="BO80" s="405"/>
      <c r="BP80" s="405"/>
      <c r="BQ80" s="405"/>
      <c r="BR80" s="405"/>
      <c r="BS80" s="405"/>
      <c r="BT80" s="405"/>
      <c r="BU80" s="405"/>
      <c r="BV80" s="405"/>
    </row>
    <row r="81" spans="63:74" x14ac:dyDescent="0.25">
      <c r="BK81" s="405"/>
      <c r="BL81" s="405"/>
      <c r="BM81" s="405"/>
      <c r="BN81" s="405"/>
      <c r="BO81" s="405"/>
      <c r="BP81" s="405"/>
      <c r="BQ81" s="405"/>
      <c r="BR81" s="405"/>
      <c r="BS81" s="405"/>
      <c r="BT81" s="405"/>
      <c r="BU81" s="405"/>
      <c r="BV81" s="405"/>
    </row>
    <row r="82" spans="63:74" x14ac:dyDescent="0.25">
      <c r="BK82" s="405"/>
      <c r="BL82" s="405"/>
      <c r="BM82" s="405"/>
      <c r="BN82" s="405"/>
      <c r="BO82" s="405"/>
      <c r="BP82" s="405"/>
      <c r="BQ82" s="405"/>
      <c r="BR82" s="405"/>
      <c r="BS82" s="405"/>
      <c r="BT82" s="405"/>
      <c r="BU82" s="405"/>
      <c r="BV82" s="405"/>
    </row>
    <row r="83" spans="63:74" x14ac:dyDescent="0.25">
      <c r="BK83" s="405"/>
      <c r="BL83" s="405"/>
      <c r="BM83" s="405"/>
      <c r="BN83" s="405"/>
      <c r="BO83" s="405"/>
      <c r="BP83" s="405"/>
      <c r="BQ83" s="405"/>
      <c r="BR83" s="405"/>
      <c r="BS83" s="405"/>
      <c r="BT83" s="405"/>
      <c r="BU83" s="405"/>
      <c r="BV83" s="405"/>
    </row>
    <row r="84" spans="63:74" x14ac:dyDescent="0.25">
      <c r="BK84" s="405"/>
      <c r="BL84" s="405"/>
      <c r="BM84" s="405"/>
      <c r="BN84" s="405"/>
      <c r="BO84" s="405"/>
      <c r="BP84" s="405"/>
      <c r="BQ84" s="405"/>
      <c r="BR84" s="405"/>
      <c r="BS84" s="405"/>
      <c r="BT84" s="405"/>
      <c r="BU84" s="405"/>
      <c r="BV84" s="405"/>
    </row>
    <row r="85" spans="63:74" x14ac:dyDescent="0.25">
      <c r="BK85" s="405"/>
      <c r="BL85" s="405"/>
      <c r="BM85" s="405"/>
      <c r="BN85" s="405"/>
      <c r="BO85" s="405"/>
      <c r="BP85" s="405"/>
      <c r="BQ85" s="405"/>
      <c r="BR85" s="405"/>
      <c r="BS85" s="405"/>
      <c r="BT85" s="405"/>
      <c r="BU85" s="405"/>
      <c r="BV85" s="405"/>
    </row>
    <row r="86" spans="63:74" x14ac:dyDescent="0.25">
      <c r="BK86" s="405"/>
      <c r="BL86" s="405"/>
      <c r="BM86" s="405"/>
      <c r="BN86" s="405"/>
      <c r="BO86" s="405"/>
      <c r="BP86" s="405"/>
      <c r="BQ86" s="405"/>
      <c r="BR86" s="405"/>
      <c r="BS86" s="405"/>
      <c r="BT86" s="405"/>
      <c r="BU86" s="405"/>
      <c r="BV86" s="405"/>
    </row>
    <row r="87" spans="63:74" x14ac:dyDescent="0.25">
      <c r="BK87" s="405"/>
      <c r="BL87" s="405"/>
      <c r="BM87" s="405"/>
      <c r="BN87" s="405"/>
      <c r="BO87" s="405"/>
      <c r="BP87" s="405"/>
      <c r="BQ87" s="405"/>
      <c r="BR87" s="405"/>
      <c r="BS87" s="405"/>
      <c r="BT87" s="405"/>
      <c r="BU87" s="405"/>
      <c r="BV87" s="405"/>
    </row>
    <row r="88" spans="63:74" x14ac:dyDescent="0.25">
      <c r="BK88" s="405"/>
      <c r="BL88" s="405"/>
      <c r="BM88" s="405"/>
      <c r="BN88" s="405"/>
      <c r="BO88" s="405"/>
      <c r="BP88" s="405"/>
      <c r="BQ88" s="405"/>
      <c r="BR88" s="405"/>
      <c r="BS88" s="405"/>
      <c r="BT88" s="405"/>
      <c r="BU88" s="405"/>
      <c r="BV88" s="405"/>
    </row>
    <row r="89" spans="63:74" x14ac:dyDescent="0.25">
      <c r="BK89" s="405"/>
      <c r="BL89" s="405"/>
      <c r="BM89" s="405"/>
      <c r="BN89" s="405"/>
      <c r="BO89" s="405"/>
      <c r="BP89" s="405"/>
      <c r="BQ89" s="405"/>
      <c r="BR89" s="405"/>
      <c r="BS89" s="405"/>
      <c r="BT89" s="405"/>
      <c r="BU89" s="405"/>
      <c r="BV89" s="405"/>
    </row>
    <row r="90" spans="63:74" x14ac:dyDescent="0.25">
      <c r="BK90" s="405"/>
      <c r="BL90" s="405"/>
      <c r="BM90" s="405"/>
      <c r="BN90" s="405"/>
      <c r="BO90" s="405"/>
      <c r="BP90" s="405"/>
      <c r="BQ90" s="405"/>
      <c r="BR90" s="405"/>
      <c r="BS90" s="405"/>
      <c r="BT90" s="405"/>
      <c r="BU90" s="405"/>
      <c r="BV90" s="405"/>
    </row>
    <row r="91" spans="63:74" x14ac:dyDescent="0.25">
      <c r="BK91" s="405"/>
      <c r="BL91" s="405"/>
      <c r="BM91" s="405"/>
      <c r="BN91" s="405"/>
      <c r="BO91" s="405"/>
      <c r="BP91" s="405"/>
      <c r="BQ91" s="405"/>
      <c r="BR91" s="405"/>
      <c r="BS91" s="405"/>
      <c r="BT91" s="405"/>
      <c r="BU91" s="405"/>
      <c r="BV91" s="405"/>
    </row>
    <row r="92" spans="63:74" x14ac:dyDescent="0.25">
      <c r="BK92" s="405"/>
      <c r="BL92" s="405"/>
      <c r="BM92" s="405"/>
      <c r="BN92" s="405"/>
      <c r="BO92" s="405"/>
      <c r="BP92" s="405"/>
      <c r="BQ92" s="405"/>
      <c r="BR92" s="405"/>
      <c r="BS92" s="405"/>
      <c r="BT92" s="405"/>
      <c r="BU92" s="405"/>
      <c r="BV92" s="405"/>
    </row>
    <row r="93" spans="63:74" x14ac:dyDescent="0.25">
      <c r="BK93" s="405"/>
      <c r="BL93" s="405"/>
      <c r="BM93" s="405"/>
      <c r="BN93" s="405"/>
      <c r="BO93" s="405"/>
      <c r="BP93" s="405"/>
      <c r="BQ93" s="405"/>
      <c r="BR93" s="405"/>
      <c r="BS93" s="405"/>
      <c r="BT93" s="405"/>
      <c r="BU93" s="405"/>
      <c r="BV93" s="405"/>
    </row>
    <row r="94" spans="63:74" x14ac:dyDescent="0.25">
      <c r="BK94" s="405"/>
      <c r="BL94" s="405"/>
      <c r="BM94" s="405"/>
      <c r="BN94" s="405"/>
      <c r="BO94" s="405"/>
      <c r="BP94" s="405"/>
      <c r="BQ94" s="405"/>
      <c r="BR94" s="405"/>
      <c r="BS94" s="405"/>
      <c r="BT94" s="405"/>
      <c r="BU94" s="405"/>
      <c r="BV94" s="405"/>
    </row>
    <row r="95" spans="63:74" x14ac:dyDescent="0.25">
      <c r="BK95" s="405"/>
      <c r="BL95" s="405"/>
      <c r="BM95" s="405"/>
      <c r="BN95" s="405"/>
      <c r="BO95" s="405"/>
      <c r="BP95" s="405"/>
      <c r="BQ95" s="405"/>
      <c r="BR95" s="405"/>
      <c r="BS95" s="405"/>
      <c r="BT95" s="405"/>
      <c r="BU95" s="405"/>
      <c r="BV95" s="405"/>
    </row>
    <row r="96" spans="63:74" x14ac:dyDescent="0.25">
      <c r="BK96" s="405"/>
      <c r="BL96" s="405"/>
      <c r="BM96" s="405"/>
      <c r="BN96" s="405"/>
      <c r="BO96" s="405"/>
      <c r="BP96" s="405"/>
      <c r="BQ96" s="405"/>
      <c r="BR96" s="405"/>
      <c r="BS96" s="405"/>
      <c r="BT96" s="405"/>
      <c r="BU96" s="405"/>
      <c r="BV96" s="405"/>
    </row>
    <row r="97" spans="63:74" x14ac:dyDescent="0.25">
      <c r="BK97" s="405"/>
      <c r="BL97" s="405"/>
      <c r="BM97" s="405"/>
      <c r="BN97" s="405"/>
      <c r="BO97" s="405"/>
      <c r="BP97" s="405"/>
      <c r="BQ97" s="405"/>
      <c r="BR97" s="405"/>
      <c r="BS97" s="405"/>
      <c r="BT97" s="405"/>
      <c r="BU97" s="405"/>
      <c r="BV97" s="405"/>
    </row>
    <row r="98" spans="63:74" x14ac:dyDescent="0.25">
      <c r="BK98" s="405"/>
      <c r="BL98" s="405"/>
      <c r="BM98" s="405"/>
      <c r="BN98" s="405"/>
      <c r="BO98" s="405"/>
      <c r="BP98" s="405"/>
      <c r="BQ98" s="405"/>
      <c r="BR98" s="405"/>
      <c r="BS98" s="405"/>
      <c r="BT98" s="405"/>
      <c r="BU98" s="405"/>
      <c r="BV98" s="405"/>
    </row>
    <row r="99" spans="63:74" x14ac:dyDescent="0.25">
      <c r="BK99" s="405"/>
      <c r="BL99" s="405"/>
      <c r="BM99" s="405"/>
      <c r="BN99" s="405"/>
      <c r="BO99" s="405"/>
      <c r="BP99" s="405"/>
      <c r="BQ99" s="405"/>
      <c r="BR99" s="405"/>
      <c r="BS99" s="405"/>
      <c r="BT99" s="405"/>
      <c r="BU99" s="405"/>
      <c r="BV99" s="405"/>
    </row>
    <row r="100" spans="63:74" x14ac:dyDescent="0.25">
      <c r="BK100" s="405"/>
      <c r="BL100" s="405"/>
      <c r="BM100" s="405"/>
      <c r="BN100" s="405"/>
      <c r="BO100" s="405"/>
      <c r="BP100" s="405"/>
      <c r="BQ100" s="405"/>
      <c r="BR100" s="405"/>
      <c r="BS100" s="405"/>
      <c r="BT100" s="405"/>
      <c r="BU100" s="405"/>
      <c r="BV100" s="405"/>
    </row>
    <row r="101" spans="63:74" x14ac:dyDescent="0.25">
      <c r="BK101" s="405"/>
      <c r="BL101" s="405"/>
      <c r="BM101" s="405"/>
      <c r="BN101" s="405"/>
      <c r="BO101" s="405"/>
      <c r="BP101" s="405"/>
      <c r="BQ101" s="405"/>
      <c r="BR101" s="405"/>
      <c r="BS101" s="405"/>
      <c r="BT101" s="405"/>
      <c r="BU101" s="405"/>
      <c r="BV101" s="405"/>
    </row>
    <row r="102" spans="63:74" x14ac:dyDescent="0.25">
      <c r="BK102" s="405"/>
      <c r="BL102" s="405"/>
      <c r="BM102" s="405"/>
      <c r="BN102" s="405"/>
      <c r="BO102" s="405"/>
      <c r="BP102" s="405"/>
      <c r="BQ102" s="405"/>
      <c r="BR102" s="405"/>
      <c r="BS102" s="405"/>
      <c r="BT102" s="405"/>
      <c r="BU102" s="405"/>
      <c r="BV102" s="405"/>
    </row>
    <row r="103" spans="63:74" x14ac:dyDescent="0.25">
      <c r="BK103" s="405"/>
      <c r="BL103" s="405"/>
      <c r="BM103" s="405"/>
      <c r="BN103" s="405"/>
      <c r="BO103" s="405"/>
      <c r="BP103" s="405"/>
      <c r="BQ103" s="405"/>
      <c r="BR103" s="405"/>
      <c r="BS103" s="405"/>
      <c r="BT103" s="405"/>
      <c r="BU103" s="405"/>
      <c r="BV103" s="405"/>
    </row>
    <row r="104" spans="63:74" x14ac:dyDescent="0.25">
      <c r="BK104" s="405"/>
      <c r="BL104" s="405"/>
      <c r="BM104" s="405"/>
      <c r="BN104" s="405"/>
      <c r="BO104" s="405"/>
      <c r="BP104" s="405"/>
      <c r="BQ104" s="405"/>
      <c r="BR104" s="405"/>
      <c r="BS104" s="405"/>
      <c r="BT104" s="405"/>
      <c r="BU104" s="405"/>
      <c r="BV104" s="405"/>
    </row>
    <row r="105" spans="63:74" x14ac:dyDescent="0.25">
      <c r="BK105" s="405"/>
      <c r="BL105" s="405"/>
      <c r="BM105" s="405"/>
      <c r="BN105" s="405"/>
      <c r="BO105" s="405"/>
      <c r="BP105" s="405"/>
      <c r="BQ105" s="405"/>
      <c r="BR105" s="405"/>
      <c r="BS105" s="405"/>
      <c r="BT105" s="405"/>
      <c r="BU105" s="405"/>
      <c r="BV105" s="405"/>
    </row>
    <row r="106" spans="63:74" x14ac:dyDescent="0.25">
      <c r="BK106" s="405"/>
      <c r="BL106" s="405"/>
      <c r="BM106" s="405"/>
      <c r="BN106" s="405"/>
      <c r="BO106" s="405"/>
      <c r="BP106" s="405"/>
      <c r="BQ106" s="405"/>
      <c r="BR106" s="405"/>
      <c r="BS106" s="405"/>
      <c r="BT106" s="405"/>
      <c r="BU106" s="405"/>
      <c r="BV106" s="405"/>
    </row>
    <row r="107" spans="63:74" x14ac:dyDescent="0.25">
      <c r="BK107" s="405"/>
      <c r="BL107" s="405"/>
      <c r="BM107" s="405"/>
      <c r="BN107" s="405"/>
      <c r="BO107" s="405"/>
      <c r="BP107" s="405"/>
      <c r="BQ107" s="405"/>
      <c r="BR107" s="405"/>
      <c r="BS107" s="405"/>
      <c r="BT107" s="405"/>
      <c r="BU107" s="405"/>
      <c r="BV107" s="405"/>
    </row>
    <row r="108" spans="63:74" x14ac:dyDescent="0.25">
      <c r="BK108" s="405"/>
      <c r="BL108" s="405"/>
      <c r="BM108" s="405"/>
      <c r="BN108" s="405"/>
      <c r="BO108" s="405"/>
      <c r="BP108" s="405"/>
      <c r="BQ108" s="405"/>
      <c r="BR108" s="405"/>
      <c r="BS108" s="405"/>
      <c r="BT108" s="405"/>
      <c r="BU108" s="405"/>
      <c r="BV108" s="405"/>
    </row>
    <row r="109" spans="63:74" x14ac:dyDescent="0.25">
      <c r="BK109" s="405"/>
      <c r="BL109" s="405"/>
      <c r="BM109" s="405"/>
      <c r="BN109" s="405"/>
      <c r="BO109" s="405"/>
      <c r="BP109" s="405"/>
      <c r="BQ109" s="405"/>
      <c r="BR109" s="405"/>
      <c r="BS109" s="405"/>
      <c r="BT109" s="405"/>
      <c r="BU109" s="405"/>
      <c r="BV109" s="405"/>
    </row>
    <row r="110" spans="63:74" x14ac:dyDescent="0.25">
      <c r="BK110" s="405"/>
      <c r="BL110" s="405"/>
      <c r="BM110" s="405"/>
      <c r="BN110" s="405"/>
      <c r="BO110" s="405"/>
      <c r="BP110" s="405"/>
      <c r="BQ110" s="405"/>
      <c r="BR110" s="405"/>
      <c r="BS110" s="405"/>
      <c r="BT110" s="405"/>
      <c r="BU110" s="405"/>
      <c r="BV110" s="405"/>
    </row>
    <row r="111" spans="63:74" x14ac:dyDescent="0.25">
      <c r="BK111" s="405"/>
      <c r="BL111" s="405"/>
      <c r="BM111" s="405"/>
      <c r="BN111" s="405"/>
      <c r="BO111" s="405"/>
      <c r="BP111" s="405"/>
      <c r="BQ111" s="405"/>
      <c r="BR111" s="405"/>
      <c r="BS111" s="405"/>
      <c r="BT111" s="405"/>
      <c r="BU111" s="405"/>
      <c r="BV111" s="405"/>
    </row>
    <row r="112" spans="63:74" x14ac:dyDescent="0.25">
      <c r="BK112" s="405"/>
      <c r="BL112" s="405"/>
      <c r="BM112" s="405"/>
      <c r="BN112" s="405"/>
      <c r="BO112" s="405"/>
      <c r="BP112" s="405"/>
      <c r="BQ112" s="405"/>
      <c r="BR112" s="405"/>
      <c r="BS112" s="405"/>
      <c r="BT112" s="405"/>
      <c r="BU112" s="405"/>
      <c r="BV112" s="405"/>
    </row>
    <row r="113" spans="63:74" x14ac:dyDescent="0.25">
      <c r="BK113" s="405"/>
      <c r="BL113" s="405"/>
      <c r="BM113" s="405"/>
      <c r="BN113" s="405"/>
      <c r="BO113" s="405"/>
      <c r="BP113" s="405"/>
      <c r="BQ113" s="405"/>
      <c r="BR113" s="405"/>
      <c r="BS113" s="405"/>
      <c r="BT113" s="405"/>
      <c r="BU113" s="405"/>
      <c r="BV113" s="405"/>
    </row>
    <row r="114" spans="63:74" x14ac:dyDescent="0.25">
      <c r="BK114" s="405"/>
      <c r="BL114" s="405"/>
      <c r="BM114" s="405"/>
      <c r="BN114" s="405"/>
      <c r="BO114" s="405"/>
      <c r="BP114" s="405"/>
      <c r="BQ114" s="405"/>
      <c r="BR114" s="405"/>
      <c r="BS114" s="405"/>
      <c r="BT114" s="405"/>
      <c r="BU114" s="405"/>
      <c r="BV114" s="405"/>
    </row>
    <row r="115" spans="63:74" x14ac:dyDescent="0.25">
      <c r="BK115" s="405"/>
      <c r="BL115" s="405"/>
      <c r="BM115" s="405"/>
      <c r="BN115" s="405"/>
      <c r="BO115" s="405"/>
      <c r="BP115" s="405"/>
      <c r="BQ115" s="405"/>
      <c r="BR115" s="405"/>
      <c r="BS115" s="405"/>
      <c r="BT115" s="405"/>
      <c r="BU115" s="405"/>
      <c r="BV115" s="405"/>
    </row>
    <row r="116" spans="63:74" x14ac:dyDescent="0.25">
      <c r="BK116" s="405"/>
      <c r="BL116" s="405"/>
      <c r="BM116" s="405"/>
      <c r="BN116" s="405"/>
      <c r="BO116" s="405"/>
      <c r="BP116" s="405"/>
      <c r="BQ116" s="405"/>
      <c r="BR116" s="405"/>
      <c r="BS116" s="405"/>
      <c r="BT116" s="405"/>
      <c r="BU116" s="405"/>
      <c r="BV116" s="405"/>
    </row>
    <row r="117" spans="63:74" x14ac:dyDescent="0.25">
      <c r="BK117" s="405"/>
      <c r="BL117" s="405"/>
      <c r="BM117" s="405"/>
      <c r="BN117" s="405"/>
      <c r="BO117" s="405"/>
      <c r="BP117" s="405"/>
      <c r="BQ117" s="405"/>
      <c r="BR117" s="405"/>
      <c r="BS117" s="405"/>
      <c r="BT117" s="405"/>
      <c r="BU117" s="405"/>
      <c r="BV117" s="405"/>
    </row>
    <row r="118" spans="63:74" x14ac:dyDescent="0.25">
      <c r="BK118" s="405"/>
      <c r="BL118" s="405"/>
      <c r="BM118" s="405"/>
      <c r="BN118" s="405"/>
      <c r="BO118" s="405"/>
      <c r="BP118" s="405"/>
      <c r="BQ118" s="405"/>
      <c r="BR118" s="405"/>
      <c r="BS118" s="405"/>
      <c r="BT118" s="405"/>
      <c r="BU118" s="405"/>
      <c r="BV118" s="405"/>
    </row>
    <row r="119" spans="63:74" x14ac:dyDescent="0.25">
      <c r="BK119" s="405"/>
      <c r="BL119" s="405"/>
      <c r="BM119" s="405"/>
      <c r="BN119" s="405"/>
      <c r="BO119" s="405"/>
      <c r="BP119" s="405"/>
      <c r="BQ119" s="405"/>
      <c r="BR119" s="405"/>
      <c r="BS119" s="405"/>
      <c r="BT119" s="405"/>
      <c r="BU119" s="405"/>
      <c r="BV119" s="405"/>
    </row>
    <row r="120" spans="63:74" x14ac:dyDescent="0.25">
      <c r="BK120" s="405"/>
      <c r="BL120" s="405"/>
      <c r="BM120" s="405"/>
      <c r="BN120" s="405"/>
      <c r="BO120" s="405"/>
      <c r="BP120" s="405"/>
      <c r="BQ120" s="405"/>
      <c r="BR120" s="405"/>
      <c r="BS120" s="405"/>
      <c r="BT120" s="405"/>
      <c r="BU120" s="405"/>
      <c r="BV120" s="405"/>
    </row>
    <row r="121" spans="63:74" x14ac:dyDescent="0.25">
      <c r="BK121" s="405"/>
      <c r="BL121" s="405"/>
      <c r="BM121" s="405"/>
      <c r="BN121" s="405"/>
      <c r="BO121" s="405"/>
      <c r="BP121" s="405"/>
      <c r="BQ121" s="405"/>
      <c r="BR121" s="405"/>
      <c r="BS121" s="405"/>
      <c r="BT121" s="405"/>
      <c r="BU121" s="405"/>
      <c r="BV121" s="405"/>
    </row>
    <row r="122" spans="63:74" x14ac:dyDescent="0.25">
      <c r="BK122" s="405"/>
      <c r="BL122" s="405"/>
      <c r="BM122" s="405"/>
      <c r="BN122" s="405"/>
      <c r="BO122" s="405"/>
      <c r="BP122" s="405"/>
      <c r="BQ122" s="405"/>
      <c r="BR122" s="405"/>
      <c r="BS122" s="405"/>
      <c r="BT122" s="405"/>
      <c r="BU122" s="405"/>
      <c r="BV122" s="405"/>
    </row>
    <row r="123" spans="63:74" x14ac:dyDescent="0.25">
      <c r="BK123" s="405"/>
      <c r="BL123" s="405"/>
      <c r="BM123" s="405"/>
      <c r="BN123" s="405"/>
      <c r="BO123" s="405"/>
      <c r="BP123" s="405"/>
      <c r="BQ123" s="405"/>
      <c r="BR123" s="405"/>
      <c r="BS123" s="405"/>
      <c r="BT123" s="405"/>
      <c r="BU123" s="405"/>
      <c r="BV123" s="405"/>
    </row>
    <row r="124" spans="63:74" x14ac:dyDescent="0.25">
      <c r="BK124" s="405"/>
      <c r="BL124" s="405"/>
      <c r="BM124" s="405"/>
      <c r="BN124" s="405"/>
      <c r="BO124" s="405"/>
      <c r="BP124" s="405"/>
      <c r="BQ124" s="405"/>
      <c r="BR124" s="405"/>
      <c r="BS124" s="405"/>
      <c r="BT124" s="405"/>
      <c r="BU124" s="405"/>
      <c r="BV124" s="405"/>
    </row>
    <row r="125" spans="63:74" x14ac:dyDescent="0.25">
      <c r="BK125" s="405"/>
      <c r="BL125" s="405"/>
      <c r="BM125" s="405"/>
      <c r="BN125" s="405"/>
      <c r="BO125" s="405"/>
      <c r="BP125" s="405"/>
      <c r="BQ125" s="405"/>
      <c r="BR125" s="405"/>
      <c r="BS125" s="405"/>
      <c r="BT125" s="405"/>
      <c r="BU125" s="405"/>
      <c r="BV125" s="405"/>
    </row>
    <row r="126" spans="63:74" x14ac:dyDescent="0.25">
      <c r="BK126" s="405"/>
      <c r="BL126" s="405"/>
      <c r="BM126" s="405"/>
      <c r="BN126" s="405"/>
      <c r="BO126" s="405"/>
      <c r="BP126" s="405"/>
      <c r="BQ126" s="405"/>
      <c r="BR126" s="405"/>
      <c r="BS126" s="405"/>
      <c r="BT126" s="405"/>
      <c r="BU126" s="405"/>
      <c r="BV126" s="405"/>
    </row>
    <row r="127" spans="63:74" x14ac:dyDescent="0.25">
      <c r="BK127" s="405"/>
      <c r="BL127" s="405"/>
      <c r="BM127" s="405"/>
      <c r="BN127" s="405"/>
      <c r="BO127" s="405"/>
      <c r="BP127" s="405"/>
      <c r="BQ127" s="405"/>
      <c r="BR127" s="405"/>
      <c r="BS127" s="405"/>
      <c r="BT127" s="405"/>
      <c r="BU127" s="405"/>
      <c r="BV127" s="405"/>
    </row>
    <row r="128" spans="63:74" x14ac:dyDescent="0.25">
      <c r="BK128" s="405"/>
      <c r="BL128" s="405"/>
      <c r="BM128" s="405"/>
      <c r="BN128" s="405"/>
      <c r="BO128" s="405"/>
      <c r="BP128" s="405"/>
      <c r="BQ128" s="405"/>
      <c r="BR128" s="405"/>
      <c r="BS128" s="405"/>
      <c r="BT128" s="405"/>
      <c r="BU128" s="405"/>
      <c r="BV128" s="405"/>
    </row>
    <row r="129" spans="63:74" x14ac:dyDescent="0.25">
      <c r="BK129" s="405"/>
      <c r="BL129" s="405"/>
      <c r="BM129" s="405"/>
      <c r="BN129" s="405"/>
      <c r="BO129" s="405"/>
      <c r="BP129" s="405"/>
      <c r="BQ129" s="405"/>
      <c r="BR129" s="405"/>
      <c r="BS129" s="405"/>
      <c r="BT129" s="405"/>
      <c r="BU129" s="405"/>
      <c r="BV129" s="405"/>
    </row>
    <row r="130" spans="63:74" x14ac:dyDescent="0.25">
      <c r="BK130" s="405"/>
      <c r="BL130" s="405"/>
      <c r="BM130" s="405"/>
      <c r="BN130" s="405"/>
      <c r="BO130" s="405"/>
      <c r="BP130" s="405"/>
      <c r="BQ130" s="405"/>
      <c r="BR130" s="405"/>
      <c r="BS130" s="405"/>
      <c r="BT130" s="405"/>
      <c r="BU130" s="405"/>
      <c r="BV130" s="405"/>
    </row>
    <row r="131" spans="63:74" x14ac:dyDescent="0.25">
      <c r="BK131" s="405"/>
      <c r="BL131" s="405"/>
      <c r="BM131" s="405"/>
      <c r="BN131" s="405"/>
      <c r="BO131" s="405"/>
      <c r="BP131" s="405"/>
      <c r="BQ131" s="405"/>
      <c r="BR131" s="405"/>
      <c r="BS131" s="405"/>
      <c r="BT131" s="405"/>
      <c r="BU131" s="405"/>
      <c r="BV131" s="405"/>
    </row>
    <row r="132" spans="63:74" x14ac:dyDescent="0.25">
      <c r="BK132" s="405"/>
      <c r="BL132" s="405"/>
      <c r="BM132" s="405"/>
      <c r="BN132" s="405"/>
      <c r="BO132" s="405"/>
      <c r="BP132" s="405"/>
      <c r="BQ132" s="405"/>
      <c r="BR132" s="405"/>
      <c r="BS132" s="405"/>
      <c r="BT132" s="405"/>
      <c r="BU132" s="405"/>
      <c r="BV132" s="405"/>
    </row>
    <row r="133" spans="63:74" x14ac:dyDescent="0.25">
      <c r="BK133" s="405"/>
      <c r="BL133" s="405"/>
      <c r="BM133" s="405"/>
      <c r="BN133" s="405"/>
      <c r="BO133" s="405"/>
      <c r="BP133" s="405"/>
      <c r="BQ133" s="405"/>
      <c r="BR133" s="405"/>
      <c r="BS133" s="405"/>
      <c r="BT133" s="405"/>
      <c r="BU133" s="405"/>
      <c r="BV133" s="405"/>
    </row>
    <row r="134" spans="63:74" x14ac:dyDescent="0.25">
      <c r="BK134" s="405"/>
      <c r="BL134" s="405"/>
      <c r="BM134" s="405"/>
      <c r="BN134" s="405"/>
      <c r="BO134" s="405"/>
      <c r="BP134" s="405"/>
      <c r="BQ134" s="405"/>
      <c r="BR134" s="405"/>
      <c r="BS134" s="405"/>
      <c r="BT134" s="405"/>
      <c r="BU134" s="405"/>
      <c r="BV134" s="405"/>
    </row>
    <row r="135" spans="63:74" x14ac:dyDescent="0.25">
      <c r="BK135" s="405"/>
      <c r="BL135" s="405"/>
      <c r="BM135" s="405"/>
      <c r="BN135" s="405"/>
      <c r="BO135" s="405"/>
      <c r="BP135" s="405"/>
      <c r="BQ135" s="405"/>
      <c r="BR135" s="405"/>
      <c r="BS135" s="405"/>
      <c r="BT135" s="405"/>
      <c r="BU135" s="405"/>
      <c r="BV135" s="405"/>
    </row>
  </sheetData>
  <mergeCells count="22">
    <mergeCell ref="B54:Q54"/>
    <mergeCell ref="B61:Q61"/>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5"/>
  <sheetViews>
    <sheetView workbookViewId="0">
      <pane xSplit="2" ySplit="4" topLeftCell="AP26" activePane="bottomRight" state="frozen"/>
      <selection activeCell="BF63" sqref="BF63"/>
      <selection pane="topRight" activeCell="BF63" sqref="BF63"/>
      <selection pane="bottomLeft" activeCell="BF63" sqref="BF63"/>
      <selection pane="bottomRight" activeCell="A3" sqref="A3"/>
    </sheetView>
  </sheetViews>
  <sheetFormatPr defaultColWidth="8.54296875" defaultRowHeight="10.5" x14ac:dyDescent="0.25"/>
  <cols>
    <col min="1" max="1" width="11.54296875" style="162" customWidth="1"/>
    <col min="2" max="2" width="28.1796875" style="153" customWidth="1"/>
    <col min="3" max="50" width="6.54296875" style="153" customWidth="1"/>
    <col min="51" max="55" width="6.54296875" style="487" customWidth="1"/>
    <col min="56" max="58" width="6.54296875" style="623" customWidth="1"/>
    <col min="59" max="62" width="6.54296875" style="487" customWidth="1"/>
    <col min="63" max="74" width="6.54296875" style="153" customWidth="1"/>
    <col min="75" max="16384" width="8.54296875" style="153"/>
  </cols>
  <sheetData>
    <row r="1" spans="1:74" ht="13.4" customHeight="1" x14ac:dyDescent="0.3">
      <c r="A1" s="791" t="s">
        <v>812</v>
      </c>
      <c r="B1" s="817" t="s">
        <v>929</v>
      </c>
      <c r="C1" s="782"/>
      <c r="D1" s="782"/>
      <c r="E1" s="782"/>
      <c r="F1" s="782"/>
      <c r="G1" s="782"/>
      <c r="H1" s="782"/>
      <c r="I1" s="782"/>
      <c r="J1" s="782"/>
      <c r="K1" s="782"/>
      <c r="L1" s="782"/>
      <c r="M1" s="782"/>
      <c r="N1" s="782"/>
      <c r="O1" s="782"/>
      <c r="P1" s="782"/>
      <c r="Q1" s="782"/>
      <c r="R1" s="782"/>
      <c r="S1" s="782"/>
      <c r="T1" s="782"/>
      <c r="U1" s="782"/>
      <c r="V1" s="782"/>
      <c r="W1" s="782"/>
      <c r="X1" s="782"/>
      <c r="Y1" s="782"/>
      <c r="Z1" s="782"/>
      <c r="AA1" s="782"/>
      <c r="AB1" s="782"/>
      <c r="AC1" s="782"/>
      <c r="AD1" s="782"/>
      <c r="AE1" s="782"/>
      <c r="AF1" s="782"/>
      <c r="AG1" s="782"/>
      <c r="AH1" s="782"/>
      <c r="AI1" s="782"/>
      <c r="AJ1" s="782"/>
      <c r="AK1" s="782"/>
      <c r="AL1" s="782"/>
    </row>
    <row r="2" spans="1:74" ht="12.5" x14ac:dyDescent="0.25">
      <c r="A2" s="792"/>
      <c r="B2" s="532" t="str">
        <f>"U.S. Energy Information Administration  |  Short-Term Energy Outlook  - "&amp;Dates!D1</f>
        <v>U.S. Energy Information Administration  |  Short-Term Energy Outlook  - April 2020</v>
      </c>
      <c r="C2" s="533"/>
      <c r="D2" s="533"/>
      <c r="E2" s="533"/>
      <c r="F2" s="533"/>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533"/>
      <c r="AL2" s="533"/>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BG5" s="623"/>
      <c r="BK5" s="405"/>
      <c r="BL5" s="405"/>
      <c r="BM5" s="405"/>
      <c r="BN5" s="405"/>
      <c r="BO5" s="405"/>
      <c r="BP5" s="405"/>
      <c r="BQ5" s="405"/>
      <c r="BR5" s="405"/>
      <c r="BS5" s="405"/>
      <c r="BT5" s="405"/>
      <c r="BU5" s="405"/>
      <c r="BV5" s="405"/>
    </row>
    <row r="6" spans="1:74" ht="11.15" customHeight="1" x14ac:dyDescent="0.25">
      <c r="A6" s="162" t="s">
        <v>375</v>
      </c>
      <c r="B6" s="172" t="s">
        <v>389</v>
      </c>
      <c r="C6" s="250">
        <v>22.41898071</v>
      </c>
      <c r="D6" s="250">
        <v>22.110921379000001</v>
      </c>
      <c r="E6" s="250">
        <v>22.230090129000001</v>
      </c>
      <c r="F6" s="250">
        <v>21.684217666999999</v>
      </c>
      <c r="G6" s="250">
        <v>21.209763097</v>
      </c>
      <c r="H6" s="250">
        <v>21.319327999999999</v>
      </c>
      <c r="I6" s="250">
        <v>21.953209548</v>
      </c>
      <c r="J6" s="250">
        <v>21.877112677</v>
      </c>
      <c r="K6" s="250">
        <v>21.647430332999999</v>
      </c>
      <c r="L6" s="250">
        <v>22.038822903</v>
      </c>
      <c r="M6" s="250">
        <v>22.525364332999999</v>
      </c>
      <c r="N6" s="250">
        <v>22.007328387000001</v>
      </c>
      <c r="O6" s="250">
        <v>22.226315418999999</v>
      </c>
      <c r="P6" s="250">
        <v>22.663305286</v>
      </c>
      <c r="Q6" s="250">
        <v>22.613851709999999</v>
      </c>
      <c r="R6" s="250">
        <v>22.100807</v>
      </c>
      <c r="S6" s="250">
        <v>22.446634387</v>
      </c>
      <c r="T6" s="250">
        <v>22.507130332999999</v>
      </c>
      <c r="U6" s="250">
        <v>22.817660676999999</v>
      </c>
      <c r="V6" s="250">
        <v>22.911361289999999</v>
      </c>
      <c r="W6" s="250">
        <v>22.575928999999999</v>
      </c>
      <c r="X6" s="250">
        <v>23.309901355000001</v>
      </c>
      <c r="Y6" s="250">
        <v>24.225175332999999</v>
      </c>
      <c r="Z6" s="250">
        <v>24.003881387</v>
      </c>
      <c r="AA6" s="250">
        <v>23.835372097</v>
      </c>
      <c r="AB6" s="250">
        <v>24.429737143000001</v>
      </c>
      <c r="AC6" s="250">
        <v>24.817897128999999</v>
      </c>
      <c r="AD6" s="250">
        <v>24.581918667</v>
      </c>
      <c r="AE6" s="250">
        <v>24.736513871</v>
      </c>
      <c r="AF6" s="250">
        <v>24.862444</v>
      </c>
      <c r="AG6" s="250">
        <v>25.473586161</v>
      </c>
      <c r="AH6" s="250">
        <v>26.383549419000001</v>
      </c>
      <c r="AI6" s="250">
        <v>26.015298999999999</v>
      </c>
      <c r="AJ6" s="250">
        <v>26.285759128999999</v>
      </c>
      <c r="AK6" s="250">
        <v>26.751054666999998</v>
      </c>
      <c r="AL6" s="250">
        <v>26.813305903</v>
      </c>
      <c r="AM6" s="250">
        <v>26.099623225999999</v>
      </c>
      <c r="AN6" s="250">
        <v>26.081412</v>
      </c>
      <c r="AO6" s="250">
        <v>26.391060226</v>
      </c>
      <c r="AP6" s="250">
        <v>26.759754000000001</v>
      </c>
      <c r="AQ6" s="250">
        <v>26.621196935</v>
      </c>
      <c r="AR6" s="250">
        <v>26.716989333000001</v>
      </c>
      <c r="AS6" s="250">
        <v>26.349960452000001</v>
      </c>
      <c r="AT6" s="250">
        <v>27.001483935</v>
      </c>
      <c r="AU6" s="250">
        <v>27.085639666999999</v>
      </c>
      <c r="AV6" s="250">
        <v>27.342313355000002</v>
      </c>
      <c r="AW6" s="250">
        <v>27.919932667000001</v>
      </c>
      <c r="AX6" s="250">
        <v>27.983129839</v>
      </c>
      <c r="AY6" s="250">
        <v>28.065082361999998</v>
      </c>
      <c r="AZ6" s="250">
        <v>27.950281532999998</v>
      </c>
      <c r="BA6" s="250">
        <v>27.771902958999998</v>
      </c>
      <c r="BB6" s="403">
        <v>26.429365193999999</v>
      </c>
      <c r="BC6" s="403">
        <v>25.923974693000002</v>
      </c>
      <c r="BD6" s="403">
        <v>25.666878679</v>
      </c>
      <c r="BE6" s="403">
        <v>25.485881793000001</v>
      </c>
      <c r="BF6" s="403">
        <v>25.45711403</v>
      </c>
      <c r="BG6" s="403">
        <v>25.362009717999999</v>
      </c>
      <c r="BH6" s="403">
        <v>25.296157119</v>
      </c>
      <c r="BI6" s="403">
        <v>25.364408849</v>
      </c>
      <c r="BJ6" s="403">
        <v>25.514029596</v>
      </c>
      <c r="BK6" s="403">
        <v>25.547859742</v>
      </c>
      <c r="BL6" s="403">
        <v>25.496971082000002</v>
      </c>
      <c r="BM6" s="403">
        <v>25.524162054000001</v>
      </c>
      <c r="BN6" s="403">
        <v>25.912562661999999</v>
      </c>
      <c r="BO6" s="403">
        <v>25.941614247</v>
      </c>
      <c r="BP6" s="403">
        <v>26.017744647000001</v>
      </c>
      <c r="BQ6" s="403">
        <v>26.058652563999999</v>
      </c>
      <c r="BR6" s="403">
        <v>26.134823997000002</v>
      </c>
      <c r="BS6" s="403">
        <v>26.191050479000001</v>
      </c>
      <c r="BT6" s="403">
        <v>26.202679318000001</v>
      </c>
      <c r="BU6" s="403">
        <v>26.501380761</v>
      </c>
      <c r="BV6" s="403">
        <v>26.490145704</v>
      </c>
    </row>
    <row r="7" spans="1:74" ht="11.15" customHeight="1" x14ac:dyDescent="0.25">
      <c r="A7" s="162" t="s">
        <v>254</v>
      </c>
      <c r="B7" s="173" t="s">
        <v>346</v>
      </c>
      <c r="C7" s="250">
        <v>4.8172740000000003</v>
      </c>
      <c r="D7" s="250">
        <v>4.7372740000000002</v>
      </c>
      <c r="E7" s="250">
        <v>4.6572740000000001</v>
      </c>
      <c r="F7" s="250">
        <v>4.3192740000000001</v>
      </c>
      <c r="G7" s="250">
        <v>3.6812740000000002</v>
      </c>
      <c r="H7" s="250">
        <v>3.9822739999999999</v>
      </c>
      <c r="I7" s="250">
        <v>4.6072740000000003</v>
      </c>
      <c r="J7" s="250">
        <v>4.7452740000000002</v>
      </c>
      <c r="K7" s="250">
        <v>4.7492739999999998</v>
      </c>
      <c r="L7" s="250">
        <v>4.8132739999999998</v>
      </c>
      <c r="M7" s="250">
        <v>5.1352739999999999</v>
      </c>
      <c r="N7" s="250">
        <v>4.9182740000000003</v>
      </c>
      <c r="O7" s="250">
        <v>5.120139</v>
      </c>
      <c r="P7" s="250">
        <v>5.1401389999999996</v>
      </c>
      <c r="Q7" s="250">
        <v>4.910139</v>
      </c>
      <c r="R7" s="250">
        <v>4.5001389999999999</v>
      </c>
      <c r="S7" s="250">
        <v>4.6331389999999999</v>
      </c>
      <c r="T7" s="250">
        <v>4.6861389999999998</v>
      </c>
      <c r="U7" s="250">
        <v>4.963139</v>
      </c>
      <c r="V7" s="250">
        <v>5.1171389999999999</v>
      </c>
      <c r="W7" s="250">
        <v>4.9331389999999997</v>
      </c>
      <c r="X7" s="250">
        <v>4.9451390000000002</v>
      </c>
      <c r="Y7" s="250">
        <v>5.2731389999999996</v>
      </c>
      <c r="Z7" s="250">
        <v>5.3501390000000004</v>
      </c>
      <c r="AA7" s="250">
        <v>5.2341389999999999</v>
      </c>
      <c r="AB7" s="250">
        <v>5.3951390000000004</v>
      </c>
      <c r="AC7" s="250">
        <v>5.4341390000000001</v>
      </c>
      <c r="AD7" s="250">
        <v>5.0681390000000004</v>
      </c>
      <c r="AE7" s="250">
        <v>5.2191390000000002</v>
      </c>
      <c r="AF7" s="250">
        <v>5.1471390000000001</v>
      </c>
      <c r="AG7" s="250">
        <v>5.3611389999999997</v>
      </c>
      <c r="AH7" s="250">
        <v>5.6471390000000001</v>
      </c>
      <c r="AI7" s="250">
        <v>5.2241390000000001</v>
      </c>
      <c r="AJ7" s="250">
        <v>5.5401389999999999</v>
      </c>
      <c r="AK7" s="250">
        <v>5.6371390000000003</v>
      </c>
      <c r="AL7" s="250">
        <v>5.6671389999999997</v>
      </c>
      <c r="AM7" s="250">
        <v>5.3921390000000002</v>
      </c>
      <c r="AN7" s="250">
        <v>5.4131390000000001</v>
      </c>
      <c r="AO7" s="250">
        <v>5.4981390000000001</v>
      </c>
      <c r="AP7" s="250">
        <v>5.5421389999999997</v>
      </c>
      <c r="AQ7" s="250">
        <v>5.3671389999999999</v>
      </c>
      <c r="AR7" s="250">
        <v>5.5041390000000003</v>
      </c>
      <c r="AS7" s="250">
        <v>5.5001389999999999</v>
      </c>
      <c r="AT7" s="250">
        <v>5.5261389999999997</v>
      </c>
      <c r="AU7" s="250">
        <v>5.386139</v>
      </c>
      <c r="AV7" s="250">
        <v>5.4561390000000003</v>
      </c>
      <c r="AW7" s="250">
        <v>5.6711390000000002</v>
      </c>
      <c r="AX7" s="250">
        <v>5.7431390000000002</v>
      </c>
      <c r="AY7" s="250">
        <v>5.6862403050000001</v>
      </c>
      <c r="AZ7" s="250">
        <v>5.653095167</v>
      </c>
      <c r="BA7" s="250">
        <v>5.6064966985</v>
      </c>
      <c r="BB7" s="403">
        <v>5.2233164731999997</v>
      </c>
      <c r="BC7" s="403">
        <v>5.2977729441000001</v>
      </c>
      <c r="BD7" s="403">
        <v>5.3217554069000004</v>
      </c>
      <c r="BE7" s="403">
        <v>5.2972941324000002</v>
      </c>
      <c r="BF7" s="403">
        <v>5.3465797881999997</v>
      </c>
      <c r="BG7" s="403">
        <v>5.3154979448999997</v>
      </c>
      <c r="BH7" s="403">
        <v>5.3910975994000001</v>
      </c>
      <c r="BI7" s="403">
        <v>5.4121928769999998</v>
      </c>
      <c r="BJ7" s="403">
        <v>5.3679488422999997</v>
      </c>
      <c r="BK7" s="403">
        <v>5.6124993968999997</v>
      </c>
      <c r="BL7" s="403">
        <v>5.5854065972000004</v>
      </c>
      <c r="BM7" s="403">
        <v>5.5334028602999998</v>
      </c>
      <c r="BN7" s="403">
        <v>5.5434042481999999</v>
      </c>
      <c r="BO7" s="403">
        <v>5.5064376031000002</v>
      </c>
      <c r="BP7" s="403">
        <v>5.5224641281000002</v>
      </c>
      <c r="BQ7" s="403">
        <v>5.4940734916</v>
      </c>
      <c r="BR7" s="403">
        <v>5.5003251148999999</v>
      </c>
      <c r="BS7" s="403">
        <v>5.5053638450999998</v>
      </c>
      <c r="BT7" s="403">
        <v>5.5715688656999998</v>
      </c>
      <c r="BU7" s="403">
        <v>5.5828394001000001</v>
      </c>
      <c r="BV7" s="403">
        <v>5.5297245345999997</v>
      </c>
    </row>
    <row r="8" spans="1:74" ht="11.15" customHeight="1" x14ac:dyDescent="0.25">
      <c r="A8" s="162" t="s">
        <v>255</v>
      </c>
      <c r="B8" s="173" t="s">
        <v>347</v>
      </c>
      <c r="C8" s="250">
        <v>2.6042209999999999</v>
      </c>
      <c r="D8" s="250">
        <v>2.5412210000000002</v>
      </c>
      <c r="E8" s="250">
        <v>2.5332210000000002</v>
      </c>
      <c r="F8" s="250">
        <v>2.5042209999999998</v>
      </c>
      <c r="G8" s="250">
        <v>2.502221</v>
      </c>
      <c r="H8" s="250">
        <v>2.526221</v>
      </c>
      <c r="I8" s="250">
        <v>2.502221</v>
      </c>
      <c r="J8" s="250">
        <v>2.490221</v>
      </c>
      <c r="K8" s="250">
        <v>2.4412210000000001</v>
      </c>
      <c r="L8" s="250">
        <v>2.418221</v>
      </c>
      <c r="M8" s="250">
        <v>2.3952209999999998</v>
      </c>
      <c r="N8" s="250">
        <v>2.3552209999999998</v>
      </c>
      <c r="O8" s="250">
        <v>2.341504</v>
      </c>
      <c r="P8" s="250">
        <v>2.3485040000000001</v>
      </c>
      <c r="Q8" s="250">
        <v>2.3445040000000001</v>
      </c>
      <c r="R8" s="250">
        <v>2.329504</v>
      </c>
      <c r="S8" s="250">
        <v>2.3345039999999999</v>
      </c>
      <c r="T8" s="250">
        <v>2.3235039999999998</v>
      </c>
      <c r="U8" s="250">
        <v>2.2955040000000002</v>
      </c>
      <c r="V8" s="250">
        <v>2.220504</v>
      </c>
      <c r="W8" s="250">
        <v>2.0165039999999999</v>
      </c>
      <c r="X8" s="250">
        <v>2.1875040000000001</v>
      </c>
      <c r="Y8" s="250">
        <v>2.1335039999999998</v>
      </c>
      <c r="Z8" s="250">
        <v>2.1345040000000002</v>
      </c>
      <c r="AA8" s="250">
        <v>2.2035040000000001</v>
      </c>
      <c r="AB8" s="250">
        <v>2.1665040000000002</v>
      </c>
      <c r="AC8" s="250">
        <v>2.1295039999999998</v>
      </c>
      <c r="AD8" s="250">
        <v>2.1625040000000002</v>
      </c>
      <c r="AE8" s="250">
        <v>2.1275040000000001</v>
      </c>
      <c r="AF8" s="250">
        <v>2.1095039999999998</v>
      </c>
      <c r="AG8" s="250">
        <v>2.1065040000000002</v>
      </c>
      <c r="AH8" s="250">
        <v>2.0725039999999999</v>
      </c>
      <c r="AI8" s="250">
        <v>2.0815039999999998</v>
      </c>
      <c r="AJ8" s="250">
        <v>1.9835039999999999</v>
      </c>
      <c r="AK8" s="250">
        <v>1.932504</v>
      </c>
      <c r="AL8" s="250">
        <v>1.944504</v>
      </c>
      <c r="AM8" s="250">
        <v>1.861504</v>
      </c>
      <c r="AN8" s="250">
        <v>1.942504</v>
      </c>
      <c r="AO8" s="250">
        <v>1.9355039999999999</v>
      </c>
      <c r="AP8" s="250">
        <v>1.9155040000000001</v>
      </c>
      <c r="AQ8" s="250">
        <v>1.8995040000000001</v>
      </c>
      <c r="AR8" s="250">
        <v>1.9035040000000001</v>
      </c>
      <c r="AS8" s="250">
        <v>1.900504</v>
      </c>
      <c r="AT8" s="250">
        <v>1.9155040000000001</v>
      </c>
      <c r="AU8" s="250">
        <v>1.940504</v>
      </c>
      <c r="AV8" s="250">
        <v>1.8855040000000001</v>
      </c>
      <c r="AW8" s="250">
        <v>1.932504</v>
      </c>
      <c r="AX8" s="250">
        <v>1.9415039999999999</v>
      </c>
      <c r="AY8" s="250">
        <v>1.9666886054999999</v>
      </c>
      <c r="AZ8" s="250">
        <v>1.9715727181</v>
      </c>
      <c r="BA8" s="250">
        <v>1.8324463984999999</v>
      </c>
      <c r="BB8" s="403">
        <v>1.8199362212000001</v>
      </c>
      <c r="BC8" s="403">
        <v>1.8149715494000001</v>
      </c>
      <c r="BD8" s="403">
        <v>1.8106041718999999</v>
      </c>
      <c r="BE8" s="403">
        <v>1.8113033602999999</v>
      </c>
      <c r="BF8" s="403">
        <v>1.8060511416</v>
      </c>
      <c r="BG8" s="403">
        <v>1.7892950726000001</v>
      </c>
      <c r="BH8" s="403">
        <v>1.7778953201000001</v>
      </c>
      <c r="BI8" s="403">
        <v>1.7667888716</v>
      </c>
      <c r="BJ8" s="403">
        <v>1.7612963534999999</v>
      </c>
      <c r="BK8" s="403">
        <v>1.7663647456</v>
      </c>
      <c r="BL8" s="403">
        <v>1.7556690850000001</v>
      </c>
      <c r="BM8" s="403">
        <v>1.7668099932000001</v>
      </c>
      <c r="BN8" s="403">
        <v>1.7780909139000001</v>
      </c>
      <c r="BO8" s="403">
        <v>1.8064368438</v>
      </c>
      <c r="BP8" s="403">
        <v>1.8067820189999999</v>
      </c>
      <c r="BQ8" s="403">
        <v>1.8089852724</v>
      </c>
      <c r="BR8" s="403">
        <v>1.8031618819999999</v>
      </c>
      <c r="BS8" s="403">
        <v>1.7974678335000001</v>
      </c>
      <c r="BT8" s="403">
        <v>1.7915643524</v>
      </c>
      <c r="BU8" s="403">
        <v>1.7860480609</v>
      </c>
      <c r="BV8" s="403">
        <v>1.7805450692</v>
      </c>
    </row>
    <row r="9" spans="1:74" ht="11.15" customHeight="1" x14ac:dyDescent="0.25">
      <c r="A9" s="162" t="s">
        <v>256</v>
      </c>
      <c r="B9" s="173" t="s">
        <v>348</v>
      </c>
      <c r="C9" s="250">
        <v>14.997485709999999</v>
      </c>
      <c r="D9" s="250">
        <v>14.832426378999999</v>
      </c>
      <c r="E9" s="250">
        <v>15.039595129</v>
      </c>
      <c r="F9" s="250">
        <v>14.860722666999999</v>
      </c>
      <c r="G9" s="250">
        <v>15.026268097000001</v>
      </c>
      <c r="H9" s="250">
        <v>14.810833000000001</v>
      </c>
      <c r="I9" s="250">
        <v>14.843714547999999</v>
      </c>
      <c r="J9" s="250">
        <v>14.641617676999999</v>
      </c>
      <c r="K9" s="250">
        <v>14.456935333000001</v>
      </c>
      <c r="L9" s="250">
        <v>14.807327902999999</v>
      </c>
      <c r="M9" s="250">
        <v>14.994869333</v>
      </c>
      <c r="N9" s="250">
        <v>14.733833387000001</v>
      </c>
      <c r="O9" s="250">
        <v>14.764672419</v>
      </c>
      <c r="P9" s="250">
        <v>15.174662286</v>
      </c>
      <c r="Q9" s="250">
        <v>15.359208710000001</v>
      </c>
      <c r="R9" s="250">
        <v>15.271164000000001</v>
      </c>
      <c r="S9" s="250">
        <v>15.478991387000001</v>
      </c>
      <c r="T9" s="250">
        <v>15.497487333</v>
      </c>
      <c r="U9" s="250">
        <v>15.559017677</v>
      </c>
      <c r="V9" s="250">
        <v>15.57371829</v>
      </c>
      <c r="W9" s="250">
        <v>15.626286</v>
      </c>
      <c r="X9" s="250">
        <v>16.177258354999999</v>
      </c>
      <c r="Y9" s="250">
        <v>16.818532333</v>
      </c>
      <c r="Z9" s="250">
        <v>16.519238387000001</v>
      </c>
      <c r="AA9" s="250">
        <v>16.397729096999999</v>
      </c>
      <c r="AB9" s="250">
        <v>16.868094143</v>
      </c>
      <c r="AC9" s="250">
        <v>17.254254129</v>
      </c>
      <c r="AD9" s="250">
        <v>17.351275666999999</v>
      </c>
      <c r="AE9" s="250">
        <v>17.389870870999999</v>
      </c>
      <c r="AF9" s="250">
        <v>17.605801</v>
      </c>
      <c r="AG9" s="250">
        <v>18.005943161000001</v>
      </c>
      <c r="AH9" s="250">
        <v>18.663906419</v>
      </c>
      <c r="AI9" s="250">
        <v>18.709655999999999</v>
      </c>
      <c r="AJ9" s="250">
        <v>18.762116128999999</v>
      </c>
      <c r="AK9" s="250">
        <v>19.181411666999999</v>
      </c>
      <c r="AL9" s="250">
        <v>19.201662902999999</v>
      </c>
      <c r="AM9" s="250">
        <v>18.845980225999998</v>
      </c>
      <c r="AN9" s="250">
        <v>18.725769</v>
      </c>
      <c r="AO9" s="250">
        <v>18.957417226</v>
      </c>
      <c r="AP9" s="250">
        <v>19.302111</v>
      </c>
      <c r="AQ9" s="250">
        <v>19.354553934999998</v>
      </c>
      <c r="AR9" s="250">
        <v>19.309346333000001</v>
      </c>
      <c r="AS9" s="250">
        <v>18.949317451999999</v>
      </c>
      <c r="AT9" s="250">
        <v>19.559840935</v>
      </c>
      <c r="AU9" s="250">
        <v>19.758996667000002</v>
      </c>
      <c r="AV9" s="250">
        <v>20.000670355</v>
      </c>
      <c r="AW9" s="250">
        <v>20.316289666999999</v>
      </c>
      <c r="AX9" s="250">
        <v>20.298486838999999</v>
      </c>
      <c r="AY9" s="250">
        <v>20.412153451999998</v>
      </c>
      <c r="AZ9" s="250">
        <v>20.325613648000001</v>
      </c>
      <c r="BA9" s="250">
        <v>20.332959861999999</v>
      </c>
      <c r="BB9" s="403">
        <v>19.386112499999999</v>
      </c>
      <c r="BC9" s="403">
        <v>18.811230200000001</v>
      </c>
      <c r="BD9" s="403">
        <v>18.534519100000001</v>
      </c>
      <c r="BE9" s="403">
        <v>18.377284299999999</v>
      </c>
      <c r="BF9" s="403">
        <v>18.304483099999999</v>
      </c>
      <c r="BG9" s="403">
        <v>18.257216700000001</v>
      </c>
      <c r="BH9" s="403">
        <v>18.127164199999999</v>
      </c>
      <c r="BI9" s="403">
        <v>18.185427099999998</v>
      </c>
      <c r="BJ9" s="403">
        <v>18.384784400000001</v>
      </c>
      <c r="BK9" s="403">
        <v>18.168995599999999</v>
      </c>
      <c r="BL9" s="403">
        <v>18.155895399999999</v>
      </c>
      <c r="BM9" s="403">
        <v>18.2239492</v>
      </c>
      <c r="BN9" s="403">
        <v>18.591067500000001</v>
      </c>
      <c r="BO9" s="403">
        <v>18.628739800000002</v>
      </c>
      <c r="BP9" s="403">
        <v>18.688498500000001</v>
      </c>
      <c r="BQ9" s="403">
        <v>18.7555938</v>
      </c>
      <c r="BR9" s="403">
        <v>18.831337000000001</v>
      </c>
      <c r="BS9" s="403">
        <v>18.888218800000001</v>
      </c>
      <c r="BT9" s="403">
        <v>18.8395461</v>
      </c>
      <c r="BU9" s="403">
        <v>19.1324933</v>
      </c>
      <c r="BV9" s="403">
        <v>19.179876100000001</v>
      </c>
    </row>
    <row r="10" spans="1:74" ht="11.15"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404"/>
      <c r="BC10" s="404"/>
      <c r="BD10" s="404"/>
      <c r="BE10" s="404"/>
      <c r="BF10" s="404"/>
      <c r="BG10" s="404"/>
      <c r="BH10" s="404"/>
      <c r="BI10" s="404"/>
      <c r="BJ10" s="404"/>
      <c r="BK10" s="404"/>
      <c r="BL10" s="404"/>
      <c r="BM10" s="404"/>
      <c r="BN10" s="404"/>
      <c r="BO10" s="404"/>
      <c r="BP10" s="404"/>
      <c r="BQ10" s="404"/>
      <c r="BR10" s="404"/>
      <c r="BS10" s="404"/>
      <c r="BT10" s="404"/>
      <c r="BU10" s="404"/>
      <c r="BV10" s="404"/>
    </row>
    <row r="11" spans="1:74" ht="11.15" customHeight="1" x14ac:dyDescent="0.25">
      <c r="A11" s="162" t="s">
        <v>374</v>
      </c>
      <c r="B11" s="172" t="s">
        <v>390</v>
      </c>
      <c r="C11" s="250">
        <v>5.3623810000000001</v>
      </c>
      <c r="D11" s="250">
        <v>5.2631829999999997</v>
      </c>
      <c r="E11" s="250">
        <v>5.2303769999999998</v>
      </c>
      <c r="F11" s="250">
        <v>5.7597160000000001</v>
      </c>
      <c r="G11" s="250">
        <v>6.1136980000000003</v>
      </c>
      <c r="H11" s="250">
        <v>6.0251479999999997</v>
      </c>
      <c r="I11" s="250">
        <v>6.1794440000000002</v>
      </c>
      <c r="J11" s="250">
        <v>6.1409739999999999</v>
      </c>
      <c r="K11" s="250">
        <v>6.2664960000000001</v>
      </c>
      <c r="L11" s="250">
        <v>6.0383950000000004</v>
      </c>
      <c r="M11" s="250">
        <v>5.9056170000000003</v>
      </c>
      <c r="N11" s="250">
        <v>5.658309</v>
      </c>
      <c r="O11" s="250">
        <v>5.5200480000000001</v>
      </c>
      <c r="P11" s="250">
        <v>5.4975969999999998</v>
      </c>
      <c r="Q11" s="250">
        <v>5.3643549999999998</v>
      </c>
      <c r="R11" s="250">
        <v>5.6418710000000001</v>
      </c>
      <c r="S11" s="250">
        <v>6.0007849999999996</v>
      </c>
      <c r="T11" s="250">
        <v>6.1971600000000002</v>
      </c>
      <c r="U11" s="250">
        <v>6.2734240000000003</v>
      </c>
      <c r="V11" s="250">
        <v>6.1428130000000003</v>
      </c>
      <c r="W11" s="250">
        <v>6.3409610000000001</v>
      </c>
      <c r="X11" s="250">
        <v>6.1320769999999998</v>
      </c>
      <c r="Y11" s="250">
        <v>5.8391349999999997</v>
      </c>
      <c r="Z11" s="250">
        <v>5.614611</v>
      </c>
      <c r="AA11" s="250">
        <v>5.4471834571000004</v>
      </c>
      <c r="AB11" s="250">
        <v>5.3598923226000004</v>
      </c>
      <c r="AC11" s="250">
        <v>5.4391712661999998</v>
      </c>
      <c r="AD11" s="250">
        <v>5.9748996480000001</v>
      </c>
      <c r="AE11" s="250">
        <v>6.1813797413999998</v>
      </c>
      <c r="AF11" s="250">
        <v>6.3628324540000003</v>
      </c>
      <c r="AG11" s="250">
        <v>6.4043860502000003</v>
      </c>
      <c r="AH11" s="250">
        <v>6.2022690000000003</v>
      </c>
      <c r="AI11" s="250">
        <v>6.1553939849999999</v>
      </c>
      <c r="AJ11" s="250">
        <v>6.0692219438999997</v>
      </c>
      <c r="AK11" s="250">
        <v>5.8665058290000003</v>
      </c>
      <c r="AL11" s="250">
        <v>5.7283911430999996</v>
      </c>
      <c r="AM11" s="250">
        <v>5.4816748637000003</v>
      </c>
      <c r="AN11" s="250">
        <v>5.3267498454000002</v>
      </c>
      <c r="AO11" s="250">
        <v>5.4925495522999999</v>
      </c>
      <c r="AP11" s="250">
        <v>5.9116204550000004</v>
      </c>
      <c r="AQ11" s="250">
        <v>6.3999092071000003</v>
      </c>
      <c r="AR11" s="250">
        <v>6.3352629316</v>
      </c>
      <c r="AS11" s="250">
        <v>6.5946552160999996</v>
      </c>
      <c r="AT11" s="250">
        <v>6.9571614430000004</v>
      </c>
      <c r="AU11" s="250">
        <v>6.8538266042</v>
      </c>
      <c r="AV11" s="250">
        <v>6.7232241575999998</v>
      </c>
      <c r="AW11" s="250">
        <v>6.4943388530000004</v>
      </c>
      <c r="AX11" s="250">
        <v>6.1285319999999999</v>
      </c>
      <c r="AY11" s="250">
        <v>6.1086959856999998</v>
      </c>
      <c r="AZ11" s="250">
        <v>5.7624904789000002</v>
      </c>
      <c r="BA11" s="250">
        <v>5.6051811216000003</v>
      </c>
      <c r="BB11" s="403">
        <v>6.2703056586999999</v>
      </c>
      <c r="BC11" s="403">
        <v>6.6400363073999999</v>
      </c>
      <c r="BD11" s="403">
        <v>6.7539245516999999</v>
      </c>
      <c r="BE11" s="403">
        <v>6.7582851110000002</v>
      </c>
      <c r="BF11" s="403">
        <v>6.8165436576999996</v>
      </c>
      <c r="BG11" s="403">
        <v>7.0800131846000003</v>
      </c>
      <c r="BH11" s="403">
        <v>6.8610208440999996</v>
      </c>
      <c r="BI11" s="403">
        <v>6.5056037402999998</v>
      </c>
      <c r="BJ11" s="403">
        <v>6.2182256490999999</v>
      </c>
      <c r="BK11" s="403">
        <v>6.2650975645000004</v>
      </c>
      <c r="BL11" s="403">
        <v>5.8759718754000003</v>
      </c>
      <c r="BM11" s="403">
        <v>5.9321088228000001</v>
      </c>
      <c r="BN11" s="403">
        <v>6.6181330624000001</v>
      </c>
      <c r="BO11" s="403">
        <v>6.9896666962999996</v>
      </c>
      <c r="BP11" s="403">
        <v>7.0936672737000004</v>
      </c>
      <c r="BQ11" s="403">
        <v>7.2025322007000003</v>
      </c>
      <c r="BR11" s="403">
        <v>7.2618430609000004</v>
      </c>
      <c r="BS11" s="403">
        <v>7.591700812</v>
      </c>
      <c r="BT11" s="403">
        <v>7.3091093740000002</v>
      </c>
      <c r="BU11" s="403">
        <v>7.0101541457999996</v>
      </c>
      <c r="BV11" s="403">
        <v>6.6661362986999997</v>
      </c>
    </row>
    <row r="12" spans="1:74" ht="11.15" customHeight="1" x14ac:dyDescent="0.25">
      <c r="A12" s="162" t="s">
        <v>257</v>
      </c>
      <c r="B12" s="173" t="s">
        <v>349</v>
      </c>
      <c r="C12" s="250">
        <v>0.690639</v>
      </c>
      <c r="D12" s="250">
        <v>0.69863900000000001</v>
      </c>
      <c r="E12" s="250">
        <v>0.69863900000000001</v>
      </c>
      <c r="F12" s="250">
        <v>0.70963900000000002</v>
      </c>
      <c r="G12" s="250">
        <v>0.69963900000000001</v>
      </c>
      <c r="H12" s="250">
        <v>0.70463900000000002</v>
      </c>
      <c r="I12" s="250">
        <v>0.71463900000000002</v>
      </c>
      <c r="J12" s="250">
        <v>0.72563900000000003</v>
      </c>
      <c r="K12" s="250">
        <v>0.73463900000000004</v>
      </c>
      <c r="L12" s="250">
        <v>0.72863900000000004</v>
      </c>
      <c r="M12" s="250">
        <v>0.71963900000000003</v>
      </c>
      <c r="N12" s="250">
        <v>0.68063899999999999</v>
      </c>
      <c r="O12" s="250">
        <v>0.67763899999999999</v>
      </c>
      <c r="P12" s="250">
        <v>0.66563899999999998</v>
      </c>
      <c r="Q12" s="250">
        <v>0.66263899999999998</v>
      </c>
      <c r="R12" s="250">
        <v>0.65163899999999997</v>
      </c>
      <c r="S12" s="250">
        <v>0.67663899999999999</v>
      </c>
      <c r="T12" s="250">
        <v>0.67063899999999999</v>
      </c>
      <c r="U12" s="250">
        <v>0.67763899999999999</v>
      </c>
      <c r="V12" s="250">
        <v>0.66163899999999998</v>
      </c>
      <c r="W12" s="250">
        <v>0.67863899999999999</v>
      </c>
      <c r="X12" s="250">
        <v>0.70163900000000001</v>
      </c>
      <c r="Y12" s="250">
        <v>0.70263900000000001</v>
      </c>
      <c r="Z12" s="250">
        <v>0.686639</v>
      </c>
      <c r="AA12" s="250">
        <v>0.67663899999999999</v>
      </c>
      <c r="AB12" s="250">
        <v>0.66363899999999998</v>
      </c>
      <c r="AC12" s="250">
        <v>0.66363899999999998</v>
      </c>
      <c r="AD12" s="250">
        <v>0.67863899999999999</v>
      </c>
      <c r="AE12" s="250">
        <v>0.691639</v>
      </c>
      <c r="AF12" s="250">
        <v>0.69363900000000001</v>
      </c>
      <c r="AG12" s="250">
        <v>0.687639</v>
      </c>
      <c r="AH12" s="250">
        <v>0.66763899999999998</v>
      </c>
      <c r="AI12" s="250">
        <v>0.684639</v>
      </c>
      <c r="AJ12" s="250">
        <v>0.67163899999999999</v>
      </c>
      <c r="AK12" s="250">
        <v>0.70063900000000001</v>
      </c>
      <c r="AL12" s="250">
        <v>0.66263899999999998</v>
      </c>
      <c r="AM12" s="250">
        <v>0.65463899999999997</v>
      </c>
      <c r="AN12" s="250">
        <v>0.64463899999999996</v>
      </c>
      <c r="AO12" s="250">
        <v>0.684639</v>
      </c>
      <c r="AP12" s="250">
        <v>0.70863900000000002</v>
      </c>
      <c r="AQ12" s="250">
        <v>0.70863900000000002</v>
      </c>
      <c r="AR12" s="250">
        <v>0.682639</v>
      </c>
      <c r="AS12" s="250">
        <v>0.67863899999999999</v>
      </c>
      <c r="AT12" s="250">
        <v>0.71163900000000002</v>
      </c>
      <c r="AU12" s="250">
        <v>0.71363900000000002</v>
      </c>
      <c r="AV12" s="250">
        <v>0.69763900000000001</v>
      </c>
      <c r="AW12" s="250">
        <v>0.69763900000000001</v>
      </c>
      <c r="AX12" s="250">
        <v>0.69463900000000001</v>
      </c>
      <c r="AY12" s="250">
        <v>0.67429113064000001</v>
      </c>
      <c r="AZ12" s="250">
        <v>0.66849095646000001</v>
      </c>
      <c r="BA12" s="250">
        <v>0.66588540670999996</v>
      </c>
      <c r="BB12" s="403">
        <v>0.68709618630000002</v>
      </c>
      <c r="BC12" s="403">
        <v>0.68748807241999998</v>
      </c>
      <c r="BD12" s="403">
        <v>0.66368531602000003</v>
      </c>
      <c r="BE12" s="403">
        <v>0.66076175559999994</v>
      </c>
      <c r="BF12" s="403">
        <v>0.69511107453999998</v>
      </c>
      <c r="BG12" s="403">
        <v>0.69627149467000005</v>
      </c>
      <c r="BH12" s="403">
        <v>0.68112615361999995</v>
      </c>
      <c r="BI12" s="403">
        <v>0.68141058702000001</v>
      </c>
      <c r="BJ12" s="403">
        <v>0.67836159185</v>
      </c>
      <c r="BK12" s="403">
        <v>0.65857252802999999</v>
      </c>
      <c r="BL12" s="403">
        <v>0.67292623718</v>
      </c>
      <c r="BM12" s="403">
        <v>0.68105889044000001</v>
      </c>
      <c r="BN12" s="403">
        <v>0.70226146306000004</v>
      </c>
      <c r="BO12" s="403">
        <v>0.70215132451999995</v>
      </c>
      <c r="BP12" s="403">
        <v>0.67843972235000005</v>
      </c>
      <c r="BQ12" s="403">
        <v>0.67574576688999999</v>
      </c>
      <c r="BR12" s="403">
        <v>0.70844593240999998</v>
      </c>
      <c r="BS12" s="403">
        <v>0.70926750097000002</v>
      </c>
      <c r="BT12" s="403">
        <v>0.69443450276999996</v>
      </c>
      <c r="BU12" s="403">
        <v>0.69473140255999999</v>
      </c>
      <c r="BV12" s="403">
        <v>0.69178941529000004</v>
      </c>
    </row>
    <row r="13" spans="1:74" ht="11.15" customHeight="1" x14ac:dyDescent="0.25">
      <c r="A13" s="162" t="s">
        <v>258</v>
      </c>
      <c r="B13" s="173" t="s">
        <v>350</v>
      </c>
      <c r="C13" s="250">
        <v>2.7215479999999999</v>
      </c>
      <c r="D13" s="250">
        <v>2.6215480000000002</v>
      </c>
      <c r="E13" s="250">
        <v>2.6145480000000001</v>
      </c>
      <c r="F13" s="250">
        <v>3.1285479999999999</v>
      </c>
      <c r="G13" s="250">
        <v>3.4955479999999999</v>
      </c>
      <c r="H13" s="250">
        <v>3.4485480000000002</v>
      </c>
      <c r="I13" s="250">
        <v>3.6345480000000001</v>
      </c>
      <c r="J13" s="250">
        <v>3.5935480000000002</v>
      </c>
      <c r="K13" s="250">
        <v>3.6765479999999999</v>
      </c>
      <c r="L13" s="250">
        <v>3.4735480000000001</v>
      </c>
      <c r="M13" s="250">
        <v>3.3435480000000002</v>
      </c>
      <c r="N13" s="250">
        <v>3.143548</v>
      </c>
      <c r="O13" s="250">
        <v>2.9875479999999999</v>
      </c>
      <c r="P13" s="250">
        <v>2.970548</v>
      </c>
      <c r="Q13" s="250">
        <v>2.9165480000000001</v>
      </c>
      <c r="R13" s="250">
        <v>3.1545480000000001</v>
      </c>
      <c r="S13" s="250">
        <v>3.4935480000000001</v>
      </c>
      <c r="T13" s="250">
        <v>3.6725479999999999</v>
      </c>
      <c r="U13" s="250">
        <v>3.7435480000000001</v>
      </c>
      <c r="V13" s="250">
        <v>3.6205479999999999</v>
      </c>
      <c r="W13" s="250">
        <v>3.8385479999999998</v>
      </c>
      <c r="X13" s="250">
        <v>3.595548</v>
      </c>
      <c r="Y13" s="250">
        <v>3.3105479999999998</v>
      </c>
      <c r="Z13" s="250">
        <v>3.0715479999999999</v>
      </c>
      <c r="AA13" s="250">
        <v>2.9325480000000002</v>
      </c>
      <c r="AB13" s="250">
        <v>2.9355479999999998</v>
      </c>
      <c r="AC13" s="250">
        <v>2.9765480000000002</v>
      </c>
      <c r="AD13" s="250">
        <v>3.4495480000000001</v>
      </c>
      <c r="AE13" s="250">
        <v>3.6465480000000001</v>
      </c>
      <c r="AF13" s="250">
        <v>3.833548</v>
      </c>
      <c r="AG13" s="250">
        <v>3.8945479999999999</v>
      </c>
      <c r="AH13" s="250">
        <v>3.7155480000000001</v>
      </c>
      <c r="AI13" s="250">
        <v>3.631548</v>
      </c>
      <c r="AJ13" s="250">
        <v>3.5595479999999999</v>
      </c>
      <c r="AK13" s="250">
        <v>3.3175479999999999</v>
      </c>
      <c r="AL13" s="250">
        <v>3.2095479999999998</v>
      </c>
      <c r="AM13" s="250">
        <v>2.9655480000000001</v>
      </c>
      <c r="AN13" s="250">
        <v>2.7985479999999998</v>
      </c>
      <c r="AO13" s="250">
        <v>2.9395479999999998</v>
      </c>
      <c r="AP13" s="250">
        <v>3.3445480000000001</v>
      </c>
      <c r="AQ13" s="250">
        <v>3.8195480000000002</v>
      </c>
      <c r="AR13" s="250">
        <v>3.7875480000000001</v>
      </c>
      <c r="AS13" s="250">
        <v>4.0615480000000002</v>
      </c>
      <c r="AT13" s="250">
        <v>4.3635479999999998</v>
      </c>
      <c r="AU13" s="250">
        <v>4.2565480000000004</v>
      </c>
      <c r="AV13" s="250">
        <v>4.2315480000000001</v>
      </c>
      <c r="AW13" s="250">
        <v>3.9065479999999999</v>
      </c>
      <c r="AX13" s="250">
        <v>3.5435479999999999</v>
      </c>
      <c r="AY13" s="250">
        <v>3.5431502041999998</v>
      </c>
      <c r="AZ13" s="250">
        <v>3.179370407</v>
      </c>
      <c r="BA13" s="250">
        <v>3.0085235451000001</v>
      </c>
      <c r="BB13" s="403">
        <v>3.6614375103999999</v>
      </c>
      <c r="BC13" s="403">
        <v>4.0198921517999997</v>
      </c>
      <c r="BD13" s="403">
        <v>4.1581644449999997</v>
      </c>
      <c r="BE13" s="403">
        <v>4.1889674879000003</v>
      </c>
      <c r="BF13" s="403">
        <v>4.1916498311000003</v>
      </c>
      <c r="BG13" s="403">
        <v>4.4496650638000004</v>
      </c>
      <c r="BH13" s="403">
        <v>4.2556428439999996</v>
      </c>
      <c r="BI13" s="403">
        <v>3.8840206452000001</v>
      </c>
      <c r="BJ13" s="403">
        <v>3.6075299257000002</v>
      </c>
      <c r="BK13" s="403">
        <v>3.6443827422999999</v>
      </c>
      <c r="BL13" s="403">
        <v>3.2631939727999999</v>
      </c>
      <c r="BM13" s="403">
        <v>3.3286412634000002</v>
      </c>
      <c r="BN13" s="403">
        <v>4.0013769558999996</v>
      </c>
      <c r="BO13" s="403">
        <v>4.3630551194000002</v>
      </c>
      <c r="BP13" s="403">
        <v>4.4918769942000001</v>
      </c>
      <c r="BQ13" s="403">
        <v>4.6272794372000003</v>
      </c>
      <c r="BR13" s="403">
        <v>4.6330390350000004</v>
      </c>
      <c r="BS13" s="403">
        <v>4.9580422047999999</v>
      </c>
      <c r="BT13" s="403">
        <v>4.7001983561999996</v>
      </c>
      <c r="BU13" s="403">
        <v>4.3852566876000001</v>
      </c>
      <c r="BV13" s="403">
        <v>4.0518970969000003</v>
      </c>
    </row>
    <row r="14" spans="1:74" ht="11.15" customHeight="1" x14ac:dyDescent="0.25">
      <c r="A14" s="162" t="s">
        <v>259</v>
      </c>
      <c r="B14" s="173" t="s">
        <v>351</v>
      </c>
      <c r="C14" s="250">
        <v>1.0090859999999999</v>
      </c>
      <c r="D14" s="250">
        <v>0.97808600000000001</v>
      </c>
      <c r="E14" s="250">
        <v>0.94008599999999998</v>
      </c>
      <c r="F14" s="250">
        <v>0.93808599999999998</v>
      </c>
      <c r="G14" s="250">
        <v>0.92908599999999997</v>
      </c>
      <c r="H14" s="250">
        <v>0.91108599999999995</v>
      </c>
      <c r="I14" s="250">
        <v>0.86608600000000002</v>
      </c>
      <c r="J14" s="250">
        <v>0.85008600000000001</v>
      </c>
      <c r="K14" s="250">
        <v>0.88208600000000004</v>
      </c>
      <c r="L14" s="250">
        <v>0.87008600000000003</v>
      </c>
      <c r="M14" s="250">
        <v>0.87808600000000003</v>
      </c>
      <c r="N14" s="250">
        <v>0.86008600000000002</v>
      </c>
      <c r="O14" s="250">
        <v>0.89094099999999998</v>
      </c>
      <c r="P14" s="250">
        <v>0.89494099999999999</v>
      </c>
      <c r="Q14" s="250">
        <v>0.83494100000000004</v>
      </c>
      <c r="R14" s="250">
        <v>0.88894099999999998</v>
      </c>
      <c r="S14" s="250">
        <v>0.88194099999999997</v>
      </c>
      <c r="T14" s="250">
        <v>0.88794099999999998</v>
      </c>
      <c r="U14" s="250">
        <v>0.88694099999999998</v>
      </c>
      <c r="V14" s="250">
        <v>0.88894099999999998</v>
      </c>
      <c r="W14" s="250">
        <v>0.88194099999999997</v>
      </c>
      <c r="X14" s="250">
        <v>0.89494099999999999</v>
      </c>
      <c r="Y14" s="250">
        <v>0.88194099999999997</v>
      </c>
      <c r="Z14" s="250">
        <v>0.90094099999999999</v>
      </c>
      <c r="AA14" s="250">
        <v>0.89094099999999998</v>
      </c>
      <c r="AB14" s="250">
        <v>0.85394099999999995</v>
      </c>
      <c r="AC14" s="250">
        <v>0.85694099999999995</v>
      </c>
      <c r="AD14" s="250">
        <v>0.89594099999999999</v>
      </c>
      <c r="AE14" s="250">
        <v>0.89694099999999999</v>
      </c>
      <c r="AF14" s="250">
        <v>0.89494099999999999</v>
      </c>
      <c r="AG14" s="250">
        <v>0.89094099999999998</v>
      </c>
      <c r="AH14" s="250">
        <v>0.89694099999999999</v>
      </c>
      <c r="AI14" s="250">
        <v>0.89894099999999999</v>
      </c>
      <c r="AJ14" s="250">
        <v>0.909941</v>
      </c>
      <c r="AK14" s="250">
        <v>0.913941</v>
      </c>
      <c r="AL14" s="250">
        <v>0.91994100000000001</v>
      </c>
      <c r="AM14" s="250">
        <v>0.92894100000000002</v>
      </c>
      <c r="AN14" s="250">
        <v>0.92294100000000001</v>
      </c>
      <c r="AO14" s="250">
        <v>0.914941</v>
      </c>
      <c r="AP14" s="250">
        <v>0.92094100000000001</v>
      </c>
      <c r="AQ14" s="250">
        <v>0.92494100000000001</v>
      </c>
      <c r="AR14" s="250">
        <v>0.92194100000000001</v>
      </c>
      <c r="AS14" s="250">
        <v>0.89894099999999999</v>
      </c>
      <c r="AT14" s="250">
        <v>0.912941</v>
      </c>
      <c r="AU14" s="250">
        <v>0.908941</v>
      </c>
      <c r="AV14" s="250">
        <v>0.912941</v>
      </c>
      <c r="AW14" s="250">
        <v>0.909941</v>
      </c>
      <c r="AX14" s="250">
        <v>0.911941</v>
      </c>
      <c r="AY14" s="250">
        <v>0.91063852900999998</v>
      </c>
      <c r="AZ14" s="250">
        <v>0.88303250506999997</v>
      </c>
      <c r="BA14" s="250">
        <v>0.87484026629</v>
      </c>
      <c r="BB14" s="403">
        <v>0.88053511625000003</v>
      </c>
      <c r="BC14" s="403">
        <v>0.88425580070999998</v>
      </c>
      <c r="BD14" s="403">
        <v>0.88238181494000001</v>
      </c>
      <c r="BE14" s="403">
        <v>0.85934445056999997</v>
      </c>
      <c r="BF14" s="403">
        <v>0.87350009901000003</v>
      </c>
      <c r="BG14" s="403">
        <v>0.87024141457000004</v>
      </c>
      <c r="BH14" s="403">
        <v>0.87338510856999996</v>
      </c>
      <c r="BI14" s="403">
        <v>0.87101232913000004</v>
      </c>
      <c r="BJ14" s="403">
        <v>0.87306242436000003</v>
      </c>
      <c r="BK14" s="403">
        <v>0.90449790115999995</v>
      </c>
      <c r="BL14" s="403">
        <v>0.87747529071999997</v>
      </c>
      <c r="BM14" s="403">
        <v>0.86970496305</v>
      </c>
      <c r="BN14" s="403">
        <v>0.87573602553999996</v>
      </c>
      <c r="BO14" s="403">
        <v>0.87919628298999997</v>
      </c>
      <c r="BP14" s="403">
        <v>0.87701506538999996</v>
      </c>
      <c r="BQ14" s="403">
        <v>0.85392060713999995</v>
      </c>
      <c r="BR14" s="403">
        <v>0.86782951964999999</v>
      </c>
      <c r="BS14" s="403">
        <v>0.86453357037</v>
      </c>
      <c r="BT14" s="403">
        <v>0.86761648145000003</v>
      </c>
      <c r="BU14" s="403">
        <v>0.86524151660000004</v>
      </c>
      <c r="BV14" s="403">
        <v>0.86726871931000005</v>
      </c>
    </row>
    <row r="15" spans="1:74" ht="11.15" customHeight="1" x14ac:dyDescent="0.25">
      <c r="A15" s="162" t="s">
        <v>1417</v>
      </c>
      <c r="B15" s="173" t="s">
        <v>1418</v>
      </c>
      <c r="C15" s="250">
        <v>0.53295800000000004</v>
      </c>
      <c r="D15" s="250">
        <v>0.53795800000000005</v>
      </c>
      <c r="E15" s="250">
        <v>0.54995799999999995</v>
      </c>
      <c r="F15" s="250">
        <v>0.55495799999999995</v>
      </c>
      <c r="G15" s="250">
        <v>0.55595799999999995</v>
      </c>
      <c r="H15" s="250">
        <v>0.54995799999999995</v>
      </c>
      <c r="I15" s="250">
        <v>0.54495800000000005</v>
      </c>
      <c r="J15" s="250">
        <v>0.54895799999999995</v>
      </c>
      <c r="K15" s="250">
        <v>0.55895799999999995</v>
      </c>
      <c r="L15" s="250">
        <v>0.55195799999999995</v>
      </c>
      <c r="M15" s="250">
        <v>0.54395800000000005</v>
      </c>
      <c r="N15" s="250">
        <v>0.54395800000000005</v>
      </c>
      <c r="O15" s="250">
        <v>0.53595800000000005</v>
      </c>
      <c r="P15" s="250">
        <v>0.53495800000000004</v>
      </c>
      <c r="Q15" s="250">
        <v>0.53095800000000004</v>
      </c>
      <c r="R15" s="250">
        <v>0.52795800000000004</v>
      </c>
      <c r="S15" s="250">
        <v>0.53295800000000004</v>
      </c>
      <c r="T15" s="250">
        <v>0.53995800000000005</v>
      </c>
      <c r="U15" s="250">
        <v>0.54095800000000005</v>
      </c>
      <c r="V15" s="250">
        <v>0.53595800000000005</v>
      </c>
      <c r="W15" s="250">
        <v>0.52895800000000004</v>
      </c>
      <c r="X15" s="250">
        <v>0.52595800000000004</v>
      </c>
      <c r="Y15" s="250">
        <v>0.52095800000000003</v>
      </c>
      <c r="Z15" s="250">
        <v>0.51995800000000003</v>
      </c>
      <c r="AA15" s="250">
        <v>0.51289745713000001</v>
      </c>
      <c r="AB15" s="250">
        <v>0.51264732264000001</v>
      </c>
      <c r="AC15" s="250">
        <v>0.51121226623000005</v>
      </c>
      <c r="AD15" s="250">
        <v>0.51655664800000001</v>
      </c>
      <c r="AE15" s="250">
        <v>0.51559474139000006</v>
      </c>
      <c r="AF15" s="250">
        <v>0.51705445400000005</v>
      </c>
      <c r="AG15" s="250">
        <v>0.52329905023000001</v>
      </c>
      <c r="AH15" s="250">
        <v>0.52995800000000004</v>
      </c>
      <c r="AI15" s="250">
        <v>0.51845798499999995</v>
      </c>
      <c r="AJ15" s="250">
        <v>0.51344894386999995</v>
      </c>
      <c r="AK15" s="250">
        <v>0.51493082902999998</v>
      </c>
      <c r="AL15" s="250">
        <v>0.51941114306000002</v>
      </c>
      <c r="AM15" s="250">
        <v>0.52384086368000005</v>
      </c>
      <c r="AN15" s="250">
        <v>0.53331784543000005</v>
      </c>
      <c r="AO15" s="250">
        <v>0.53010455225999997</v>
      </c>
      <c r="AP15" s="250">
        <v>0.528910455</v>
      </c>
      <c r="AQ15" s="250">
        <v>0.53182120710000003</v>
      </c>
      <c r="AR15" s="250">
        <v>0.53084793162999999</v>
      </c>
      <c r="AS15" s="250">
        <v>0.54130921610000005</v>
      </c>
      <c r="AT15" s="250">
        <v>0.55019444299999998</v>
      </c>
      <c r="AU15" s="250">
        <v>0.54686560419999997</v>
      </c>
      <c r="AV15" s="250">
        <v>0.46725515761000003</v>
      </c>
      <c r="AW15" s="250">
        <v>0.54631685299999999</v>
      </c>
      <c r="AX15" s="250">
        <v>0.54195800000000005</v>
      </c>
      <c r="AY15" s="250">
        <v>0.53836453243000004</v>
      </c>
      <c r="AZ15" s="250">
        <v>0.53343513231999995</v>
      </c>
      <c r="BA15" s="250">
        <v>0.53361043429999999</v>
      </c>
      <c r="BB15" s="403">
        <v>0.53343611823000003</v>
      </c>
      <c r="BC15" s="403">
        <v>0.53367487749999998</v>
      </c>
      <c r="BD15" s="403">
        <v>0.53349688785000005</v>
      </c>
      <c r="BE15" s="403">
        <v>0.53340120297000004</v>
      </c>
      <c r="BF15" s="403">
        <v>0.53334430502999997</v>
      </c>
      <c r="BG15" s="403">
        <v>0.53331038221000004</v>
      </c>
      <c r="BH15" s="403">
        <v>0.53331911140999999</v>
      </c>
      <c r="BI15" s="403">
        <v>0.53328770155000005</v>
      </c>
      <c r="BJ15" s="403">
        <v>0.53326368890999998</v>
      </c>
      <c r="BK15" s="403">
        <v>0.53334574376999999</v>
      </c>
      <c r="BL15" s="403">
        <v>0.53325811704000003</v>
      </c>
      <c r="BM15" s="403">
        <v>0.53328481103000003</v>
      </c>
      <c r="BN15" s="403">
        <v>0.53329234413000004</v>
      </c>
      <c r="BO15" s="403">
        <v>0.53329152117</v>
      </c>
      <c r="BP15" s="403">
        <v>0.53324428347999997</v>
      </c>
      <c r="BQ15" s="403">
        <v>0.53323754174000004</v>
      </c>
      <c r="BR15" s="403">
        <v>0.53324073028999996</v>
      </c>
      <c r="BS15" s="403">
        <v>0.53323133137000001</v>
      </c>
      <c r="BT15" s="403">
        <v>0.53325567565999998</v>
      </c>
      <c r="BU15" s="403">
        <v>0.53323208375999998</v>
      </c>
      <c r="BV15" s="403">
        <v>0.53321169237999999</v>
      </c>
    </row>
    <row r="16" spans="1:74" ht="11.15" customHeight="1" x14ac:dyDescent="0.25">
      <c r="A16" s="162" t="s">
        <v>260</v>
      </c>
      <c r="B16" s="173" t="s">
        <v>352</v>
      </c>
      <c r="C16" s="250">
        <v>0.40815000000000001</v>
      </c>
      <c r="D16" s="250">
        <v>0.426952</v>
      </c>
      <c r="E16" s="250">
        <v>0.42714600000000003</v>
      </c>
      <c r="F16" s="250">
        <v>0.428485</v>
      </c>
      <c r="G16" s="250">
        <v>0.43346699999999999</v>
      </c>
      <c r="H16" s="250">
        <v>0.41091699999999998</v>
      </c>
      <c r="I16" s="250">
        <v>0.419213</v>
      </c>
      <c r="J16" s="250">
        <v>0.42274299999999998</v>
      </c>
      <c r="K16" s="250">
        <v>0.41426499999999999</v>
      </c>
      <c r="L16" s="250">
        <v>0.41416399999999998</v>
      </c>
      <c r="M16" s="250">
        <v>0.42038599999999998</v>
      </c>
      <c r="N16" s="250">
        <v>0.43007800000000002</v>
      </c>
      <c r="O16" s="250">
        <v>0.42796200000000001</v>
      </c>
      <c r="P16" s="250">
        <v>0.43151099999999998</v>
      </c>
      <c r="Q16" s="250">
        <v>0.419269</v>
      </c>
      <c r="R16" s="250">
        <v>0.41878500000000002</v>
      </c>
      <c r="S16" s="250">
        <v>0.41569899999999999</v>
      </c>
      <c r="T16" s="250">
        <v>0.42607400000000001</v>
      </c>
      <c r="U16" s="250">
        <v>0.42433799999999999</v>
      </c>
      <c r="V16" s="250">
        <v>0.43572699999999998</v>
      </c>
      <c r="W16" s="250">
        <v>0.41287499999999999</v>
      </c>
      <c r="X16" s="250">
        <v>0.413991</v>
      </c>
      <c r="Y16" s="250">
        <v>0.42304900000000001</v>
      </c>
      <c r="Z16" s="250">
        <v>0.435525</v>
      </c>
      <c r="AA16" s="250">
        <v>0.43415799999999999</v>
      </c>
      <c r="AB16" s="250">
        <v>0.394117</v>
      </c>
      <c r="AC16" s="250">
        <v>0.43083100000000002</v>
      </c>
      <c r="AD16" s="250">
        <v>0.43421500000000002</v>
      </c>
      <c r="AE16" s="250">
        <v>0.43065700000000001</v>
      </c>
      <c r="AF16" s="250">
        <v>0.42365000000000003</v>
      </c>
      <c r="AG16" s="250">
        <v>0.40795900000000002</v>
      </c>
      <c r="AH16" s="250">
        <v>0.392183</v>
      </c>
      <c r="AI16" s="250">
        <v>0.42180800000000002</v>
      </c>
      <c r="AJ16" s="250">
        <v>0.41464499999999999</v>
      </c>
      <c r="AK16" s="250">
        <v>0.41944700000000001</v>
      </c>
      <c r="AL16" s="250">
        <v>0.416852</v>
      </c>
      <c r="AM16" s="250">
        <v>0.40870600000000001</v>
      </c>
      <c r="AN16" s="250">
        <v>0.42730400000000002</v>
      </c>
      <c r="AO16" s="250">
        <v>0.423317</v>
      </c>
      <c r="AP16" s="250">
        <v>0.408582</v>
      </c>
      <c r="AQ16" s="250">
        <v>0.41496</v>
      </c>
      <c r="AR16" s="250">
        <v>0.41228700000000001</v>
      </c>
      <c r="AS16" s="250">
        <v>0.41421799999999998</v>
      </c>
      <c r="AT16" s="250">
        <v>0.41883900000000002</v>
      </c>
      <c r="AU16" s="250">
        <v>0.42783300000000002</v>
      </c>
      <c r="AV16" s="250">
        <v>0.41384100000000001</v>
      </c>
      <c r="AW16" s="250">
        <v>0.433894</v>
      </c>
      <c r="AX16" s="250">
        <v>0.436446</v>
      </c>
      <c r="AY16" s="250">
        <v>0.44225158938999998</v>
      </c>
      <c r="AZ16" s="250">
        <v>0.49816147799999999</v>
      </c>
      <c r="BA16" s="250">
        <v>0.52232146921</v>
      </c>
      <c r="BB16" s="403">
        <v>0.50780072743000004</v>
      </c>
      <c r="BC16" s="403">
        <v>0.51472540488999996</v>
      </c>
      <c r="BD16" s="403">
        <v>0.51619608791000005</v>
      </c>
      <c r="BE16" s="403">
        <v>0.51581021400000004</v>
      </c>
      <c r="BF16" s="403">
        <v>0.52293834796000005</v>
      </c>
      <c r="BG16" s="403">
        <v>0.53052482942000001</v>
      </c>
      <c r="BH16" s="403">
        <v>0.51754762649999997</v>
      </c>
      <c r="BI16" s="403">
        <v>0.53587247741999999</v>
      </c>
      <c r="BJ16" s="403">
        <v>0.52600801827999999</v>
      </c>
      <c r="BK16" s="403">
        <v>0.52429864920000002</v>
      </c>
      <c r="BL16" s="403">
        <v>0.52911825766999998</v>
      </c>
      <c r="BM16" s="403">
        <v>0.51941889494000004</v>
      </c>
      <c r="BN16" s="403">
        <v>0.50546627375999997</v>
      </c>
      <c r="BO16" s="403">
        <v>0.51197244818999998</v>
      </c>
      <c r="BP16" s="403">
        <v>0.51309120831999999</v>
      </c>
      <c r="BQ16" s="403">
        <v>0.51234884776</v>
      </c>
      <c r="BR16" s="403">
        <v>0.51928784353000002</v>
      </c>
      <c r="BS16" s="403">
        <v>0.52662620442999997</v>
      </c>
      <c r="BT16" s="403">
        <v>0.51360435788000003</v>
      </c>
      <c r="BU16" s="403">
        <v>0.53169245531999998</v>
      </c>
      <c r="BV16" s="403">
        <v>0.52196937486999995</v>
      </c>
    </row>
    <row r="17" spans="1:74" ht="11.15" customHeight="1" x14ac:dyDescent="0.2">
      <c r="C17" s="222"/>
      <c r="D17" s="222"/>
      <c r="E17" s="222"/>
      <c r="F17" s="222"/>
      <c r="G17" s="222"/>
      <c r="H17" s="222"/>
      <c r="I17" s="222"/>
      <c r="J17" s="222"/>
      <c r="K17" s="222"/>
      <c r="L17" s="222"/>
      <c r="M17" s="222"/>
      <c r="N17" s="222"/>
      <c r="O17" s="222"/>
      <c r="P17" s="222"/>
      <c r="Q17" s="222"/>
      <c r="R17" s="222"/>
      <c r="S17" s="222"/>
      <c r="T17" s="222"/>
      <c r="U17" s="222"/>
      <c r="V17" s="222"/>
      <c r="W17" s="222"/>
      <c r="X17" s="222"/>
      <c r="Y17" s="222"/>
      <c r="Z17" s="222"/>
      <c r="AA17" s="222"/>
      <c r="AB17" s="222"/>
      <c r="AC17" s="222"/>
      <c r="AD17" s="222"/>
      <c r="AE17" s="222"/>
      <c r="AF17" s="222"/>
      <c r="AG17" s="222"/>
      <c r="AH17" s="222"/>
      <c r="AI17" s="222"/>
      <c r="AJ17" s="222"/>
      <c r="AK17" s="222"/>
      <c r="AL17" s="222"/>
      <c r="AM17" s="222"/>
      <c r="AN17" s="222"/>
      <c r="AO17" s="222"/>
      <c r="AP17" s="222"/>
      <c r="AQ17" s="222"/>
      <c r="AR17" s="222"/>
      <c r="AS17" s="222"/>
      <c r="AT17" s="222"/>
      <c r="AU17" s="222"/>
      <c r="AV17" s="222"/>
      <c r="AW17" s="222"/>
      <c r="AX17" s="222"/>
      <c r="AY17" s="222"/>
      <c r="AZ17" s="222"/>
      <c r="BA17" s="222"/>
      <c r="BB17" s="404"/>
      <c r="BC17" s="404"/>
      <c r="BD17" s="404"/>
      <c r="BE17" s="404"/>
      <c r="BF17" s="404"/>
      <c r="BG17" s="404"/>
      <c r="BH17" s="404"/>
      <c r="BI17" s="404"/>
      <c r="BJ17" s="404"/>
      <c r="BK17" s="404"/>
      <c r="BL17" s="404"/>
      <c r="BM17" s="404"/>
      <c r="BN17" s="404"/>
      <c r="BO17" s="404"/>
      <c r="BP17" s="404"/>
      <c r="BQ17" s="404"/>
      <c r="BR17" s="404"/>
      <c r="BS17" s="404"/>
      <c r="BT17" s="404"/>
      <c r="BU17" s="404"/>
      <c r="BV17" s="404"/>
    </row>
    <row r="18" spans="1:74" ht="11.15" customHeight="1" x14ac:dyDescent="0.25">
      <c r="A18" s="162" t="s">
        <v>354</v>
      </c>
      <c r="B18" s="172" t="s">
        <v>391</v>
      </c>
      <c r="C18" s="250">
        <v>4.603726</v>
      </c>
      <c r="D18" s="250">
        <v>4.5950949999999997</v>
      </c>
      <c r="E18" s="250">
        <v>4.5619370000000004</v>
      </c>
      <c r="F18" s="250">
        <v>4.5228770000000003</v>
      </c>
      <c r="G18" s="250">
        <v>4.4526700000000003</v>
      </c>
      <c r="H18" s="250">
        <v>4.1981310000000001</v>
      </c>
      <c r="I18" s="250">
        <v>4.5960390000000002</v>
      </c>
      <c r="J18" s="250">
        <v>4.296119</v>
      </c>
      <c r="K18" s="250">
        <v>3.955508</v>
      </c>
      <c r="L18" s="250">
        <v>4.4467559999999997</v>
      </c>
      <c r="M18" s="250">
        <v>4.6759230000000001</v>
      </c>
      <c r="N18" s="250">
        <v>4.5780469999999998</v>
      </c>
      <c r="O18" s="250">
        <v>4.4376189999999998</v>
      </c>
      <c r="P18" s="250">
        <v>4.467619</v>
      </c>
      <c r="Q18" s="250">
        <v>4.5246190000000004</v>
      </c>
      <c r="R18" s="250">
        <v>4.4606190000000003</v>
      </c>
      <c r="S18" s="250">
        <v>4.2916189999999999</v>
      </c>
      <c r="T18" s="250">
        <v>4.1866190000000003</v>
      </c>
      <c r="U18" s="250">
        <v>4.3216190000000001</v>
      </c>
      <c r="V18" s="250">
        <v>4.1476189999999997</v>
      </c>
      <c r="W18" s="250">
        <v>4.0856190000000003</v>
      </c>
      <c r="X18" s="250">
        <v>4.3206189999999998</v>
      </c>
      <c r="Y18" s="250">
        <v>4.2706189999999999</v>
      </c>
      <c r="Z18" s="250">
        <v>4.0716190000000001</v>
      </c>
      <c r="AA18" s="250">
        <v>4.4765290000000002</v>
      </c>
      <c r="AB18" s="250">
        <v>4.3735290000000004</v>
      </c>
      <c r="AC18" s="250">
        <v>4.2625289999999998</v>
      </c>
      <c r="AD18" s="250">
        <v>4.3705290000000003</v>
      </c>
      <c r="AE18" s="250">
        <v>4.0645290000000003</v>
      </c>
      <c r="AF18" s="250">
        <v>4.1885289999999999</v>
      </c>
      <c r="AG18" s="250">
        <v>4.3315289999999997</v>
      </c>
      <c r="AH18" s="250">
        <v>4.1335290000000002</v>
      </c>
      <c r="AI18" s="250">
        <v>3.9005290000000001</v>
      </c>
      <c r="AJ18" s="250">
        <v>4.3035290000000002</v>
      </c>
      <c r="AK18" s="250">
        <v>4.3345289999999999</v>
      </c>
      <c r="AL18" s="250">
        <v>4.3365289999999996</v>
      </c>
      <c r="AM18" s="250">
        <v>4.2665290000000002</v>
      </c>
      <c r="AN18" s="250">
        <v>4.2695290000000004</v>
      </c>
      <c r="AO18" s="250">
        <v>4.2585290000000002</v>
      </c>
      <c r="AP18" s="250">
        <v>4.1495290000000002</v>
      </c>
      <c r="AQ18" s="250">
        <v>4.0095689999999999</v>
      </c>
      <c r="AR18" s="250">
        <v>3.738569</v>
      </c>
      <c r="AS18" s="250">
        <v>4.0505690000000003</v>
      </c>
      <c r="AT18" s="250">
        <v>3.881529</v>
      </c>
      <c r="AU18" s="250">
        <v>3.9455290000000001</v>
      </c>
      <c r="AV18" s="250">
        <v>4.0885290000000003</v>
      </c>
      <c r="AW18" s="250">
        <v>4.3555289999999998</v>
      </c>
      <c r="AX18" s="250">
        <v>4.4195289999999998</v>
      </c>
      <c r="AY18" s="250">
        <v>4.4186735819000003</v>
      </c>
      <c r="AZ18" s="250">
        <v>4.5246371984999998</v>
      </c>
      <c r="BA18" s="250">
        <v>4.5293362792999998</v>
      </c>
      <c r="BB18" s="403">
        <v>4.5462030310000001</v>
      </c>
      <c r="BC18" s="403">
        <v>4.5135923579000004</v>
      </c>
      <c r="BD18" s="403">
        <v>4.5212339657999996</v>
      </c>
      <c r="BE18" s="403">
        <v>4.5703825902000004</v>
      </c>
      <c r="BF18" s="403">
        <v>4.2457773196000002</v>
      </c>
      <c r="BG18" s="403">
        <v>4.0249379536000003</v>
      </c>
      <c r="BH18" s="403">
        <v>4.5641944275000004</v>
      </c>
      <c r="BI18" s="403">
        <v>4.5646221322000002</v>
      </c>
      <c r="BJ18" s="403">
        <v>4.5613801728999999</v>
      </c>
      <c r="BK18" s="403">
        <v>4.5494846240999998</v>
      </c>
      <c r="BL18" s="403">
        <v>4.5440856616999996</v>
      </c>
      <c r="BM18" s="403">
        <v>4.5319797097999999</v>
      </c>
      <c r="BN18" s="403">
        <v>4.5250788737000001</v>
      </c>
      <c r="BO18" s="403">
        <v>4.4028547606000004</v>
      </c>
      <c r="BP18" s="403">
        <v>4.4384874892999999</v>
      </c>
      <c r="BQ18" s="403">
        <v>4.4979736384000004</v>
      </c>
      <c r="BR18" s="403">
        <v>4.4427698113999998</v>
      </c>
      <c r="BS18" s="403">
        <v>4.3317285878999998</v>
      </c>
      <c r="BT18" s="403">
        <v>4.6313885345000001</v>
      </c>
      <c r="BU18" s="403">
        <v>4.6376658189000004</v>
      </c>
      <c r="BV18" s="403">
        <v>4.6313486458000002</v>
      </c>
    </row>
    <row r="19" spans="1:74" ht="11.15" customHeight="1" x14ac:dyDescent="0.25">
      <c r="A19" s="162" t="s">
        <v>261</v>
      </c>
      <c r="B19" s="173" t="s">
        <v>353</v>
      </c>
      <c r="C19" s="250">
        <v>2.0425589999999998</v>
      </c>
      <c r="D19" s="250">
        <v>2.072559</v>
      </c>
      <c r="E19" s="250">
        <v>2.0175589999999999</v>
      </c>
      <c r="F19" s="250">
        <v>2.0425589999999998</v>
      </c>
      <c r="G19" s="250">
        <v>1.9705589999999999</v>
      </c>
      <c r="H19" s="250">
        <v>1.8235589999999999</v>
      </c>
      <c r="I19" s="250">
        <v>2.1395590000000002</v>
      </c>
      <c r="J19" s="250">
        <v>1.9445589999999999</v>
      </c>
      <c r="K19" s="250">
        <v>1.621559</v>
      </c>
      <c r="L19" s="250">
        <v>2.1245590000000001</v>
      </c>
      <c r="M19" s="250">
        <v>2.1645590000000001</v>
      </c>
      <c r="N19" s="250">
        <v>2.0735589999999999</v>
      </c>
      <c r="O19" s="250">
        <v>2.0408580000000001</v>
      </c>
      <c r="P19" s="250">
        <v>2.0768580000000001</v>
      </c>
      <c r="Q19" s="250">
        <v>2.1368580000000001</v>
      </c>
      <c r="R19" s="250">
        <v>2.1268579999999999</v>
      </c>
      <c r="S19" s="250">
        <v>1.9958579999999999</v>
      </c>
      <c r="T19" s="250">
        <v>1.8948579999999999</v>
      </c>
      <c r="U19" s="250">
        <v>2.0108579999999998</v>
      </c>
      <c r="V19" s="250">
        <v>1.9358580000000001</v>
      </c>
      <c r="W19" s="250">
        <v>1.7858579999999999</v>
      </c>
      <c r="X19" s="250">
        <v>1.9498580000000001</v>
      </c>
      <c r="Y19" s="250">
        <v>1.877858</v>
      </c>
      <c r="Z19" s="250">
        <v>1.9418580000000001</v>
      </c>
      <c r="AA19" s="250">
        <v>2.0358580000000002</v>
      </c>
      <c r="AB19" s="250">
        <v>1.960858</v>
      </c>
      <c r="AC19" s="250">
        <v>1.9138580000000001</v>
      </c>
      <c r="AD19" s="250">
        <v>1.8808579999999999</v>
      </c>
      <c r="AE19" s="250">
        <v>1.668858</v>
      </c>
      <c r="AF19" s="250">
        <v>1.8588579999999999</v>
      </c>
      <c r="AG19" s="250">
        <v>1.924858</v>
      </c>
      <c r="AH19" s="250">
        <v>1.8828579999999999</v>
      </c>
      <c r="AI19" s="250">
        <v>1.6208579999999999</v>
      </c>
      <c r="AJ19" s="250">
        <v>1.8688579999999999</v>
      </c>
      <c r="AK19" s="250">
        <v>1.887858</v>
      </c>
      <c r="AL19" s="250">
        <v>1.863858</v>
      </c>
      <c r="AM19" s="250">
        <v>1.831858</v>
      </c>
      <c r="AN19" s="250">
        <v>1.758858</v>
      </c>
      <c r="AO19" s="250">
        <v>1.7678579999999999</v>
      </c>
      <c r="AP19" s="250">
        <v>1.730858</v>
      </c>
      <c r="AQ19" s="250">
        <v>1.599858</v>
      </c>
      <c r="AR19" s="250">
        <v>1.4098580000000001</v>
      </c>
      <c r="AS19" s="250">
        <v>1.726858</v>
      </c>
      <c r="AT19" s="250">
        <v>1.674858</v>
      </c>
      <c r="AU19" s="250">
        <v>1.587858</v>
      </c>
      <c r="AV19" s="250">
        <v>1.801858</v>
      </c>
      <c r="AW19" s="250">
        <v>1.998858</v>
      </c>
      <c r="AX19" s="250">
        <v>2.0868579999999999</v>
      </c>
      <c r="AY19" s="250">
        <v>1.9888884316</v>
      </c>
      <c r="AZ19" s="250">
        <v>2.1178004192</v>
      </c>
      <c r="BA19" s="250">
        <v>2.149400435</v>
      </c>
      <c r="BB19" s="403">
        <v>2.1788293459000001</v>
      </c>
      <c r="BC19" s="403">
        <v>2.1526343857999999</v>
      </c>
      <c r="BD19" s="403">
        <v>2.1458252632999999</v>
      </c>
      <c r="BE19" s="403">
        <v>2.1887142574</v>
      </c>
      <c r="BF19" s="403">
        <v>2.1814834033000001</v>
      </c>
      <c r="BG19" s="403">
        <v>1.8766986430999999</v>
      </c>
      <c r="BH19" s="403">
        <v>2.1809438799</v>
      </c>
      <c r="BI19" s="403">
        <v>2.1828990589999999</v>
      </c>
      <c r="BJ19" s="403">
        <v>2.1848646836999999</v>
      </c>
      <c r="BK19" s="403">
        <v>2.1772606312999998</v>
      </c>
      <c r="BL19" s="403">
        <v>2.1704082355000001</v>
      </c>
      <c r="BM19" s="403">
        <v>2.1671173423000001</v>
      </c>
      <c r="BN19" s="403">
        <v>2.1656789878999998</v>
      </c>
      <c r="BO19" s="403">
        <v>2.0478157148</v>
      </c>
      <c r="BP19" s="403">
        <v>2.0618533798000001</v>
      </c>
      <c r="BQ19" s="403">
        <v>2.2007608490999999</v>
      </c>
      <c r="BR19" s="403">
        <v>2.2146659201999999</v>
      </c>
      <c r="BS19" s="403">
        <v>1.9654960037</v>
      </c>
      <c r="BT19" s="403">
        <v>2.2132233501999998</v>
      </c>
      <c r="BU19" s="403">
        <v>2.2111241535000001</v>
      </c>
      <c r="BV19" s="403">
        <v>2.2090284413000001</v>
      </c>
    </row>
    <row r="20" spans="1:74" ht="11.15" customHeight="1" x14ac:dyDescent="0.25">
      <c r="A20" s="162" t="s">
        <v>1061</v>
      </c>
      <c r="B20" s="173" t="s">
        <v>1062</v>
      </c>
      <c r="C20" s="250">
        <v>1.15181</v>
      </c>
      <c r="D20" s="250">
        <v>1.165179</v>
      </c>
      <c r="E20" s="250">
        <v>1.1350210000000001</v>
      </c>
      <c r="F20" s="250">
        <v>1.139961</v>
      </c>
      <c r="G20" s="250">
        <v>1.144754</v>
      </c>
      <c r="H20" s="250">
        <v>1.041215</v>
      </c>
      <c r="I20" s="250">
        <v>1.136123</v>
      </c>
      <c r="J20" s="250">
        <v>0.98220300000000005</v>
      </c>
      <c r="K20" s="250">
        <v>0.964592</v>
      </c>
      <c r="L20" s="250">
        <v>0.91883999999999999</v>
      </c>
      <c r="M20" s="250">
        <v>1.1110070000000001</v>
      </c>
      <c r="N20" s="250">
        <v>1.1191310000000001</v>
      </c>
      <c r="O20" s="250">
        <v>1.130244</v>
      </c>
      <c r="P20" s="250">
        <v>1.112244</v>
      </c>
      <c r="Q20" s="250">
        <v>1.114244</v>
      </c>
      <c r="R20" s="250">
        <v>1.080244</v>
      </c>
      <c r="S20" s="250">
        <v>1.106244</v>
      </c>
      <c r="T20" s="250">
        <v>1.1032439999999999</v>
      </c>
      <c r="U20" s="250">
        <v>1.0812440000000001</v>
      </c>
      <c r="V20" s="250">
        <v>0.972244</v>
      </c>
      <c r="W20" s="250">
        <v>1.0332440000000001</v>
      </c>
      <c r="X20" s="250">
        <v>1.116244</v>
      </c>
      <c r="Y20" s="250">
        <v>1.138244</v>
      </c>
      <c r="Z20" s="250">
        <v>0.88024400000000003</v>
      </c>
      <c r="AA20" s="250">
        <v>1.1822440000000001</v>
      </c>
      <c r="AB20" s="250">
        <v>1.1612439999999999</v>
      </c>
      <c r="AC20" s="250">
        <v>1.1132439999999999</v>
      </c>
      <c r="AD20" s="250">
        <v>1.243244</v>
      </c>
      <c r="AE20" s="250">
        <v>1.1492439999999999</v>
      </c>
      <c r="AF20" s="250">
        <v>1.096244</v>
      </c>
      <c r="AG20" s="250">
        <v>1.169244</v>
      </c>
      <c r="AH20" s="250">
        <v>1.0652440000000001</v>
      </c>
      <c r="AI20" s="250">
        <v>1.0382439999999999</v>
      </c>
      <c r="AJ20" s="250">
        <v>1.193244</v>
      </c>
      <c r="AK20" s="250">
        <v>1.1982440000000001</v>
      </c>
      <c r="AL20" s="250">
        <v>1.237244</v>
      </c>
      <c r="AM20" s="250">
        <v>1.211244</v>
      </c>
      <c r="AN20" s="250">
        <v>1.2802439999999999</v>
      </c>
      <c r="AO20" s="250">
        <v>1.255244</v>
      </c>
      <c r="AP20" s="250">
        <v>1.191244</v>
      </c>
      <c r="AQ20" s="250">
        <v>1.1962440000000001</v>
      </c>
      <c r="AR20" s="250">
        <v>1.1312439999999999</v>
      </c>
      <c r="AS20" s="250">
        <v>1.1252439999999999</v>
      </c>
      <c r="AT20" s="250">
        <v>1.007244</v>
      </c>
      <c r="AU20" s="250">
        <v>1.1882440000000001</v>
      </c>
      <c r="AV20" s="250">
        <v>1.1132439999999999</v>
      </c>
      <c r="AW20" s="250">
        <v>1.191244</v>
      </c>
      <c r="AX20" s="250">
        <v>1.1602440000000001</v>
      </c>
      <c r="AY20" s="250">
        <v>1.2384075153</v>
      </c>
      <c r="AZ20" s="250">
        <v>1.2265676586000001</v>
      </c>
      <c r="BA20" s="250">
        <v>1.2178071329</v>
      </c>
      <c r="BB20" s="403">
        <v>1.2312559709999999</v>
      </c>
      <c r="BC20" s="403">
        <v>1.2233451694999999</v>
      </c>
      <c r="BD20" s="403">
        <v>1.2170554874999999</v>
      </c>
      <c r="BE20" s="403">
        <v>1.2117459245</v>
      </c>
      <c r="BF20" s="403">
        <v>0.89983399719000001</v>
      </c>
      <c r="BG20" s="403">
        <v>0.96365218579</v>
      </c>
      <c r="BH20" s="403">
        <v>1.1957718661000001</v>
      </c>
      <c r="BI20" s="403">
        <v>1.1895266811</v>
      </c>
      <c r="BJ20" s="403">
        <v>1.1831814423</v>
      </c>
      <c r="BK20" s="403">
        <v>1.1878512859000001</v>
      </c>
      <c r="BL20" s="403">
        <v>1.1834619326</v>
      </c>
      <c r="BM20" s="403">
        <v>1.1769762968999999</v>
      </c>
      <c r="BN20" s="403">
        <v>1.1816762133000001</v>
      </c>
      <c r="BO20" s="403">
        <v>1.1865913943999999</v>
      </c>
      <c r="BP20" s="403">
        <v>1.2018082146</v>
      </c>
      <c r="BQ20" s="403">
        <v>1.1363200116000001</v>
      </c>
      <c r="BR20" s="403">
        <v>1.0451088905000001</v>
      </c>
      <c r="BS20" s="403">
        <v>1.1836804879</v>
      </c>
      <c r="BT20" s="403">
        <v>1.2355868753000001</v>
      </c>
      <c r="BU20" s="403">
        <v>1.2399525740999999</v>
      </c>
      <c r="BV20" s="403">
        <v>1.2350144141999999</v>
      </c>
    </row>
    <row r="21" spans="1:74" ht="11.15"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404"/>
      <c r="BC21" s="404"/>
      <c r="BD21" s="404"/>
      <c r="BE21" s="404"/>
      <c r="BF21" s="404"/>
      <c r="BG21" s="404"/>
      <c r="BH21" s="404"/>
      <c r="BI21" s="404"/>
      <c r="BJ21" s="404"/>
      <c r="BK21" s="404"/>
      <c r="BL21" s="404"/>
      <c r="BM21" s="404"/>
      <c r="BN21" s="404"/>
      <c r="BO21" s="404"/>
      <c r="BP21" s="404"/>
      <c r="BQ21" s="404"/>
      <c r="BR21" s="404"/>
      <c r="BS21" s="404"/>
      <c r="BT21" s="404"/>
      <c r="BU21" s="404"/>
      <c r="BV21" s="404"/>
    </row>
    <row r="22" spans="1:74" ht="11.15" customHeight="1" x14ac:dyDescent="0.25">
      <c r="A22" s="162" t="s">
        <v>380</v>
      </c>
      <c r="B22" s="172" t="s">
        <v>952</v>
      </c>
      <c r="C22" s="250">
        <v>14.325063</v>
      </c>
      <c r="D22" s="250">
        <v>14.342063</v>
      </c>
      <c r="E22" s="250">
        <v>14.385063000000001</v>
      </c>
      <c r="F22" s="250">
        <v>14.138063000000001</v>
      </c>
      <c r="G22" s="250">
        <v>14.031063</v>
      </c>
      <c r="H22" s="250">
        <v>14.173063000000001</v>
      </c>
      <c r="I22" s="250">
        <v>13.946063000000001</v>
      </c>
      <c r="J22" s="250">
        <v>13.623063</v>
      </c>
      <c r="K22" s="250">
        <v>14.230062999999999</v>
      </c>
      <c r="L22" s="250">
        <v>14.525062999999999</v>
      </c>
      <c r="M22" s="250">
        <v>14.506062999999999</v>
      </c>
      <c r="N22" s="250">
        <v>14.575063</v>
      </c>
      <c r="O22" s="250">
        <v>14.474062999999999</v>
      </c>
      <c r="P22" s="250">
        <v>14.464062999999999</v>
      </c>
      <c r="Q22" s="250">
        <v>14.398063</v>
      </c>
      <c r="R22" s="250">
        <v>14.366063</v>
      </c>
      <c r="S22" s="250">
        <v>14.278063</v>
      </c>
      <c r="T22" s="250">
        <v>14.310063</v>
      </c>
      <c r="U22" s="250">
        <v>14.328063</v>
      </c>
      <c r="V22" s="250">
        <v>14.144062999999999</v>
      </c>
      <c r="W22" s="250">
        <v>14.246062999999999</v>
      </c>
      <c r="X22" s="250">
        <v>14.239063</v>
      </c>
      <c r="Y22" s="250">
        <v>14.375063000000001</v>
      </c>
      <c r="Z22" s="250">
        <v>14.402063</v>
      </c>
      <c r="AA22" s="250">
        <v>14.401063000000001</v>
      </c>
      <c r="AB22" s="250">
        <v>14.437063</v>
      </c>
      <c r="AC22" s="250">
        <v>14.460063</v>
      </c>
      <c r="AD22" s="250">
        <v>14.350063</v>
      </c>
      <c r="AE22" s="250">
        <v>14.374063</v>
      </c>
      <c r="AF22" s="250">
        <v>14.581063</v>
      </c>
      <c r="AG22" s="250">
        <v>14.666062999999999</v>
      </c>
      <c r="AH22" s="250">
        <v>14.452063000000001</v>
      </c>
      <c r="AI22" s="250">
        <v>14.767063</v>
      </c>
      <c r="AJ22" s="250">
        <v>14.818063</v>
      </c>
      <c r="AK22" s="250">
        <v>14.867063</v>
      </c>
      <c r="AL22" s="250">
        <v>14.962063000000001</v>
      </c>
      <c r="AM22" s="250">
        <v>14.908063</v>
      </c>
      <c r="AN22" s="250">
        <v>14.894062999999999</v>
      </c>
      <c r="AO22" s="250">
        <v>14.796063</v>
      </c>
      <c r="AP22" s="250">
        <v>14.398063</v>
      </c>
      <c r="AQ22" s="250">
        <v>14.301062999999999</v>
      </c>
      <c r="AR22" s="250">
        <v>14.606063000000001</v>
      </c>
      <c r="AS22" s="250">
        <v>14.605062999999999</v>
      </c>
      <c r="AT22" s="250">
        <v>14.618062999999999</v>
      </c>
      <c r="AU22" s="250">
        <v>14.552063</v>
      </c>
      <c r="AV22" s="250">
        <v>14.570062999999999</v>
      </c>
      <c r="AW22" s="250">
        <v>14.712063000000001</v>
      </c>
      <c r="AX22" s="250">
        <v>14.739063</v>
      </c>
      <c r="AY22" s="250">
        <v>14.736062447</v>
      </c>
      <c r="AZ22" s="250">
        <v>14.753383551000001</v>
      </c>
      <c r="BA22" s="250">
        <v>14.558172765</v>
      </c>
      <c r="BB22" s="403">
        <v>14.613321023999999</v>
      </c>
      <c r="BC22" s="403">
        <v>14.665726898000001</v>
      </c>
      <c r="BD22" s="403">
        <v>14.6337577</v>
      </c>
      <c r="BE22" s="403">
        <v>14.702608656000001</v>
      </c>
      <c r="BF22" s="403">
        <v>14.717762873</v>
      </c>
      <c r="BG22" s="403">
        <v>14.570980502999999</v>
      </c>
      <c r="BH22" s="403">
        <v>14.749817316</v>
      </c>
      <c r="BI22" s="403">
        <v>14.742363725000001</v>
      </c>
      <c r="BJ22" s="403">
        <v>14.737474531</v>
      </c>
      <c r="BK22" s="403">
        <v>14.706603548</v>
      </c>
      <c r="BL22" s="403">
        <v>14.709779790000001</v>
      </c>
      <c r="BM22" s="403">
        <v>14.649315452</v>
      </c>
      <c r="BN22" s="403">
        <v>14.636447275</v>
      </c>
      <c r="BO22" s="403">
        <v>14.517152618000001</v>
      </c>
      <c r="BP22" s="403">
        <v>14.484825576</v>
      </c>
      <c r="BQ22" s="403">
        <v>14.622639163000001</v>
      </c>
      <c r="BR22" s="403">
        <v>14.503761217999999</v>
      </c>
      <c r="BS22" s="403">
        <v>14.627571962999999</v>
      </c>
      <c r="BT22" s="403">
        <v>14.625916180999999</v>
      </c>
      <c r="BU22" s="403">
        <v>14.628733950000001</v>
      </c>
      <c r="BV22" s="403">
        <v>14.623829119</v>
      </c>
    </row>
    <row r="23" spans="1:74" ht="11.15" customHeight="1" x14ac:dyDescent="0.25">
      <c r="A23" s="162" t="s">
        <v>262</v>
      </c>
      <c r="B23" s="173" t="s">
        <v>376</v>
      </c>
      <c r="C23" s="250">
        <v>0.85200799999999999</v>
      </c>
      <c r="D23" s="250">
        <v>0.864008</v>
      </c>
      <c r="E23" s="250">
        <v>0.88300800000000002</v>
      </c>
      <c r="F23" s="250">
        <v>0.868008</v>
      </c>
      <c r="G23" s="250">
        <v>0.864008</v>
      </c>
      <c r="H23" s="250">
        <v>0.88400800000000002</v>
      </c>
      <c r="I23" s="250">
        <v>0.88400800000000002</v>
      </c>
      <c r="J23" s="250">
        <v>0.84900799999999998</v>
      </c>
      <c r="K23" s="250">
        <v>0.78200800000000004</v>
      </c>
      <c r="L23" s="250">
        <v>0.83100799999999997</v>
      </c>
      <c r="M23" s="250">
        <v>0.75400800000000001</v>
      </c>
      <c r="N23" s="250">
        <v>0.80600799999999995</v>
      </c>
      <c r="O23" s="250">
        <v>0.82000799999999996</v>
      </c>
      <c r="P23" s="250">
        <v>0.80300800000000006</v>
      </c>
      <c r="Q23" s="250">
        <v>0.76000800000000002</v>
      </c>
      <c r="R23" s="250">
        <v>0.80200800000000005</v>
      </c>
      <c r="S23" s="250">
        <v>0.80200800000000005</v>
      </c>
      <c r="T23" s="250">
        <v>0.81200799999999995</v>
      </c>
      <c r="U23" s="250">
        <v>0.81400799999999995</v>
      </c>
      <c r="V23" s="250">
        <v>0.75700800000000001</v>
      </c>
      <c r="W23" s="250">
        <v>0.81100799999999995</v>
      </c>
      <c r="X23" s="250">
        <v>0.81100799999999995</v>
      </c>
      <c r="Y23" s="250">
        <v>0.79900800000000005</v>
      </c>
      <c r="Z23" s="250">
        <v>0.81800799999999996</v>
      </c>
      <c r="AA23" s="250">
        <v>0.82300799999999996</v>
      </c>
      <c r="AB23" s="250">
        <v>0.80500799999999995</v>
      </c>
      <c r="AC23" s="250">
        <v>0.80200800000000005</v>
      </c>
      <c r="AD23" s="250">
        <v>0.80600799999999995</v>
      </c>
      <c r="AE23" s="250">
        <v>0.82100799999999996</v>
      </c>
      <c r="AF23" s="250">
        <v>0.81200799999999995</v>
      </c>
      <c r="AG23" s="250">
        <v>0.79200800000000005</v>
      </c>
      <c r="AH23" s="250">
        <v>0.79300800000000005</v>
      </c>
      <c r="AI23" s="250">
        <v>0.81500799999999995</v>
      </c>
      <c r="AJ23" s="250">
        <v>0.80300800000000006</v>
      </c>
      <c r="AK23" s="250">
        <v>0.82100799999999996</v>
      </c>
      <c r="AL23" s="250">
        <v>0.80900799999999995</v>
      </c>
      <c r="AM23" s="250">
        <v>0.81200799999999995</v>
      </c>
      <c r="AN23" s="250">
        <v>0.82500799999999996</v>
      </c>
      <c r="AO23" s="250">
        <v>0.81700799999999996</v>
      </c>
      <c r="AP23" s="250">
        <v>0.78100800000000004</v>
      </c>
      <c r="AQ23" s="250">
        <v>0.79600800000000005</v>
      </c>
      <c r="AR23" s="250">
        <v>0.78700800000000004</v>
      </c>
      <c r="AS23" s="250">
        <v>0.79700800000000005</v>
      </c>
      <c r="AT23" s="250">
        <v>0.76900800000000002</v>
      </c>
      <c r="AU23" s="250">
        <v>0.77400800000000003</v>
      </c>
      <c r="AV23" s="250">
        <v>0.737008</v>
      </c>
      <c r="AW23" s="250">
        <v>0.79500800000000005</v>
      </c>
      <c r="AX23" s="250">
        <v>0.79100800000000004</v>
      </c>
      <c r="AY23" s="250">
        <v>0.78488606875</v>
      </c>
      <c r="AZ23" s="250">
        <v>0.76686114812999995</v>
      </c>
      <c r="BA23" s="250">
        <v>0.75381855938999998</v>
      </c>
      <c r="BB23" s="403">
        <v>0.75083084368999997</v>
      </c>
      <c r="BC23" s="403">
        <v>0.75841247405000001</v>
      </c>
      <c r="BD23" s="403">
        <v>0.75617523788999996</v>
      </c>
      <c r="BE23" s="403">
        <v>0.75367654738000001</v>
      </c>
      <c r="BF23" s="403">
        <v>0.73120519022999997</v>
      </c>
      <c r="BG23" s="403">
        <v>0.72969497999999999</v>
      </c>
      <c r="BH23" s="403">
        <v>0.74810374454999995</v>
      </c>
      <c r="BI23" s="403">
        <v>0.74660792616000005</v>
      </c>
      <c r="BJ23" s="403">
        <v>0.74410687641999995</v>
      </c>
      <c r="BK23" s="403">
        <v>0.74239430820999996</v>
      </c>
      <c r="BL23" s="403">
        <v>0.74100837137999997</v>
      </c>
      <c r="BM23" s="403">
        <v>0.72440942133999997</v>
      </c>
      <c r="BN23" s="403">
        <v>0.72487452573</v>
      </c>
      <c r="BO23" s="403">
        <v>0.74137616454999999</v>
      </c>
      <c r="BP23" s="403">
        <v>0.74298274508999995</v>
      </c>
      <c r="BQ23" s="403">
        <v>0.74041683859999996</v>
      </c>
      <c r="BR23" s="403">
        <v>0.72393950465000001</v>
      </c>
      <c r="BS23" s="403">
        <v>0.72249891897999996</v>
      </c>
      <c r="BT23" s="403">
        <v>0.73599584425999998</v>
      </c>
      <c r="BU23" s="403">
        <v>0.73460434629000004</v>
      </c>
      <c r="BV23" s="403">
        <v>0.73321607143</v>
      </c>
    </row>
    <row r="24" spans="1:74" ht="11.15" customHeight="1" x14ac:dyDescent="0.25">
      <c r="A24" s="162" t="s">
        <v>263</v>
      </c>
      <c r="B24" s="173" t="s">
        <v>377</v>
      </c>
      <c r="C24" s="250">
        <v>1.7610809999999999</v>
      </c>
      <c r="D24" s="250">
        <v>1.7650809999999999</v>
      </c>
      <c r="E24" s="250">
        <v>1.7530809999999999</v>
      </c>
      <c r="F24" s="250">
        <v>1.617081</v>
      </c>
      <c r="G24" s="250">
        <v>1.5700810000000001</v>
      </c>
      <c r="H24" s="250">
        <v>1.706081</v>
      </c>
      <c r="I24" s="250">
        <v>1.702081</v>
      </c>
      <c r="J24" s="250">
        <v>1.3780809999999999</v>
      </c>
      <c r="K24" s="250">
        <v>1.6360809999999999</v>
      </c>
      <c r="L24" s="250">
        <v>1.794081</v>
      </c>
      <c r="M24" s="250">
        <v>1.843081</v>
      </c>
      <c r="N24" s="250">
        <v>1.8580810000000001</v>
      </c>
      <c r="O24" s="250">
        <v>1.8440810000000001</v>
      </c>
      <c r="P24" s="250">
        <v>1.8700810000000001</v>
      </c>
      <c r="Q24" s="250">
        <v>1.9080809999999999</v>
      </c>
      <c r="R24" s="250">
        <v>1.883081</v>
      </c>
      <c r="S24" s="250">
        <v>1.8540810000000001</v>
      </c>
      <c r="T24" s="250">
        <v>1.877081</v>
      </c>
      <c r="U24" s="250">
        <v>1.897081</v>
      </c>
      <c r="V24" s="250">
        <v>1.8110809999999999</v>
      </c>
      <c r="W24" s="250">
        <v>1.8620810000000001</v>
      </c>
      <c r="X24" s="250">
        <v>1.8300810000000001</v>
      </c>
      <c r="Y24" s="250">
        <v>1.964081</v>
      </c>
      <c r="Z24" s="250">
        <v>1.9590810000000001</v>
      </c>
      <c r="AA24" s="250">
        <v>1.950081</v>
      </c>
      <c r="AB24" s="250">
        <v>2.0040809999999998</v>
      </c>
      <c r="AC24" s="250">
        <v>1.9810810000000001</v>
      </c>
      <c r="AD24" s="250">
        <v>1.9320809999999999</v>
      </c>
      <c r="AE24" s="250">
        <v>1.9730810000000001</v>
      </c>
      <c r="AF24" s="250">
        <v>1.9750810000000001</v>
      </c>
      <c r="AG24" s="250">
        <v>1.9950810000000001</v>
      </c>
      <c r="AH24" s="250">
        <v>1.7830809999999999</v>
      </c>
      <c r="AI24" s="250">
        <v>1.9220809999999999</v>
      </c>
      <c r="AJ24" s="250">
        <v>1.9350810000000001</v>
      </c>
      <c r="AK24" s="250">
        <v>2.006081</v>
      </c>
      <c r="AL24" s="250">
        <v>2.0590809999999999</v>
      </c>
      <c r="AM24" s="250">
        <v>2.0480809999999998</v>
      </c>
      <c r="AN24" s="250">
        <v>2.0610810000000002</v>
      </c>
      <c r="AO24" s="250">
        <v>1.9810810000000001</v>
      </c>
      <c r="AP24" s="250">
        <v>1.7370810000000001</v>
      </c>
      <c r="AQ24" s="250">
        <v>1.7810809999999999</v>
      </c>
      <c r="AR24" s="250">
        <v>2.0490810000000002</v>
      </c>
      <c r="AS24" s="250">
        <v>2.0430809999999999</v>
      </c>
      <c r="AT24" s="250">
        <v>1.933081</v>
      </c>
      <c r="AU24" s="250">
        <v>1.899081</v>
      </c>
      <c r="AV24" s="250">
        <v>1.9750810000000001</v>
      </c>
      <c r="AW24" s="250">
        <v>2.0400809999999998</v>
      </c>
      <c r="AX24" s="250">
        <v>2.0520809999999998</v>
      </c>
      <c r="AY24" s="250">
        <v>2.0480745106999998</v>
      </c>
      <c r="AZ24" s="250">
        <v>2.0793706846000002</v>
      </c>
      <c r="BA24" s="250">
        <v>1.8954782756999999</v>
      </c>
      <c r="BB24" s="403">
        <v>1.9555909463000001</v>
      </c>
      <c r="BC24" s="403">
        <v>2.0004722331</v>
      </c>
      <c r="BD24" s="403">
        <v>1.9665717202999999</v>
      </c>
      <c r="BE24" s="403">
        <v>2.0338327409999999</v>
      </c>
      <c r="BF24" s="403">
        <v>2.0623030337000001</v>
      </c>
      <c r="BG24" s="403">
        <v>1.9095189155000001</v>
      </c>
      <c r="BH24" s="403">
        <v>2.0566992369000001</v>
      </c>
      <c r="BI24" s="403">
        <v>2.0539348588999999</v>
      </c>
      <c r="BJ24" s="403">
        <v>2.0511735423999999</v>
      </c>
      <c r="BK24" s="403">
        <v>2.0483074938999999</v>
      </c>
      <c r="BL24" s="403">
        <v>2.045638377</v>
      </c>
      <c r="BM24" s="403">
        <v>2.0428547793999998</v>
      </c>
      <c r="BN24" s="403">
        <v>2.0401032215999999</v>
      </c>
      <c r="BO24" s="403">
        <v>1.8973717969999999</v>
      </c>
      <c r="BP24" s="403">
        <v>1.8634617515</v>
      </c>
      <c r="BQ24" s="403">
        <v>2.0007586141</v>
      </c>
      <c r="BR24" s="403">
        <v>1.8980554035999999</v>
      </c>
      <c r="BS24" s="403">
        <v>2.0266173019</v>
      </c>
      <c r="BT24" s="403">
        <v>2.0239123956</v>
      </c>
      <c r="BU24" s="403">
        <v>2.0212708266999999</v>
      </c>
      <c r="BV24" s="403">
        <v>2.0186364048000001</v>
      </c>
    </row>
    <row r="25" spans="1:74" ht="11.15" customHeight="1" x14ac:dyDescent="0.25">
      <c r="A25" s="162" t="s">
        <v>264</v>
      </c>
      <c r="B25" s="173" t="s">
        <v>378</v>
      </c>
      <c r="C25" s="250">
        <v>11.277737999999999</v>
      </c>
      <c r="D25" s="250">
        <v>11.277737999999999</v>
      </c>
      <c r="E25" s="250">
        <v>11.314738</v>
      </c>
      <c r="F25" s="250">
        <v>11.217738000000001</v>
      </c>
      <c r="G25" s="250">
        <v>11.182738000000001</v>
      </c>
      <c r="H25" s="250">
        <v>11.170738</v>
      </c>
      <c r="I25" s="250">
        <v>10.946738</v>
      </c>
      <c r="J25" s="250">
        <v>10.983738000000001</v>
      </c>
      <c r="K25" s="250">
        <v>11.371738000000001</v>
      </c>
      <c r="L25" s="250">
        <v>11.468738</v>
      </c>
      <c r="M25" s="250">
        <v>11.474738</v>
      </c>
      <c r="N25" s="250">
        <v>11.472738</v>
      </c>
      <c r="O25" s="250">
        <v>11.375738</v>
      </c>
      <c r="P25" s="250">
        <v>11.355738000000001</v>
      </c>
      <c r="Q25" s="250">
        <v>11.296738</v>
      </c>
      <c r="R25" s="250">
        <v>11.245737999999999</v>
      </c>
      <c r="S25" s="250">
        <v>11.185738000000001</v>
      </c>
      <c r="T25" s="250">
        <v>11.185738000000001</v>
      </c>
      <c r="U25" s="250">
        <v>11.188738000000001</v>
      </c>
      <c r="V25" s="250">
        <v>11.149737999999999</v>
      </c>
      <c r="W25" s="250">
        <v>11.145738</v>
      </c>
      <c r="X25" s="250">
        <v>11.172738000000001</v>
      </c>
      <c r="Y25" s="250">
        <v>11.185738000000001</v>
      </c>
      <c r="Z25" s="250">
        <v>11.195738</v>
      </c>
      <c r="AA25" s="250">
        <v>11.192738</v>
      </c>
      <c r="AB25" s="250">
        <v>11.194737999999999</v>
      </c>
      <c r="AC25" s="250">
        <v>11.208738</v>
      </c>
      <c r="AD25" s="250">
        <v>11.204738000000001</v>
      </c>
      <c r="AE25" s="250">
        <v>11.211738</v>
      </c>
      <c r="AF25" s="250">
        <v>11.305738</v>
      </c>
      <c r="AG25" s="250">
        <v>11.456738</v>
      </c>
      <c r="AH25" s="250">
        <v>11.453738</v>
      </c>
      <c r="AI25" s="250">
        <v>11.606738</v>
      </c>
      <c r="AJ25" s="250">
        <v>11.656738000000001</v>
      </c>
      <c r="AK25" s="250">
        <v>11.614737999999999</v>
      </c>
      <c r="AL25" s="250">
        <v>11.693738</v>
      </c>
      <c r="AM25" s="250">
        <v>11.615738</v>
      </c>
      <c r="AN25" s="250">
        <v>11.573738000000001</v>
      </c>
      <c r="AO25" s="250">
        <v>11.541738</v>
      </c>
      <c r="AP25" s="250">
        <v>11.477738</v>
      </c>
      <c r="AQ25" s="250">
        <v>11.351737999999999</v>
      </c>
      <c r="AR25" s="250">
        <v>11.398738</v>
      </c>
      <c r="AS25" s="250">
        <v>11.393738000000001</v>
      </c>
      <c r="AT25" s="250">
        <v>11.542738</v>
      </c>
      <c r="AU25" s="250">
        <v>11.502738000000001</v>
      </c>
      <c r="AV25" s="250">
        <v>11.478738</v>
      </c>
      <c r="AW25" s="250">
        <v>11.495737999999999</v>
      </c>
      <c r="AX25" s="250">
        <v>11.513738</v>
      </c>
      <c r="AY25" s="250">
        <v>11.512238754</v>
      </c>
      <c r="AZ25" s="250">
        <v>11.515505088999999</v>
      </c>
      <c r="BA25" s="250">
        <v>11.520187411</v>
      </c>
      <c r="BB25" s="403">
        <v>11.518991975</v>
      </c>
      <c r="BC25" s="403">
        <v>11.516954427</v>
      </c>
      <c r="BD25" s="403">
        <v>11.521028396</v>
      </c>
      <c r="BE25" s="403">
        <v>11.524297759</v>
      </c>
      <c r="BF25" s="403">
        <v>11.534269769</v>
      </c>
      <c r="BG25" s="403">
        <v>11.542128207999999</v>
      </c>
      <c r="BH25" s="403">
        <v>11.557642517</v>
      </c>
      <c r="BI25" s="403">
        <v>11.553149001</v>
      </c>
      <c r="BJ25" s="403">
        <v>11.554576751000001</v>
      </c>
      <c r="BK25" s="403">
        <v>11.548620733</v>
      </c>
      <c r="BL25" s="403">
        <v>11.554510403</v>
      </c>
      <c r="BM25" s="403">
        <v>11.515862728</v>
      </c>
      <c r="BN25" s="403">
        <v>11.505523377999999</v>
      </c>
      <c r="BO25" s="403">
        <v>11.510798417</v>
      </c>
      <c r="BP25" s="403">
        <v>11.51112339</v>
      </c>
      <c r="BQ25" s="403">
        <v>11.513686156</v>
      </c>
      <c r="BR25" s="403">
        <v>11.515005836</v>
      </c>
      <c r="BS25" s="403">
        <v>11.512119847999999</v>
      </c>
      <c r="BT25" s="403">
        <v>11.501986491</v>
      </c>
      <c r="BU25" s="403">
        <v>11.507558629</v>
      </c>
      <c r="BV25" s="403">
        <v>11.507738461000001</v>
      </c>
    </row>
    <row r="26" spans="1:74" ht="11.15" customHeight="1" x14ac:dyDescent="0.25">
      <c r="A26" s="162" t="s">
        <v>885</v>
      </c>
      <c r="B26" s="173" t="s">
        <v>886</v>
      </c>
      <c r="C26" s="250">
        <v>0.270648</v>
      </c>
      <c r="D26" s="250">
        <v>0.270648</v>
      </c>
      <c r="E26" s="250">
        <v>0.270648</v>
      </c>
      <c r="F26" s="250">
        <v>0.270648</v>
      </c>
      <c r="G26" s="250">
        <v>0.25064799999999998</v>
      </c>
      <c r="H26" s="250">
        <v>0.25064799999999998</v>
      </c>
      <c r="I26" s="250">
        <v>0.25064799999999998</v>
      </c>
      <c r="J26" s="250">
        <v>0.25064799999999998</v>
      </c>
      <c r="K26" s="250">
        <v>0.28064800000000001</v>
      </c>
      <c r="L26" s="250">
        <v>0.275648</v>
      </c>
      <c r="M26" s="250">
        <v>0.275648</v>
      </c>
      <c r="N26" s="250">
        <v>0.28064800000000001</v>
      </c>
      <c r="O26" s="250">
        <v>0.28064800000000001</v>
      </c>
      <c r="P26" s="250">
        <v>0.28064800000000001</v>
      </c>
      <c r="Q26" s="250">
        <v>0.28064800000000001</v>
      </c>
      <c r="R26" s="250">
        <v>0.28064800000000001</v>
      </c>
      <c r="S26" s="250">
        <v>0.28064800000000001</v>
      </c>
      <c r="T26" s="250">
        <v>0.28064800000000001</v>
      </c>
      <c r="U26" s="250">
        <v>0.28064800000000001</v>
      </c>
      <c r="V26" s="250">
        <v>0.28064800000000001</v>
      </c>
      <c r="W26" s="250">
        <v>0.28064800000000001</v>
      </c>
      <c r="X26" s="250">
        <v>0.28064800000000001</v>
      </c>
      <c r="Y26" s="250">
        <v>0.28064800000000001</v>
      </c>
      <c r="Z26" s="250">
        <v>0.28064800000000001</v>
      </c>
      <c r="AA26" s="250">
        <v>0.28864800000000002</v>
      </c>
      <c r="AB26" s="250">
        <v>0.28664800000000001</v>
      </c>
      <c r="AC26" s="250">
        <v>0.32264799999999999</v>
      </c>
      <c r="AD26" s="250">
        <v>0.26164799999999999</v>
      </c>
      <c r="AE26" s="250">
        <v>0.22264800000000001</v>
      </c>
      <c r="AF26" s="250">
        <v>0.34264800000000001</v>
      </c>
      <c r="AG26" s="250">
        <v>0.27664800000000001</v>
      </c>
      <c r="AH26" s="250">
        <v>0.27664800000000001</v>
      </c>
      <c r="AI26" s="250">
        <v>0.27664800000000001</v>
      </c>
      <c r="AJ26" s="250">
        <v>0.27664800000000001</v>
      </c>
      <c r="AK26" s="250">
        <v>0.27664800000000001</v>
      </c>
      <c r="AL26" s="250">
        <v>0.25164799999999998</v>
      </c>
      <c r="AM26" s="250">
        <v>0.28264800000000001</v>
      </c>
      <c r="AN26" s="250">
        <v>0.28264800000000001</v>
      </c>
      <c r="AO26" s="250">
        <v>0.30464799999999997</v>
      </c>
      <c r="AP26" s="250">
        <v>0.25064799999999998</v>
      </c>
      <c r="AQ26" s="250">
        <v>0.22164800000000001</v>
      </c>
      <c r="AR26" s="250">
        <v>0.21964800000000001</v>
      </c>
      <c r="AS26" s="250">
        <v>0.22164800000000001</v>
      </c>
      <c r="AT26" s="250">
        <v>0.22364800000000001</v>
      </c>
      <c r="AU26" s="250">
        <v>0.22664799999999999</v>
      </c>
      <c r="AV26" s="250">
        <v>0.22864799999999999</v>
      </c>
      <c r="AW26" s="250">
        <v>0.23064799999999999</v>
      </c>
      <c r="AX26" s="250">
        <v>0.23264799999999999</v>
      </c>
      <c r="AY26" s="250">
        <v>0.25189872172</v>
      </c>
      <c r="AZ26" s="250">
        <v>0.25180693684</v>
      </c>
      <c r="BA26" s="250">
        <v>0.25157903177000002</v>
      </c>
      <c r="BB26" s="403">
        <v>0.2513701203</v>
      </c>
      <c r="BC26" s="403">
        <v>0.25149525100999998</v>
      </c>
      <c r="BD26" s="403">
        <v>0.25172665024000002</v>
      </c>
      <c r="BE26" s="403">
        <v>0.25185104740000003</v>
      </c>
      <c r="BF26" s="403">
        <v>0.25192501878000001</v>
      </c>
      <c r="BG26" s="403">
        <v>0.25196912087000001</v>
      </c>
      <c r="BH26" s="403">
        <v>0.25195777228999999</v>
      </c>
      <c r="BI26" s="403">
        <v>0.25199860734000001</v>
      </c>
      <c r="BJ26" s="403">
        <v>0.25202982549000003</v>
      </c>
      <c r="BK26" s="403">
        <v>0.23892017900000001</v>
      </c>
      <c r="BL26" s="403">
        <v>0.23903409999</v>
      </c>
      <c r="BM26" s="403">
        <v>0.23899939589999999</v>
      </c>
      <c r="BN26" s="403">
        <v>0.23898960232999999</v>
      </c>
      <c r="BO26" s="403">
        <v>0.23899067224000001</v>
      </c>
      <c r="BP26" s="403">
        <v>0.23905208460999999</v>
      </c>
      <c r="BQ26" s="403">
        <v>0.23906084933999999</v>
      </c>
      <c r="BR26" s="403">
        <v>0.23905670401000001</v>
      </c>
      <c r="BS26" s="403">
        <v>0.23906892328000001</v>
      </c>
      <c r="BT26" s="403">
        <v>0.23903727395999999</v>
      </c>
      <c r="BU26" s="403">
        <v>0.23906794511000001</v>
      </c>
      <c r="BV26" s="403">
        <v>0.23909445536000001</v>
      </c>
    </row>
    <row r="27" spans="1:74" ht="11.15" customHeight="1" x14ac:dyDescent="0.25">
      <c r="A27" s="162" t="s">
        <v>379</v>
      </c>
      <c r="B27" s="173" t="s">
        <v>953</v>
      </c>
      <c r="C27" s="250">
        <v>0.16358800000000001</v>
      </c>
      <c r="D27" s="250">
        <v>0.16458800000000001</v>
      </c>
      <c r="E27" s="250">
        <v>0.16358800000000001</v>
      </c>
      <c r="F27" s="250">
        <v>0.16458800000000001</v>
      </c>
      <c r="G27" s="250">
        <v>0.16358800000000001</v>
      </c>
      <c r="H27" s="250">
        <v>0.16158800000000001</v>
      </c>
      <c r="I27" s="250">
        <v>0.16258800000000001</v>
      </c>
      <c r="J27" s="250">
        <v>0.16158800000000001</v>
      </c>
      <c r="K27" s="250">
        <v>0.15958800000000001</v>
      </c>
      <c r="L27" s="250">
        <v>0.155588</v>
      </c>
      <c r="M27" s="250">
        <v>0.15858800000000001</v>
      </c>
      <c r="N27" s="250">
        <v>0.15758800000000001</v>
      </c>
      <c r="O27" s="250">
        <v>0.153588</v>
      </c>
      <c r="P27" s="250">
        <v>0.154588</v>
      </c>
      <c r="Q27" s="250">
        <v>0.152588</v>
      </c>
      <c r="R27" s="250">
        <v>0.154588</v>
      </c>
      <c r="S27" s="250">
        <v>0.155588</v>
      </c>
      <c r="T27" s="250">
        <v>0.154588</v>
      </c>
      <c r="U27" s="250">
        <v>0.147588</v>
      </c>
      <c r="V27" s="250">
        <v>0.145588</v>
      </c>
      <c r="W27" s="250">
        <v>0.146588</v>
      </c>
      <c r="X27" s="250">
        <v>0.14458799999999999</v>
      </c>
      <c r="Y27" s="250">
        <v>0.145588</v>
      </c>
      <c r="Z27" s="250">
        <v>0.148588</v>
      </c>
      <c r="AA27" s="250">
        <v>0.146588</v>
      </c>
      <c r="AB27" s="250">
        <v>0.146588</v>
      </c>
      <c r="AC27" s="250">
        <v>0.145588</v>
      </c>
      <c r="AD27" s="250">
        <v>0.145588</v>
      </c>
      <c r="AE27" s="250">
        <v>0.145588</v>
      </c>
      <c r="AF27" s="250">
        <v>0.145588</v>
      </c>
      <c r="AG27" s="250">
        <v>0.145588</v>
      </c>
      <c r="AH27" s="250">
        <v>0.145588</v>
      </c>
      <c r="AI27" s="250">
        <v>0.146588</v>
      </c>
      <c r="AJ27" s="250">
        <v>0.146588</v>
      </c>
      <c r="AK27" s="250">
        <v>0.148588</v>
      </c>
      <c r="AL27" s="250">
        <v>0.148588</v>
      </c>
      <c r="AM27" s="250">
        <v>0.149588</v>
      </c>
      <c r="AN27" s="250">
        <v>0.151588</v>
      </c>
      <c r="AO27" s="250">
        <v>0.151588</v>
      </c>
      <c r="AP27" s="250">
        <v>0.151588</v>
      </c>
      <c r="AQ27" s="250">
        <v>0.150588</v>
      </c>
      <c r="AR27" s="250">
        <v>0.151588</v>
      </c>
      <c r="AS27" s="250">
        <v>0.149588</v>
      </c>
      <c r="AT27" s="250">
        <v>0.149588</v>
      </c>
      <c r="AU27" s="250">
        <v>0.149588</v>
      </c>
      <c r="AV27" s="250">
        <v>0.150588</v>
      </c>
      <c r="AW27" s="250">
        <v>0.150588</v>
      </c>
      <c r="AX27" s="250">
        <v>0.149588</v>
      </c>
      <c r="AY27" s="250">
        <v>0.13896439197999999</v>
      </c>
      <c r="AZ27" s="250">
        <v>0.13983969188000001</v>
      </c>
      <c r="BA27" s="250">
        <v>0.13710948705000001</v>
      </c>
      <c r="BB27" s="403">
        <v>0.13653713907000001</v>
      </c>
      <c r="BC27" s="403">
        <v>0.13839251297999999</v>
      </c>
      <c r="BD27" s="403">
        <v>0.1382556955</v>
      </c>
      <c r="BE27" s="403">
        <v>0.13895056182000001</v>
      </c>
      <c r="BF27" s="403">
        <v>0.13805986084999999</v>
      </c>
      <c r="BG27" s="403">
        <v>0.13766927936000001</v>
      </c>
      <c r="BH27" s="403">
        <v>0.13541404501000001</v>
      </c>
      <c r="BI27" s="403">
        <v>0.13667333151</v>
      </c>
      <c r="BJ27" s="403">
        <v>0.13558753584</v>
      </c>
      <c r="BK27" s="403">
        <v>0.12836083401000001</v>
      </c>
      <c r="BL27" s="403">
        <v>0.12958853769000001</v>
      </c>
      <c r="BM27" s="403">
        <v>0.12718912757</v>
      </c>
      <c r="BN27" s="403">
        <v>0.12695654707000001</v>
      </c>
      <c r="BO27" s="403">
        <v>0.12861556679</v>
      </c>
      <c r="BP27" s="403">
        <v>0.12820560488999999</v>
      </c>
      <c r="BQ27" s="403">
        <v>0.12871670498000001</v>
      </c>
      <c r="BR27" s="403">
        <v>0.12770376966999999</v>
      </c>
      <c r="BS27" s="403">
        <v>0.12726697138000001</v>
      </c>
      <c r="BT27" s="403">
        <v>0.12498417667</v>
      </c>
      <c r="BU27" s="403">
        <v>0.1262322025</v>
      </c>
      <c r="BV27" s="403">
        <v>0.12514372658</v>
      </c>
    </row>
    <row r="28" spans="1:74" ht="11.15" customHeight="1" x14ac:dyDescent="0.2">
      <c r="C28" s="222"/>
      <c r="D28" s="222"/>
      <c r="E28" s="222"/>
      <c r="F28" s="222"/>
      <c r="G28" s="222"/>
      <c r="H28" s="222"/>
      <c r="I28" s="222"/>
      <c r="J28" s="222"/>
      <c r="K28" s="222"/>
      <c r="L28" s="222"/>
      <c r="M28" s="222"/>
      <c r="N28" s="222"/>
      <c r="O28" s="222"/>
      <c r="P28" s="222"/>
      <c r="Q28" s="222"/>
      <c r="R28" s="222"/>
      <c r="S28" s="222"/>
      <c r="T28" s="222"/>
      <c r="U28" s="222"/>
      <c r="V28" s="222"/>
      <c r="W28" s="222"/>
      <c r="X28" s="222"/>
      <c r="Y28" s="222"/>
      <c r="Z28" s="222"/>
      <c r="AA28" s="222"/>
      <c r="AB28" s="222"/>
      <c r="AC28" s="222"/>
      <c r="AD28" s="222"/>
      <c r="AE28" s="222"/>
      <c r="AF28" s="222"/>
      <c r="AG28" s="222"/>
      <c r="AH28" s="222"/>
      <c r="AI28" s="222"/>
      <c r="AJ28" s="222"/>
      <c r="AK28" s="222"/>
      <c r="AL28" s="222"/>
      <c r="AM28" s="222"/>
      <c r="AN28" s="222"/>
      <c r="AO28" s="222"/>
      <c r="AP28" s="222"/>
      <c r="AQ28" s="222"/>
      <c r="AR28" s="222"/>
      <c r="AS28" s="222"/>
      <c r="AT28" s="222"/>
      <c r="AU28" s="222"/>
      <c r="AV28" s="222"/>
      <c r="AW28" s="222"/>
      <c r="AX28" s="222"/>
      <c r="AY28" s="222"/>
      <c r="AZ28" s="222"/>
      <c r="BA28" s="222"/>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ht="11.15" customHeight="1" x14ac:dyDescent="0.25">
      <c r="A29" s="162" t="s">
        <v>382</v>
      </c>
      <c r="B29" s="172" t="s">
        <v>392</v>
      </c>
      <c r="C29" s="250">
        <v>3.1073780000000002</v>
      </c>
      <c r="D29" s="250">
        <v>3.1339700000000001</v>
      </c>
      <c r="E29" s="250">
        <v>3.1169699999999998</v>
      </c>
      <c r="F29" s="250">
        <v>3.13497</v>
      </c>
      <c r="G29" s="250">
        <v>3.1409699999999998</v>
      </c>
      <c r="H29" s="250">
        <v>3.1539700000000002</v>
      </c>
      <c r="I29" s="250">
        <v>3.1519699999999999</v>
      </c>
      <c r="J29" s="250">
        <v>3.1539700000000002</v>
      </c>
      <c r="K29" s="250">
        <v>3.07897</v>
      </c>
      <c r="L29" s="250">
        <v>3.1079699999999999</v>
      </c>
      <c r="M29" s="250">
        <v>3.13097</v>
      </c>
      <c r="N29" s="250">
        <v>3.11097</v>
      </c>
      <c r="O29" s="250">
        <v>3.042373</v>
      </c>
      <c r="P29" s="250">
        <v>3.026373</v>
      </c>
      <c r="Q29" s="250">
        <v>3.0243730000000002</v>
      </c>
      <c r="R29" s="250">
        <v>3.0443730000000002</v>
      </c>
      <c r="S29" s="250">
        <v>3.0473729999999999</v>
      </c>
      <c r="T29" s="250">
        <v>3.0453730000000001</v>
      </c>
      <c r="U29" s="250">
        <v>3.058373</v>
      </c>
      <c r="V29" s="250">
        <v>3.0563729999999998</v>
      </c>
      <c r="W29" s="250">
        <v>3.0633729999999999</v>
      </c>
      <c r="X29" s="250">
        <v>3.0643729999999998</v>
      </c>
      <c r="Y29" s="250">
        <v>3.050373</v>
      </c>
      <c r="Z29" s="250">
        <v>3.082373</v>
      </c>
      <c r="AA29" s="250">
        <v>3.038373</v>
      </c>
      <c r="AB29" s="250">
        <v>3.038373</v>
      </c>
      <c r="AC29" s="250">
        <v>3.0483730000000002</v>
      </c>
      <c r="AD29" s="250">
        <v>3.038373</v>
      </c>
      <c r="AE29" s="250">
        <v>3.0403730000000002</v>
      </c>
      <c r="AF29" s="250">
        <v>3.0553729999999999</v>
      </c>
      <c r="AG29" s="250">
        <v>3.062373</v>
      </c>
      <c r="AH29" s="250">
        <v>3.0713729999999999</v>
      </c>
      <c r="AI29" s="250">
        <v>3.0563729999999998</v>
      </c>
      <c r="AJ29" s="250">
        <v>3.062373</v>
      </c>
      <c r="AK29" s="250">
        <v>3.0683729999999998</v>
      </c>
      <c r="AL29" s="250">
        <v>3.058373</v>
      </c>
      <c r="AM29" s="250">
        <v>3.1093730000000002</v>
      </c>
      <c r="AN29" s="250">
        <v>3.1103730000000001</v>
      </c>
      <c r="AO29" s="250">
        <v>3.1093730000000002</v>
      </c>
      <c r="AP29" s="250">
        <v>3.1093730000000002</v>
      </c>
      <c r="AQ29" s="250">
        <v>3.1093730000000002</v>
      </c>
      <c r="AR29" s="250">
        <v>3.1103730000000001</v>
      </c>
      <c r="AS29" s="250">
        <v>3.1153729999999999</v>
      </c>
      <c r="AT29" s="250">
        <v>3.1143730000000001</v>
      </c>
      <c r="AU29" s="250">
        <v>3.1173730000000002</v>
      </c>
      <c r="AV29" s="250">
        <v>3.1163729999999998</v>
      </c>
      <c r="AW29" s="250">
        <v>3.1163729999999998</v>
      </c>
      <c r="AX29" s="250">
        <v>3.1143730000000001</v>
      </c>
      <c r="AY29" s="250">
        <v>3.239984078</v>
      </c>
      <c r="AZ29" s="250">
        <v>3.2389363108999998</v>
      </c>
      <c r="BA29" s="250">
        <v>3.2125456446</v>
      </c>
      <c r="BB29" s="403">
        <v>3.2108314364999999</v>
      </c>
      <c r="BC29" s="403">
        <v>3.2111530135000002</v>
      </c>
      <c r="BD29" s="403">
        <v>3.2123569934999998</v>
      </c>
      <c r="BE29" s="403">
        <v>3.2128871068999998</v>
      </c>
      <c r="BF29" s="403">
        <v>3.2134939929000002</v>
      </c>
      <c r="BG29" s="403">
        <v>3.2137062831000001</v>
      </c>
      <c r="BH29" s="403">
        <v>3.2134432301999998</v>
      </c>
      <c r="BI29" s="403">
        <v>3.2137990976999999</v>
      </c>
      <c r="BJ29" s="403">
        <v>3.2139092217999998</v>
      </c>
      <c r="BK29" s="403">
        <v>3.2709676522</v>
      </c>
      <c r="BL29" s="403">
        <v>3.2709837792999998</v>
      </c>
      <c r="BM29" s="403">
        <v>3.2705920450999999</v>
      </c>
      <c r="BN29" s="403">
        <v>3.2699075608000001</v>
      </c>
      <c r="BO29" s="403">
        <v>3.2695791350999999</v>
      </c>
      <c r="BP29" s="403">
        <v>3.2698944489000001</v>
      </c>
      <c r="BQ29" s="403">
        <v>3.2698184578</v>
      </c>
      <c r="BR29" s="403">
        <v>3.2700142812999999</v>
      </c>
      <c r="BS29" s="403">
        <v>3.2700558673</v>
      </c>
      <c r="BT29" s="403">
        <v>3.2696823627999998</v>
      </c>
      <c r="BU29" s="403">
        <v>3.2699805207999999</v>
      </c>
      <c r="BV29" s="403">
        <v>3.2700613499000002</v>
      </c>
    </row>
    <row r="30" spans="1:74" ht="11.15" customHeight="1" x14ac:dyDescent="0.25">
      <c r="A30" s="162" t="s">
        <v>265</v>
      </c>
      <c r="B30" s="173" t="s">
        <v>381</v>
      </c>
      <c r="C30" s="250">
        <v>1.0150790000000001</v>
      </c>
      <c r="D30" s="250">
        <v>1.021671</v>
      </c>
      <c r="E30" s="250">
        <v>0.98467099999999996</v>
      </c>
      <c r="F30" s="250">
        <v>1.0026710000000001</v>
      </c>
      <c r="G30" s="250">
        <v>1.0086710000000001</v>
      </c>
      <c r="H30" s="250">
        <v>1.021671</v>
      </c>
      <c r="I30" s="250">
        <v>1.019671</v>
      </c>
      <c r="J30" s="250">
        <v>1.021671</v>
      </c>
      <c r="K30" s="250">
        <v>1.011671</v>
      </c>
      <c r="L30" s="250">
        <v>1.0206710000000001</v>
      </c>
      <c r="M30" s="250">
        <v>1.023671</v>
      </c>
      <c r="N30" s="250">
        <v>1.003671</v>
      </c>
      <c r="O30" s="250">
        <v>0.97567099999999995</v>
      </c>
      <c r="P30" s="250">
        <v>0.97967099999999996</v>
      </c>
      <c r="Q30" s="250">
        <v>0.97767099999999996</v>
      </c>
      <c r="R30" s="250">
        <v>0.97767099999999996</v>
      </c>
      <c r="S30" s="250">
        <v>0.98067099999999996</v>
      </c>
      <c r="T30" s="250">
        <v>0.97867099999999996</v>
      </c>
      <c r="U30" s="250">
        <v>0.97667099999999996</v>
      </c>
      <c r="V30" s="250">
        <v>0.97767099999999996</v>
      </c>
      <c r="W30" s="250">
        <v>0.98467099999999996</v>
      </c>
      <c r="X30" s="250">
        <v>0.98567099999999996</v>
      </c>
      <c r="Y30" s="250">
        <v>0.97167099999999995</v>
      </c>
      <c r="Z30" s="250">
        <v>0.99367099999999997</v>
      </c>
      <c r="AA30" s="250">
        <v>0.97667099999999996</v>
      </c>
      <c r="AB30" s="250">
        <v>0.97667099999999996</v>
      </c>
      <c r="AC30" s="250">
        <v>0.97667099999999996</v>
      </c>
      <c r="AD30" s="250">
        <v>0.97667099999999996</v>
      </c>
      <c r="AE30" s="250">
        <v>0.97867099999999996</v>
      </c>
      <c r="AF30" s="250">
        <v>0.98367099999999996</v>
      </c>
      <c r="AG30" s="250">
        <v>0.98567099999999996</v>
      </c>
      <c r="AH30" s="250">
        <v>0.98467099999999996</v>
      </c>
      <c r="AI30" s="250">
        <v>0.99967099999999998</v>
      </c>
      <c r="AJ30" s="250">
        <v>1.005671</v>
      </c>
      <c r="AK30" s="250">
        <v>1.011671</v>
      </c>
      <c r="AL30" s="250">
        <v>1.001671</v>
      </c>
      <c r="AM30" s="250">
        <v>0.97967099999999996</v>
      </c>
      <c r="AN30" s="250">
        <v>0.98067099999999996</v>
      </c>
      <c r="AO30" s="250">
        <v>0.97967099999999996</v>
      </c>
      <c r="AP30" s="250">
        <v>0.97967099999999996</v>
      </c>
      <c r="AQ30" s="250">
        <v>0.97967099999999996</v>
      </c>
      <c r="AR30" s="250">
        <v>0.98067099999999996</v>
      </c>
      <c r="AS30" s="250">
        <v>0.98067099999999996</v>
      </c>
      <c r="AT30" s="250">
        <v>0.97967099999999996</v>
      </c>
      <c r="AU30" s="250">
        <v>0.98267099999999996</v>
      </c>
      <c r="AV30" s="250">
        <v>0.98167099999999996</v>
      </c>
      <c r="AW30" s="250">
        <v>0.98167099999999996</v>
      </c>
      <c r="AX30" s="250">
        <v>0.97967099999999996</v>
      </c>
      <c r="AY30" s="250">
        <v>1.0294153505999999</v>
      </c>
      <c r="AZ30" s="250">
        <v>1.0292857894</v>
      </c>
      <c r="BA30" s="250">
        <v>1.0041554467</v>
      </c>
      <c r="BB30" s="403">
        <v>1.004004042</v>
      </c>
      <c r="BC30" s="403">
        <v>1.0040454253</v>
      </c>
      <c r="BD30" s="403">
        <v>1.0041187159</v>
      </c>
      <c r="BE30" s="403">
        <v>1.0041566337000001</v>
      </c>
      <c r="BF30" s="403">
        <v>1.0041633316</v>
      </c>
      <c r="BG30" s="403">
        <v>1.0042221163</v>
      </c>
      <c r="BH30" s="403">
        <v>1.0041995096</v>
      </c>
      <c r="BI30" s="403">
        <v>1.0042013152</v>
      </c>
      <c r="BJ30" s="403">
        <v>1.0043079008</v>
      </c>
      <c r="BK30" s="403">
        <v>1.0193594199</v>
      </c>
      <c r="BL30" s="403">
        <v>1.0193274296999999</v>
      </c>
      <c r="BM30" s="403">
        <v>1.0192887995</v>
      </c>
      <c r="BN30" s="403">
        <v>1.0192316924</v>
      </c>
      <c r="BO30" s="403">
        <v>1.0192192177999999</v>
      </c>
      <c r="BP30" s="403">
        <v>1.0192174977999999</v>
      </c>
      <c r="BQ30" s="403">
        <v>1.0192051913</v>
      </c>
      <c r="BR30" s="403">
        <v>1.0191787425000001</v>
      </c>
      <c r="BS30" s="403">
        <v>1.0192254556</v>
      </c>
      <c r="BT30" s="403">
        <v>1.0191959837</v>
      </c>
      <c r="BU30" s="403">
        <v>1.0191954726000001</v>
      </c>
      <c r="BV30" s="403">
        <v>1.0193021494000001</v>
      </c>
    </row>
    <row r="31" spans="1:74" ht="11.15" customHeight="1" x14ac:dyDescent="0.25">
      <c r="A31" s="162" t="s">
        <v>1163</v>
      </c>
      <c r="B31" s="173" t="s">
        <v>1162</v>
      </c>
      <c r="C31" s="250">
        <v>1.963805</v>
      </c>
      <c r="D31" s="250">
        <v>1.983805</v>
      </c>
      <c r="E31" s="250">
        <v>2.0038049999999998</v>
      </c>
      <c r="F31" s="250">
        <v>2.0038049999999998</v>
      </c>
      <c r="G31" s="250">
        <v>2.0038049999999998</v>
      </c>
      <c r="H31" s="250">
        <v>2.0038049999999998</v>
      </c>
      <c r="I31" s="250">
        <v>2.0038049999999998</v>
      </c>
      <c r="J31" s="250">
        <v>2.0038049999999998</v>
      </c>
      <c r="K31" s="250">
        <v>1.943805</v>
      </c>
      <c r="L31" s="250">
        <v>1.963805</v>
      </c>
      <c r="M31" s="250">
        <v>1.983805</v>
      </c>
      <c r="N31" s="250">
        <v>1.983805</v>
      </c>
      <c r="O31" s="250">
        <v>1.9688049999999999</v>
      </c>
      <c r="P31" s="250">
        <v>1.9488049999999999</v>
      </c>
      <c r="Q31" s="250">
        <v>1.9488049999999999</v>
      </c>
      <c r="R31" s="250">
        <v>1.9688049999999999</v>
      </c>
      <c r="S31" s="250">
        <v>1.9688049999999999</v>
      </c>
      <c r="T31" s="250">
        <v>1.9688049999999999</v>
      </c>
      <c r="U31" s="250">
        <v>1.983805</v>
      </c>
      <c r="V31" s="250">
        <v>1.983805</v>
      </c>
      <c r="W31" s="250">
        <v>1.983805</v>
      </c>
      <c r="X31" s="250">
        <v>1.9788049999999999</v>
      </c>
      <c r="Y31" s="250">
        <v>1.9788049999999999</v>
      </c>
      <c r="Z31" s="250">
        <v>1.9888049999999999</v>
      </c>
      <c r="AA31" s="250">
        <v>1.9388049999999999</v>
      </c>
      <c r="AB31" s="250">
        <v>1.9388049999999999</v>
      </c>
      <c r="AC31" s="250">
        <v>1.9488049999999999</v>
      </c>
      <c r="AD31" s="250">
        <v>1.9388049999999999</v>
      </c>
      <c r="AE31" s="250">
        <v>1.9388049999999999</v>
      </c>
      <c r="AF31" s="250">
        <v>1.9488049999999999</v>
      </c>
      <c r="AG31" s="250">
        <v>1.9488049999999999</v>
      </c>
      <c r="AH31" s="250">
        <v>1.9588049999999999</v>
      </c>
      <c r="AI31" s="250">
        <v>1.9288050000000001</v>
      </c>
      <c r="AJ31" s="250">
        <v>1.9288050000000001</v>
      </c>
      <c r="AK31" s="250">
        <v>1.9288050000000001</v>
      </c>
      <c r="AL31" s="250">
        <v>1.9288050000000001</v>
      </c>
      <c r="AM31" s="250">
        <v>1.9988049999999999</v>
      </c>
      <c r="AN31" s="250">
        <v>1.9988049999999999</v>
      </c>
      <c r="AO31" s="250">
        <v>1.9988049999999999</v>
      </c>
      <c r="AP31" s="250">
        <v>1.9988049999999999</v>
      </c>
      <c r="AQ31" s="250">
        <v>1.9988049999999999</v>
      </c>
      <c r="AR31" s="250">
        <v>1.9988049999999999</v>
      </c>
      <c r="AS31" s="250">
        <v>1.9988049999999999</v>
      </c>
      <c r="AT31" s="250">
        <v>1.9988049999999999</v>
      </c>
      <c r="AU31" s="250">
        <v>1.9988049999999999</v>
      </c>
      <c r="AV31" s="250">
        <v>1.9988049999999999</v>
      </c>
      <c r="AW31" s="250">
        <v>1.9988049999999999</v>
      </c>
      <c r="AX31" s="250">
        <v>1.9988049999999999</v>
      </c>
      <c r="AY31" s="250">
        <v>2.0585836749999999</v>
      </c>
      <c r="AZ31" s="250">
        <v>2.0583621382000001</v>
      </c>
      <c r="BA31" s="250">
        <v>2.0578120548999999</v>
      </c>
      <c r="BB31" s="403">
        <v>2.0573078154000002</v>
      </c>
      <c r="BC31" s="403">
        <v>2.0576098372999998</v>
      </c>
      <c r="BD31" s="403">
        <v>2.0581683543999998</v>
      </c>
      <c r="BE31" s="403">
        <v>2.0584686057999999</v>
      </c>
      <c r="BF31" s="403">
        <v>2.0586471468999998</v>
      </c>
      <c r="BG31" s="403">
        <v>2.0587535940000001</v>
      </c>
      <c r="BH31" s="403">
        <v>2.0587262023999999</v>
      </c>
      <c r="BI31" s="403">
        <v>2.0588247640000001</v>
      </c>
      <c r="BJ31" s="403">
        <v>2.0589001137</v>
      </c>
      <c r="BK31" s="403">
        <v>2.0986426322999998</v>
      </c>
      <c r="BL31" s="403">
        <v>2.0989175977999999</v>
      </c>
      <c r="BM31" s="403">
        <v>2.0988338342000001</v>
      </c>
      <c r="BN31" s="403">
        <v>2.0988101960000001</v>
      </c>
      <c r="BO31" s="403">
        <v>2.0988127784000001</v>
      </c>
      <c r="BP31" s="403">
        <v>2.0989610064000002</v>
      </c>
      <c r="BQ31" s="403">
        <v>2.0989821613999999</v>
      </c>
      <c r="BR31" s="403">
        <v>2.0989721559999999</v>
      </c>
      <c r="BS31" s="403">
        <v>2.0990016490999999</v>
      </c>
      <c r="BT31" s="403">
        <v>2.0989252587</v>
      </c>
      <c r="BU31" s="403">
        <v>2.0989992880999999</v>
      </c>
      <c r="BV31" s="403">
        <v>2.0990632746000002</v>
      </c>
    </row>
    <row r="32" spans="1:74" ht="11.15" customHeight="1" x14ac:dyDescent="0.2">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2"/>
      <c r="AA32" s="222"/>
      <c r="AB32" s="222"/>
      <c r="AC32" s="222"/>
      <c r="AD32" s="222"/>
      <c r="AE32" s="222"/>
      <c r="AF32" s="222"/>
      <c r="AG32" s="222"/>
      <c r="AH32" s="222"/>
      <c r="AI32" s="222"/>
      <c r="AJ32" s="222"/>
      <c r="AK32" s="222"/>
      <c r="AL32" s="222"/>
      <c r="AM32" s="222"/>
      <c r="AN32" s="222"/>
      <c r="AO32" s="222"/>
      <c r="AP32" s="222"/>
      <c r="AQ32" s="222"/>
      <c r="AR32" s="222"/>
      <c r="AS32" s="222"/>
      <c r="AT32" s="222"/>
      <c r="AU32" s="222"/>
      <c r="AV32" s="222"/>
      <c r="AW32" s="222"/>
      <c r="AX32" s="222"/>
      <c r="AY32" s="222"/>
      <c r="AZ32" s="222"/>
      <c r="BA32" s="222"/>
      <c r="BB32" s="404"/>
      <c r="BC32" s="404"/>
      <c r="BD32" s="404"/>
      <c r="BE32" s="404"/>
      <c r="BF32" s="404"/>
      <c r="BG32" s="404"/>
      <c r="BH32" s="404"/>
      <c r="BI32" s="404"/>
      <c r="BJ32" s="404"/>
      <c r="BK32" s="404"/>
      <c r="BL32" s="404"/>
      <c r="BM32" s="404"/>
      <c r="BN32" s="404"/>
      <c r="BO32" s="404"/>
      <c r="BP32" s="404"/>
      <c r="BQ32" s="404"/>
      <c r="BR32" s="404"/>
      <c r="BS32" s="404"/>
      <c r="BT32" s="404"/>
      <c r="BU32" s="404"/>
      <c r="BV32" s="404"/>
    </row>
    <row r="33" spans="1:74" ht="11.15" customHeight="1" x14ac:dyDescent="0.25">
      <c r="A33" s="162" t="s">
        <v>383</v>
      </c>
      <c r="B33" s="172" t="s">
        <v>393</v>
      </c>
      <c r="C33" s="250">
        <v>9.8481319999999997</v>
      </c>
      <c r="D33" s="250">
        <v>9.8511319999999998</v>
      </c>
      <c r="E33" s="250">
        <v>9.7291319999999999</v>
      </c>
      <c r="F33" s="250">
        <v>9.6111319999999996</v>
      </c>
      <c r="G33" s="250">
        <v>9.5251319999999993</v>
      </c>
      <c r="H33" s="250">
        <v>9.6611320000000003</v>
      </c>
      <c r="I33" s="250">
        <v>9.5741320000000005</v>
      </c>
      <c r="J33" s="250">
        <v>9.4201320000000006</v>
      </c>
      <c r="K33" s="250">
        <v>9.4401320000000002</v>
      </c>
      <c r="L33" s="250">
        <v>9.3771319999999996</v>
      </c>
      <c r="M33" s="250">
        <v>9.4901319999999991</v>
      </c>
      <c r="N33" s="250">
        <v>9.4641319999999993</v>
      </c>
      <c r="O33" s="250">
        <v>9.3937860000000004</v>
      </c>
      <c r="P33" s="250">
        <v>9.3347859999999994</v>
      </c>
      <c r="Q33" s="250">
        <v>9.3797859999999993</v>
      </c>
      <c r="R33" s="250">
        <v>9.2807860000000009</v>
      </c>
      <c r="S33" s="250">
        <v>9.2777860000000008</v>
      </c>
      <c r="T33" s="250">
        <v>9.4587859999999999</v>
      </c>
      <c r="U33" s="250">
        <v>9.3597859999999997</v>
      </c>
      <c r="V33" s="250">
        <v>9.1967859999999995</v>
      </c>
      <c r="W33" s="250">
        <v>9.1987860000000001</v>
      </c>
      <c r="X33" s="250">
        <v>9.2317859999999996</v>
      </c>
      <c r="Y33" s="250">
        <v>9.2927859999999995</v>
      </c>
      <c r="Z33" s="250">
        <v>9.195786</v>
      </c>
      <c r="AA33" s="250">
        <v>9.3428009999999997</v>
      </c>
      <c r="AB33" s="250">
        <v>9.3488009999999999</v>
      </c>
      <c r="AC33" s="250">
        <v>9.319801</v>
      </c>
      <c r="AD33" s="250">
        <v>9.2288010000000007</v>
      </c>
      <c r="AE33" s="250">
        <v>9.2158010000000008</v>
      </c>
      <c r="AF33" s="250">
        <v>9.3768010000000004</v>
      </c>
      <c r="AG33" s="250">
        <v>9.2118009999999995</v>
      </c>
      <c r="AH33" s="250">
        <v>9.2198010000000004</v>
      </c>
      <c r="AI33" s="250">
        <v>9.178801</v>
      </c>
      <c r="AJ33" s="250">
        <v>9.2938010000000002</v>
      </c>
      <c r="AK33" s="250">
        <v>9.319801</v>
      </c>
      <c r="AL33" s="250">
        <v>9.3888010000000008</v>
      </c>
      <c r="AM33" s="250">
        <v>9.4279410000000006</v>
      </c>
      <c r="AN33" s="250">
        <v>9.4049410000000009</v>
      </c>
      <c r="AO33" s="250">
        <v>9.5479409999999998</v>
      </c>
      <c r="AP33" s="250">
        <v>9.3879409999999996</v>
      </c>
      <c r="AQ33" s="250">
        <v>9.4269409999999993</v>
      </c>
      <c r="AR33" s="250">
        <v>9.5049410000000005</v>
      </c>
      <c r="AS33" s="250">
        <v>9.3259410000000003</v>
      </c>
      <c r="AT33" s="250">
        <v>9.3479410000000005</v>
      </c>
      <c r="AU33" s="250">
        <v>9.3169409999999999</v>
      </c>
      <c r="AV33" s="250">
        <v>9.4579719999999998</v>
      </c>
      <c r="AW33" s="250">
        <v>9.4639720000000001</v>
      </c>
      <c r="AX33" s="250">
        <v>9.3469719999999992</v>
      </c>
      <c r="AY33" s="250">
        <v>9.4475554607000003</v>
      </c>
      <c r="AZ33" s="250">
        <v>9.3466674459999997</v>
      </c>
      <c r="BA33" s="250">
        <v>9.1280007283</v>
      </c>
      <c r="BB33" s="403">
        <v>8.9229737735000008</v>
      </c>
      <c r="BC33" s="403">
        <v>8.9629148664000002</v>
      </c>
      <c r="BD33" s="403">
        <v>9.1009403017999997</v>
      </c>
      <c r="BE33" s="403">
        <v>9.0880269638000009</v>
      </c>
      <c r="BF33" s="403">
        <v>9.1616069408000005</v>
      </c>
      <c r="BG33" s="403">
        <v>9.2484593688000007</v>
      </c>
      <c r="BH33" s="403">
        <v>9.3055167502000007</v>
      </c>
      <c r="BI33" s="403">
        <v>9.3375409419000004</v>
      </c>
      <c r="BJ33" s="403">
        <v>9.3176892088999992</v>
      </c>
      <c r="BK33" s="403">
        <v>9.2496391729000003</v>
      </c>
      <c r="BL33" s="403">
        <v>9.2527193898999993</v>
      </c>
      <c r="BM33" s="403">
        <v>9.2292709861999995</v>
      </c>
      <c r="BN33" s="403">
        <v>9.1955045005000002</v>
      </c>
      <c r="BO33" s="403">
        <v>9.2558054190999997</v>
      </c>
      <c r="BP33" s="403">
        <v>9.2920508412</v>
      </c>
      <c r="BQ33" s="403">
        <v>9.2293043445999992</v>
      </c>
      <c r="BR33" s="403">
        <v>9.2558988357</v>
      </c>
      <c r="BS33" s="403">
        <v>9.2630719402999997</v>
      </c>
      <c r="BT33" s="403">
        <v>9.2740599900999996</v>
      </c>
      <c r="BU33" s="403">
        <v>9.2906825734999998</v>
      </c>
      <c r="BV33" s="403">
        <v>9.2537181320999995</v>
      </c>
    </row>
    <row r="34" spans="1:74" ht="11.15" customHeight="1" x14ac:dyDescent="0.25">
      <c r="A34" s="162" t="s">
        <v>266</v>
      </c>
      <c r="B34" s="173" t="s">
        <v>341</v>
      </c>
      <c r="C34" s="250">
        <v>0.387824</v>
      </c>
      <c r="D34" s="250">
        <v>0.37982399999999999</v>
      </c>
      <c r="E34" s="250">
        <v>0.36982399999999999</v>
      </c>
      <c r="F34" s="250">
        <v>0.36082399999999998</v>
      </c>
      <c r="G34" s="250">
        <v>0.34682400000000002</v>
      </c>
      <c r="H34" s="250">
        <v>0.37082399999999999</v>
      </c>
      <c r="I34" s="250">
        <v>0.39582400000000001</v>
      </c>
      <c r="J34" s="250">
        <v>0.39782400000000001</v>
      </c>
      <c r="K34" s="250">
        <v>0.384824</v>
      </c>
      <c r="L34" s="250">
        <v>0.37982399999999999</v>
      </c>
      <c r="M34" s="250">
        <v>0.37082399999999999</v>
      </c>
      <c r="N34" s="250">
        <v>0.33982400000000001</v>
      </c>
      <c r="O34" s="250">
        <v>0.330266</v>
      </c>
      <c r="P34" s="250">
        <v>0.327266</v>
      </c>
      <c r="Q34" s="250">
        <v>0.34426600000000002</v>
      </c>
      <c r="R34" s="250">
        <v>0.329266</v>
      </c>
      <c r="S34" s="250">
        <v>0.35126600000000002</v>
      </c>
      <c r="T34" s="250">
        <v>0.35426600000000003</v>
      </c>
      <c r="U34" s="250">
        <v>0.36426599999999998</v>
      </c>
      <c r="V34" s="250">
        <v>0.36526599999999998</v>
      </c>
      <c r="W34" s="250">
        <v>0.331266</v>
      </c>
      <c r="X34" s="250">
        <v>0.34726600000000002</v>
      </c>
      <c r="Y34" s="250">
        <v>0.33526600000000001</v>
      </c>
      <c r="Z34" s="250">
        <v>0.31926599999999999</v>
      </c>
      <c r="AA34" s="250">
        <v>0.36228100000000002</v>
      </c>
      <c r="AB34" s="250">
        <v>0.36528100000000002</v>
      </c>
      <c r="AC34" s="250">
        <v>0.36428100000000002</v>
      </c>
      <c r="AD34" s="250">
        <v>0.35428100000000001</v>
      </c>
      <c r="AE34" s="250">
        <v>0.31628099999999998</v>
      </c>
      <c r="AF34" s="250">
        <v>0.35628100000000001</v>
      </c>
      <c r="AG34" s="250">
        <v>0.36328100000000002</v>
      </c>
      <c r="AH34" s="250">
        <v>0.37228099999999997</v>
      </c>
      <c r="AI34" s="250">
        <v>0.38828099999999999</v>
      </c>
      <c r="AJ34" s="250">
        <v>0.402281</v>
      </c>
      <c r="AK34" s="250">
        <v>0.402281</v>
      </c>
      <c r="AL34" s="250">
        <v>0.402281</v>
      </c>
      <c r="AM34" s="250">
        <v>0.38728099999999999</v>
      </c>
      <c r="AN34" s="250">
        <v>0.41328100000000001</v>
      </c>
      <c r="AO34" s="250">
        <v>0.39128099999999999</v>
      </c>
      <c r="AP34" s="250">
        <v>0.43328100000000003</v>
      </c>
      <c r="AQ34" s="250">
        <v>0.41528100000000001</v>
      </c>
      <c r="AR34" s="250">
        <v>0.45728099999999999</v>
      </c>
      <c r="AS34" s="250">
        <v>0.45728099999999999</v>
      </c>
      <c r="AT34" s="250">
        <v>0.47828100000000001</v>
      </c>
      <c r="AU34" s="250">
        <v>0.466281</v>
      </c>
      <c r="AV34" s="250">
        <v>0.50528099999999998</v>
      </c>
      <c r="AW34" s="250">
        <v>0.48128100000000001</v>
      </c>
      <c r="AX34" s="250">
        <v>0.47428100000000001</v>
      </c>
      <c r="AY34" s="250">
        <v>0.44799096290000001</v>
      </c>
      <c r="AZ34" s="250">
        <v>0.49169616705000002</v>
      </c>
      <c r="BA34" s="250">
        <v>0.49598877863000002</v>
      </c>
      <c r="BB34" s="403">
        <v>0.49539688410999999</v>
      </c>
      <c r="BC34" s="403">
        <v>0.47684343093999998</v>
      </c>
      <c r="BD34" s="403">
        <v>0.50976013625000005</v>
      </c>
      <c r="BE34" s="403">
        <v>0.51320138889</v>
      </c>
      <c r="BF34" s="403">
        <v>0.51633446902000002</v>
      </c>
      <c r="BG34" s="403">
        <v>0.49928485567999997</v>
      </c>
      <c r="BH34" s="403">
        <v>0.52222975300999996</v>
      </c>
      <c r="BI34" s="403">
        <v>0.52015946272000002</v>
      </c>
      <c r="BJ34" s="403">
        <v>0.51803012042999996</v>
      </c>
      <c r="BK34" s="403">
        <v>0.52523045121</v>
      </c>
      <c r="BL34" s="403">
        <v>0.52361009769</v>
      </c>
      <c r="BM34" s="403">
        <v>0.52108214060000002</v>
      </c>
      <c r="BN34" s="403">
        <v>0.51870578678000001</v>
      </c>
      <c r="BO34" s="403">
        <v>0.51639530965000002</v>
      </c>
      <c r="BP34" s="403">
        <v>0.51445272112999996</v>
      </c>
      <c r="BQ34" s="403">
        <v>0.51218838348999995</v>
      </c>
      <c r="BR34" s="403">
        <v>0.50984485018000003</v>
      </c>
      <c r="BS34" s="403">
        <v>0.50760081275000002</v>
      </c>
      <c r="BT34" s="403">
        <v>0.50508864085000005</v>
      </c>
      <c r="BU34" s="403">
        <v>0.50295648148000005</v>
      </c>
      <c r="BV34" s="403">
        <v>0.50079856732000005</v>
      </c>
    </row>
    <row r="35" spans="1:74" ht="11.15" customHeight="1" x14ac:dyDescent="0.25">
      <c r="A35" s="162" t="s">
        <v>267</v>
      </c>
      <c r="B35" s="173" t="s">
        <v>342</v>
      </c>
      <c r="C35" s="250">
        <v>5.0825899999999997</v>
      </c>
      <c r="D35" s="250">
        <v>5.0665899999999997</v>
      </c>
      <c r="E35" s="250">
        <v>5.0075900000000004</v>
      </c>
      <c r="F35" s="250">
        <v>4.9555899999999999</v>
      </c>
      <c r="G35" s="250">
        <v>4.8935899999999997</v>
      </c>
      <c r="H35" s="250">
        <v>4.9545899999999996</v>
      </c>
      <c r="I35" s="250">
        <v>4.8575900000000001</v>
      </c>
      <c r="J35" s="250">
        <v>4.7945900000000004</v>
      </c>
      <c r="K35" s="250">
        <v>4.8085899999999997</v>
      </c>
      <c r="L35" s="250">
        <v>4.70059</v>
      </c>
      <c r="M35" s="250">
        <v>4.8345900000000004</v>
      </c>
      <c r="N35" s="250">
        <v>4.8535899999999996</v>
      </c>
      <c r="O35" s="250">
        <v>4.7995900000000002</v>
      </c>
      <c r="P35" s="250">
        <v>4.7505899999999999</v>
      </c>
      <c r="Q35" s="250">
        <v>4.79359</v>
      </c>
      <c r="R35" s="250">
        <v>4.8165899999999997</v>
      </c>
      <c r="S35" s="250">
        <v>4.7785900000000003</v>
      </c>
      <c r="T35" s="250">
        <v>4.9065899999999996</v>
      </c>
      <c r="U35" s="250">
        <v>4.7945900000000004</v>
      </c>
      <c r="V35" s="250">
        <v>4.7255900000000004</v>
      </c>
      <c r="W35" s="250">
        <v>4.7475899999999998</v>
      </c>
      <c r="X35" s="250">
        <v>4.7405900000000001</v>
      </c>
      <c r="Y35" s="250">
        <v>4.7945900000000004</v>
      </c>
      <c r="Z35" s="250">
        <v>4.7415900000000004</v>
      </c>
      <c r="AA35" s="250">
        <v>4.7595900000000002</v>
      </c>
      <c r="AB35" s="250">
        <v>4.7505899999999999</v>
      </c>
      <c r="AC35" s="250">
        <v>4.7565900000000001</v>
      </c>
      <c r="AD35" s="250">
        <v>4.7735900000000004</v>
      </c>
      <c r="AE35" s="250">
        <v>4.76159</v>
      </c>
      <c r="AF35" s="250">
        <v>4.8585900000000004</v>
      </c>
      <c r="AG35" s="250">
        <v>4.7345899999999999</v>
      </c>
      <c r="AH35" s="250">
        <v>4.7715899999999998</v>
      </c>
      <c r="AI35" s="250">
        <v>4.6985900000000003</v>
      </c>
      <c r="AJ35" s="250">
        <v>4.7945900000000004</v>
      </c>
      <c r="AK35" s="250">
        <v>4.78559</v>
      </c>
      <c r="AL35" s="250">
        <v>4.8525900000000002</v>
      </c>
      <c r="AM35" s="250">
        <v>4.8689999999999998</v>
      </c>
      <c r="AN35" s="250">
        <v>4.8390000000000004</v>
      </c>
      <c r="AO35" s="250">
        <v>4.9560000000000004</v>
      </c>
      <c r="AP35" s="250">
        <v>4.8860000000000001</v>
      </c>
      <c r="AQ35" s="250">
        <v>4.8869999999999996</v>
      </c>
      <c r="AR35" s="250">
        <v>4.9850000000000003</v>
      </c>
      <c r="AS35" s="250">
        <v>4.9039999999999999</v>
      </c>
      <c r="AT35" s="250">
        <v>4.8819999999999997</v>
      </c>
      <c r="AU35" s="250">
        <v>4.8789999999999996</v>
      </c>
      <c r="AV35" s="250">
        <v>4.8689999999999998</v>
      </c>
      <c r="AW35" s="250">
        <v>4.8970000000000002</v>
      </c>
      <c r="AX35" s="250">
        <v>4.8609999999999998</v>
      </c>
      <c r="AY35" s="250">
        <v>4.9949509354000003</v>
      </c>
      <c r="AZ35" s="250">
        <v>4.9258932163000004</v>
      </c>
      <c r="BA35" s="250">
        <v>4.6955094743999997</v>
      </c>
      <c r="BB35" s="403">
        <v>4.6843942882</v>
      </c>
      <c r="BC35" s="403">
        <v>4.7182674377999998</v>
      </c>
      <c r="BD35" s="403">
        <v>4.7905547612000001</v>
      </c>
      <c r="BE35" s="403">
        <v>4.7632688944000003</v>
      </c>
      <c r="BF35" s="403">
        <v>4.8253698135</v>
      </c>
      <c r="BG35" s="403">
        <v>4.8899111388999996</v>
      </c>
      <c r="BH35" s="403">
        <v>4.9100250440000002</v>
      </c>
      <c r="BI35" s="403">
        <v>4.9296515789999997</v>
      </c>
      <c r="BJ35" s="403">
        <v>4.8896410931999998</v>
      </c>
      <c r="BK35" s="403">
        <v>4.8290957390000004</v>
      </c>
      <c r="BL35" s="403">
        <v>4.8266864717000004</v>
      </c>
      <c r="BM35" s="403">
        <v>4.8223987691000003</v>
      </c>
      <c r="BN35" s="403">
        <v>4.8307627649000002</v>
      </c>
      <c r="BO35" s="403">
        <v>4.8519489847999999</v>
      </c>
      <c r="BP35" s="403">
        <v>4.8868368998999996</v>
      </c>
      <c r="BQ35" s="403">
        <v>4.8295401552000001</v>
      </c>
      <c r="BR35" s="403">
        <v>4.8631861317</v>
      </c>
      <c r="BS35" s="403">
        <v>4.8841674159000004</v>
      </c>
      <c r="BT35" s="403">
        <v>4.9018404888999996</v>
      </c>
      <c r="BU35" s="403">
        <v>4.9201547497</v>
      </c>
      <c r="BV35" s="403">
        <v>4.8807052633000003</v>
      </c>
    </row>
    <row r="36" spans="1:74" ht="11.15" customHeight="1" x14ac:dyDescent="0.25">
      <c r="A36" s="162" t="s">
        <v>268</v>
      </c>
      <c r="B36" s="173" t="s">
        <v>343</v>
      </c>
      <c r="C36" s="250">
        <v>1.0159689999999999</v>
      </c>
      <c r="D36" s="250">
        <v>1.0399689999999999</v>
      </c>
      <c r="E36" s="250">
        <v>1.006969</v>
      </c>
      <c r="F36" s="250">
        <v>1.004969</v>
      </c>
      <c r="G36" s="250">
        <v>1.020969</v>
      </c>
      <c r="H36" s="250">
        <v>1.014969</v>
      </c>
      <c r="I36" s="250">
        <v>1.022969</v>
      </c>
      <c r="J36" s="250">
        <v>1.0199689999999999</v>
      </c>
      <c r="K36" s="250">
        <v>1.004969</v>
      </c>
      <c r="L36" s="250">
        <v>1.014969</v>
      </c>
      <c r="M36" s="250">
        <v>0.998969</v>
      </c>
      <c r="N36" s="250">
        <v>1.030969</v>
      </c>
      <c r="O36" s="250">
        <v>1.024969</v>
      </c>
      <c r="P36" s="250">
        <v>1.026969</v>
      </c>
      <c r="Q36" s="250">
        <v>1.024969</v>
      </c>
      <c r="R36" s="250">
        <v>1.002969</v>
      </c>
      <c r="S36" s="250">
        <v>1.012969</v>
      </c>
      <c r="T36" s="250">
        <v>1.0299689999999999</v>
      </c>
      <c r="U36" s="250">
        <v>1.0299689999999999</v>
      </c>
      <c r="V36" s="250">
        <v>1.0119689999999999</v>
      </c>
      <c r="W36" s="250">
        <v>1.012969</v>
      </c>
      <c r="X36" s="250">
        <v>1.020969</v>
      </c>
      <c r="Y36" s="250">
        <v>1.0039689999999999</v>
      </c>
      <c r="Z36" s="250">
        <v>1.006969</v>
      </c>
      <c r="AA36" s="250">
        <v>1.014969</v>
      </c>
      <c r="AB36" s="250">
        <v>1.030969</v>
      </c>
      <c r="AC36" s="250">
        <v>1.048969</v>
      </c>
      <c r="AD36" s="250">
        <v>1.028969</v>
      </c>
      <c r="AE36" s="250">
        <v>1.022969</v>
      </c>
      <c r="AF36" s="250">
        <v>1.0259689999999999</v>
      </c>
      <c r="AG36" s="250">
        <v>1.004969</v>
      </c>
      <c r="AH36" s="250">
        <v>1.014969</v>
      </c>
      <c r="AI36" s="250">
        <v>1.0139689999999999</v>
      </c>
      <c r="AJ36" s="250">
        <v>1.0079689999999999</v>
      </c>
      <c r="AK36" s="250">
        <v>0.99596899999999999</v>
      </c>
      <c r="AL36" s="250">
        <v>1.0019690000000001</v>
      </c>
      <c r="AM36" s="250">
        <v>1.010969</v>
      </c>
      <c r="AN36" s="250">
        <v>1.008969</v>
      </c>
      <c r="AO36" s="250">
        <v>1.020969</v>
      </c>
      <c r="AP36" s="250">
        <v>1.004969</v>
      </c>
      <c r="AQ36" s="250">
        <v>0.99396899999999999</v>
      </c>
      <c r="AR36" s="250">
        <v>0.98496899999999998</v>
      </c>
      <c r="AS36" s="250">
        <v>0.99396899999999999</v>
      </c>
      <c r="AT36" s="250">
        <v>0.97596899999999998</v>
      </c>
      <c r="AU36" s="250">
        <v>0.96296899999999996</v>
      </c>
      <c r="AV36" s="250">
        <v>1</v>
      </c>
      <c r="AW36" s="250">
        <v>0.99199999999999999</v>
      </c>
      <c r="AX36" s="250">
        <v>0.97899999999999998</v>
      </c>
      <c r="AY36" s="250">
        <v>0.93569893167999996</v>
      </c>
      <c r="AZ36" s="250">
        <v>0.90049779928999996</v>
      </c>
      <c r="BA36" s="250">
        <v>0.93781022489999999</v>
      </c>
      <c r="BB36" s="403">
        <v>0.79590612233000002</v>
      </c>
      <c r="BC36" s="403">
        <v>0.80510677268999997</v>
      </c>
      <c r="BD36" s="403">
        <v>0.81013478267000005</v>
      </c>
      <c r="BE36" s="403">
        <v>0.80907339686000002</v>
      </c>
      <c r="BF36" s="403">
        <v>0.80840270760999999</v>
      </c>
      <c r="BG36" s="403">
        <v>0.85079906689999996</v>
      </c>
      <c r="BH36" s="403">
        <v>0.87054605253999995</v>
      </c>
      <c r="BI36" s="403">
        <v>0.88829714471999999</v>
      </c>
      <c r="BJ36" s="403">
        <v>0.91317971151999999</v>
      </c>
      <c r="BK36" s="403">
        <v>0.91876712731999999</v>
      </c>
      <c r="BL36" s="403">
        <v>0.92549679385000005</v>
      </c>
      <c r="BM36" s="403">
        <v>0.91894850562999997</v>
      </c>
      <c r="BN36" s="403">
        <v>0.88877726734999996</v>
      </c>
      <c r="BO36" s="403">
        <v>0.93290680213999999</v>
      </c>
      <c r="BP36" s="403">
        <v>0.93031356992000003</v>
      </c>
      <c r="BQ36" s="403">
        <v>0.93415181091999999</v>
      </c>
      <c r="BR36" s="403">
        <v>0.93487030145000005</v>
      </c>
      <c r="BS36" s="403">
        <v>0.92751490968999994</v>
      </c>
      <c r="BT36" s="403">
        <v>0.92711890645999995</v>
      </c>
      <c r="BU36" s="403">
        <v>0.92740415680999999</v>
      </c>
      <c r="BV36" s="403">
        <v>0.93043300140999996</v>
      </c>
    </row>
    <row r="37" spans="1:74" ht="11.15" customHeight="1" x14ac:dyDescent="0.25">
      <c r="A37" s="162" t="s">
        <v>1058</v>
      </c>
      <c r="B37" s="173" t="s">
        <v>1057</v>
      </c>
      <c r="C37" s="250">
        <v>0.93201699999999998</v>
      </c>
      <c r="D37" s="250">
        <v>0.954017</v>
      </c>
      <c r="E37" s="250">
        <v>0.96001700000000001</v>
      </c>
      <c r="F37" s="250">
        <v>0.93501699999999999</v>
      </c>
      <c r="G37" s="250">
        <v>0.95601700000000001</v>
      </c>
      <c r="H37" s="250">
        <v>0.954017</v>
      </c>
      <c r="I37" s="250">
        <v>0.945017</v>
      </c>
      <c r="J37" s="250">
        <v>0.946017</v>
      </c>
      <c r="K37" s="250">
        <v>0.947017</v>
      </c>
      <c r="L37" s="250">
        <v>0.948017</v>
      </c>
      <c r="M37" s="250">
        <v>0.947017</v>
      </c>
      <c r="N37" s="250">
        <v>0.92401699999999998</v>
      </c>
      <c r="O37" s="250">
        <v>0.91870399999999997</v>
      </c>
      <c r="P37" s="250">
        <v>0.90270399999999995</v>
      </c>
      <c r="Q37" s="250">
        <v>0.91070399999999996</v>
      </c>
      <c r="R37" s="250">
        <v>0.90470399999999995</v>
      </c>
      <c r="S37" s="250">
        <v>0.89870399999999995</v>
      </c>
      <c r="T37" s="250">
        <v>0.89470400000000005</v>
      </c>
      <c r="U37" s="250">
        <v>0.90270399999999995</v>
      </c>
      <c r="V37" s="250">
        <v>0.88670400000000005</v>
      </c>
      <c r="W37" s="250">
        <v>0.88470400000000005</v>
      </c>
      <c r="X37" s="250">
        <v>0.88470400000000005</v>
      </c>
      <c r="Y37" s="250">
        <v>0.88270400000000004</v>
      </c>
      <c r="Z37" s="250">
        <v>0.89670399999999995</v>
      </c>
      <c r="AA37" s="250">
        <v>0.91170399999999996</v>
      </c>
      <c r="AB37" s="250">
        <v>0.93070399999999998</v>
      </c>
      <c r="AC37" s="250">
        <v>0.92370399999999997</v>
      </c>
      <c r="AD37" s="250">
        <v>0.91970399999999997</v>
      </c>
      <c r="AE37" s="250">
        <v>0.92270399999999997</v>
      </c>
      <c r="AF37" s="250">
        <v>0.92570399999999997</v>
      </c>
      <c r="AG37" s="250">
        <v>0.87670400000000004</v>
      </c>
      <c r="AH37" s="250">
        <v>0.89670399999999995</v>
      </c>
      <c r="AI37" s="250">
        <v>0.94870399999999999</v>
      </c>
      <c r="AJ37" s="250">
        <v>0.89070400000000005</v>
      </c>
      <c r="AK37" s="250">
        <v>0.90570399999999995</v>
      </c>
      <c r="AL37" s="250">
        <v>0.91370399999999996</v>
      </c>
      <c r="AM37" s="250">
        <v>0.94599999999999995</v>
      </c>
      <c r="AN37" s="250">
        <v>0.94599999999999995</v>
      </c>
      <c r="AO37" s="250">
        <v>0.93899999999999995</v>
      </c>
      <c r="AP37" s="250">
        <v>0.88300000000000001</v>
      </c>
      <c r="AQ37" s="250">
        <v>0.93300000000000005</v>
      </c>
      <c r="AR37" s="250">
        <v>0.88400000000000001</v>
      </c>
      <c r="AS37" s="250">
        <v>0.92600000000000005</v>
      </c>
      <c r="AT37" s="250">
        <v>0.91</v>
      </c>
      <c r="AU37" s="250">
        <v>0.90800000000000003</v>
      </c>
      <c r="AV37" s="250">
        <v>0.91100000000000003</v>
      </c>
      <c r="AW37" s="250">
        <v>0.90700000000000003</v>
      </c>
      <c r="AX37" s="250">
        <v>0.90400000000000003</v>
      </c>
      <c r="AY37" s="250">
        <v>0.90733545563999995</v>
      </c>
      <c r="AZ37" s="250">
        <v>0.90243721735000004</v>
      </c>
      <c r="BA37" s="250">
        <v>0.89797927435000002</v>
      </c>
      <c r="BB37" s="403">
        <v>0.89359943004999998</v>
      </c>
      <c r="BC37" s="403">
        <v>0.89059311444</v>
      </c>
      <c r="BD37" s="403">
        <v>0.88802375822000001</v>
      </c>
      <c r="BE37" s="403">
        <v>0.88501442637000005</v>
      </c>
      <c r="BF37" s="403">
        <v>0.88179775166999996</v>
      </c>
      <c r="BG37" s="403">
        <v>0.87845825915999998</v>
      </c>
      <c r="BH37" s="403">
        <v>0.87489076223999995</v>
      </c>
      <c r="BI37" s="403">
        <v>0.87153783621000003</v>
      </c>
      <c r="BJ37" s="403">
        <v>0.86814536695</v>
      </c>
      <c r="BK37" s="403">
        <v>0.86218589395</v>
      </c>
      <c r="BL37" s="403">
        <v>0.85913348577000004</v>
      </c>
      <c r="BM37" s="403">
        <v>0.85546995466999998</v>
      </c>
      <c r="BN37" s="403">
        <v>0.85390885174999998</v>
      </c>
      <c r="BO37" s="403">
        <v>0.85239241769999996</v>
      </c>
      <c r="BP37" s="403">
        <v>0.85112410235000002</v>
      </c>
      <c r="BQ37" s="403">
        <v>0.84963930821</v>
      </c>
      <c r="BR37" s="403">
        <v>0.84810142993000004</v>
      </c>
      <c r="BS37" s="403">
        <v>0.84663084028000002</v>
      </c>
      <c r="BT37" s="403">
        <v>0.84697986996999997</v>
      </c>
      <c r="BU37" s="403">
        <v>0.84758515153000002</v>
      </c>
      <c r="BV37" s="403">
        <v>0.84817332418000002</v>
      </c>
    </row>
    <row r="38" spans="1:74" ht="11.15" customHeight="1" x14ac:dyDescent="0.25">
      <c r="A38" s="162" t="s">
        <v>269</v>
      </c>
      <c r="B38" s="173" t="s">
        <v>344</v>
      </c>
      <c r="C38" s="250">
        <v>0.77723399999999998</v>
      </c>
      <c r="D38" s="250">
        <v>0.77723399999999998</v>
      </c>
      <c r="E38" s="250">
        <v>0.77023399999999997</v>
      </c>
      <c r="F38" s="250">
        <v>0.75623399999999996</v>
      </c>
      <c r="G38" s="250">
        <v>0.74223399999999995</v>
      </c>
      <c r="H38" s="250">
        <v>0.78623399999999999</v>
      </c>
      <c r="I38" s="250">
        <v>0.78723399999999999</v>
      </c>
      <c r="J38" s="250">
        <v>0.73123400000000005</v>
      </c>
      <c r="K38" s="250">
        <v>0.73223400000000005</v>
      </c>
      <c r="L38" s="250">
        <v>0.74823399999999995</v>
      </c>
      <c r="M38" s="250">
        <v>0.76823399999999997</v>
      </c>
      <c r="N38" s="250">
        <v>0.77023399999999997</v>
      </c>
      <c r="O38" s="250">
        <v>0.77223399999999998</v>
      </c>
      <c r="P38" s="250">
        <v>0.76423399999999997</v>
      </c>
      <c r="Q38" s="250">
        <v>0.75823399999999996</v>
      </c>
      <c r="R38" s="250">
        <v>0.72023400000000004</v>
      </c>
      <c r="S38" s="250">
        <v>0.71923400000000004</v>
      </c>
      <c r="T38" s="250">
        <v>0.77923399999999998</v>
      </c>
      <c r="U38" s="250">
        <v>0.75623399999999996</v>
      </c>
      <c r="V38" s="250">
        <v>0.71723400000000004</v>
      </c>
      <c r="W38" s="250">
        <v>0.74123399999999995</v>
      </c>
      <c r="X38" s="250">
        <v>0.74123399999999995</v>
      </c>
      <c r="Y38" s="250">
        <v>0.75923399999999996</v>
      </c>
      <c r="Z38" s="250">
        <v>0.73923399999999995</v>
      </c>
      <c r="AA38" s="250">
        <v>0.78423399999999999</v>
      </c>
      <c r="AB38" s="250">
        <v>0.76823399999999997</v>
      </c>
      <c r="AC38" s="250">
        <v>0.76523399999999997</v>
      </c>
      <c r="AD38" s="250">
        <v>0.74023399999999995</v>
      </c>
      <c r="AE38" s="250">
        <v>0.74423399999999995</v>
      </c>
      <c r="AF38" s="250">
        <v>0.76423399999999997</v>
      </c>
      <c r="AG38" s="250">
        <v>0.77823399999999998</v>
      </c>
      <c r="AH38" s="250">
        <v>0.70923400000000003</v>
      </c>
      <c r="AI38" s="250">
        <v>0.70023400000000002</v>
      </c>
      <c r="AJ38" s="250">
        <v>0.73223400000000005</v>
      </c>
      <c r="AK38" s="250">
        <v>0.75623399999999996</v>
      </c>
      <c r="AL38" s="250">
        <v>0.75223399999999996</v>
      </c>
      <c r="AM38" s="250">
        <v>0.76423399999999997</v>
      </c>
      <c r="AN38" s="250">
        <v>0.73823399999999995</v>
      </c>
      <c r="AO38" s="250">
        <v>0.74823399999999995</v>
      </c>
      <c r="AP38" s="250">
        <v>0.72523400000000005</v>
      </c>
      <c r="AQ38" s="250">
        <v>0.73623400000000006</v>
      </c>
      <c r="AR38" s="250">
        <v>0.73623400000000006</v>
      </c>
      <c r="AS38" s="250">
        <v>0.60723400000000005</v>
      </c>
      <c r="AT38" s="250">
        <v>0.65323399999999998</v>
      </c>
      <c r="AU38" s="250">
        <v>0.677234</v>
      </c>
      <c r="AV38" s="250">
        <v>0.71023400000000003</v>
      </c>
      <c r="AW38" s="250">
        <v>0.73923399999999995</v>
      </c>
      <c r="AX38" s="250">
        <v>0.71423400000000004</v>
      </c>
      <c r="AY38" s="250">
        <v>0.72037982871999995</v>
      </c>
      <c r="AZ38" s="250">
        <v>0.69282534168999999</v>
      </c>
      <c r="BA38" s="250">
        <v>0.69029029358000005</v>
      </c>
      <c r="BB38" s="403">
        <v>0.66230120127000003</v>
      </c>
      <c r="BC38" s="403">
        <v>0.67104449272</v>
      </c>
      <c r="BD38" s="403">
        <v>0.68017215895000005</v>
      </c>
      <c r="BE38" s="403">
        <v>0.68891054245000005</v>
      </c>
      <c r="BF38" s="403">
        <v>0.69746491942</v>
      </c>
      <c r="BG38" s="403">
        <v>0.69590989463999997</v>
      </c>
      <c r="BH38" s="403">
        <v>0.69415269568000004</v>
      </c>
      <c r="BI38" s="403">
        <v>0.69258382136999996</v>
      </c>
      <c r="BJ38" s="403">
        <v>0.69097910379000005</v>
      </c>
      <c r="BK38" s="403">
        <v>0.69011081431999999</v>
      </c>
      <c r="BL38" s="403">
        <v>0.68847058946999995</v>
      </c>
      <c r="BM38" s="403">
        <v>0.68663773324999999</v>
      </c>
      <c r="BN38" s="403">
        <v>0.68437225998999995</v>
      </c>
      <c r="BO38" s="403">
        <v>0.68266672497000003</v>
      </c>
      <c r="BP38" s="403">
        <v>0.68117892113</v>
      </c>
      <c r="BQ38" s="403">
        <v>0.67949898366000006</v>
      </c>
      <c r="BR38" s="403">
        <v>0.67777110327000001</v>
      </c>
      <c r="BS38" s="403">
        <v>0.67610151295999998</v>
      </c>
      <c r="BT38" s="403">
        <v>0.67427173356000003</v>
      </c>
      <c r="BU38" s="403">
        <v>0.67266702168000003</v>
      </c>
      <c r="BV38" s="403">
        <v>0.67104622960000004</v>
      </c>
    </row>
    <row r="39" spans="1:74" ht="11.15" customHeight="1" x14ac:dyDescent="0.25">
      <c r="A39" s="162" t="s">
        <v>270</v>
      </c>
      <c r="B39" s="173" t="s">
        <v>345</v>
      </c>
      <c r="C39" s="250">
        <v>0.32878299999999999</v>
      </c>
      <c r="D39" s="250">
        <v>0.32478299999999999</v>
      </c>
      <c r="E39" s="250">
        <v>0.32378299999999999</v>
      </c>
      <c r="F39" s="250">
        <v>0.32978299999999999</v>
      </c>
      <c r="G39" s="250">
        <v>0.31678299999999998</v>
      </c>
      <c r="H39" s="250">
        <v>0.31978299999999998</v>
      </c>
      <c r="I39" s="250">
        <v>0.30278300000000002</v>
      </c>
      <c r="J39" s="250">
        <v>0.29578300000000002</v>
      </c>
      <c r="K39" s="250">
        <v>0.29978300000000002</v>
      </c>
      <c r="L39" s="250">
        <v>0.30978299999999998</v>
      </c>
      <c r="M39" s="250">
        <v>0.30778299999999997</v>
      </c>
      <c r="N39" s="250">
        <v>0.30478300000000003</v>
      </c>
      <c r="O39" s="250">
        <v>0.29178300000000001</v>
      </c>
      <c r="P39" s="250">
        <v>0.29078300000000001</v>
      </c>
      <c r="Q39" s="250">
        <v>0.29078300000000001</v>
      </c>
      <c r="R39" s="250">
        <v>0.29078300000000001</v>
      </c>
      <c r="S39" s="250">
        <v>0.29078300000000001</v>
      </c>
      <c r="T39" s="250">
        <v>0.29078300000000001</v>
      </c>
      <c r="U39" s="250">
        <v>0.28678300000000001</v>
      </c>
      <c r="V39" s="250">
        <v>0.270783</v>
      </c>
      <c r="W39" s="250">
        <v>0.270783</v>
      </c>
      <c r="X39" s="250">
        <v>0.276783</v>
      </c>
      <c r="Y39" s="250">
        <v>0.280783</v>
      </c>
      <c r="Z39" s="250">
        <v>0.26678299999999999</v>
      </c>
      <c r="AA39" s="250">
        <v>0.273783</v>
      </c>
      <c r="AB39" s="250">
        <v>0.270783</v>
      </c>
      <c r="AC39" s="250">
        <v>0.26078299999999999</v>
      </c>
      <c r="AD39" s="250">
        <v>0.25778299999999998</v>
      </c>
      <c r="AE39" s="250">
        <v>0.25778299999999998</v>
      </c>
      <c r="AF39" s="250">
        <v>0.245783</v>
      </c>
      <c r="AG39" s="250">
        <v>0.25278299999999998</v>
      </c>
      <c r="AH39" s="250">
        <v>0.25078299999999998</v>
      </c>
      <c r="AI39" s="250">
        <v>0.23678299999999999</v>
      </c>
      <c r="AJ39" s="250">
        <v>0.243783</v>
      </c>
      <c r="AK39" s="250">
        <v>0.246783</v>
      </c>
      <c r="AL39" s="250">
        <v>0.247783</v>
      </c>
      <c r="AM39" s="250">
        <v>0.24221699999999999</v>
      </c>
      <c r="AN39" s="250">
        <v>0.24721699999999999</v>
      </c>
      <c r="AO39" s="250">
        <v>0.25421700000000003</v>
      </c>
      <c r="AP39" s="250">
        <v>0.24721699999999999</v>
      </c>
      <c r="AQ39" s="250">
        <v>0.25021700000000002</v>
      </c>
      <c r="AR39" s="250">
        <v>0.24521699999999999</v>
      </c>
      <c r="AS39" s="250">
        <v>0.228217</v>
      </c>
      <c r="AT39" s="250">
        <v>0.23721700000000001</v>
      </c>
      <c r="AU39" s="250">
        <v>0.219217</v>
      </c>
      <c r="AV39" s="250">
        <v>0.23221700000000001</v>
      </c>
      <c r="AW39" s="250">
        <v>0.220217</v>
      </c>
      <c r="AX39" s="250">
        <v>0.21021699999999999</v>
      </c>
      <c r="AY39" s="250">
        <v>0.22229054226</v>
      </c>
      <c r="AZ39" s="250">
        <v>0.22127526081000001</v>
      </c>
      <c r="BA39" s="250">
        <v>0.21602187328</v>
      </c>
      <c r="BB39" s="403">
        <v>0.21780678204000001</v>
      </c>
      <c r="BC39" s="403">
        <v>0.21697297086</v>
      </c>
      <c r="BD39" s="403">
        <v>0.21627413131000001</v>
      </c>
      <c r="BE39" s="403">
        <v>0.21652307255</v>
      </c>
      <c r="BF39" s="403">
        <v>0.21590579564000001</v>
      </c>
      <c r="BG39" s="403">
        <v>0.21533259168999999</v>
      </c>
      <c r="BH39" s="403">
        <v>0.21481657756</v>
      </c>
      <c r="BI39" s="403">
        <v>0.21425924599000001</v>
      </c>
      <c r="BJ39" s="403">
        <v>0.21372502943999999</v>
      </c>
      <c r="BK39" s="403">
        <v>0.21295639975</v>
      </c>
      <c r="BL39" s="403">
        <v>0.2125967708</v>
      </c>
      <c r="BM39" s="403">
        <v>0.21192350513</v>
      </c>
      <c r="BN39" s="403">
        <v>0.21130652952000001</v>
      </c>
      <c r="BO39" s="403">
        <v>0.210708124</v>
      </c>
      <c r="BP39" s="403">
        <v>0.21024495041999999</v>
      </c>
      <c r="BQ39" s="403">
        <v>0.20966609228999999</v>
      </c>
      <c r="BR39" s="403">
        <v>0.20905806311</v>
      </c>
      <c r="BS39" s="403">
        <v>0.20848652626</v>
      </c>
      <c r="BT39" s="403">
        <v>0.20781862581999999</v>
      </c>
      <c r="BU39" s="403">
        <v>0.20728725534</v>
      </c>
      <c r="BV39" s="403">
        <v>0.20674686299</v>
      </c>
    </row>
    <row r="40" spans="1:74" ht="11.15" customHeight="1" x14ac:dyDescent="0.2">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22"/>
      <c r="AG40" s="222"/>
      <c r="AH40" s="222"/>
      <c r="AI40" s="222"/>
      <c r="AJ40" s="222"/>
      <c r="AK40" s="222"/>
      <c r="AL40" s="222"/>
      <c r="AM40" s="222"/>
      <c r="AN40" s="222"/>
      <c r="AO40" s="222"/>
      <c r="AP40" s="222"/>
      <c r="AQ40" s="222"/>
      <c r="AR40" s="222"/>
      <c r="AS40" s="222"/>
      <c r="AT40" s="222"/>
      <c r="AU40" s="222"/>
      <c r="AV40" s="222"/>
      <c r="AW40" s="222"/>
      <c r="AX40" s="222"/>
      <c r="AY40" s="222"/>
      <c r="AZ40" s="222"/>
      <c r="BA40" s="222"/>
      <c r="BB40" s="404"/>
      <c r="BC40" s="404"/>
      <c r="BD40" s="404"/>
      <c r="BE40" s="404"/>
      <c r="BF40" s="404"/>
      <c r="BG40" s="404"/>
      <c r="BH40" s="404"/>
      <c r="BI40" s="404"/>
      <c r="BJ40" s="404"/>
      <c r="BK40" s="404"/>
      <c r="BL40" s="404"/>
      <c r="BM40" s="404"/>
      <c r="BN40" s="404"/>
      <c r="BO40" s="404"/>
      <c r="BP40" s="404"/>
      <c r="BQ40" s="404"/>
      <c r="BR40" s="404"/>
      <c r="BS40" s="404"/>
      <c r="BT40" s="404"/>
      <c r="BU40" s="404"/>
      <c r="BV40" s="404"/>
    </row>
    <row r="41" spans="1:74" ht="11.15" customHeight="1" x14ac:dyDescent="0.25">
      <c r="A41" s="162" t="s">
        <v>385</v>
      </c>
      <c r="B41" s="172" t="s">
        <v>394</v>
      </c>
      <c r="C41" s="250">
        <v>1.5450189999999999</v>
      </c>
      <c r="D41" s="250">
        <v>1.530019</v>
      </c>
      <c r="E41" s="250">
        <v>1.462019</v>
      </c>
      <c r="F41" s="250">
        <v>1.4990190000000001</v>
      </c>
      <c r="G41" s="250">
        <v>1.5210189999999999</v>
      </c>
      <c r="H41" s="250">
        <v>1.518019</v>
      </c>
      <c r="I41" s="250">
        <v>1.5190189999999999</v>
      </c>
      <c r="J41" s="250">
        <v>1.522019</v>
      </c>
      <c r="K41" s="250">
        <v>1.546019</v>
      </c>
      <c r="L41" s="250">
        <v>1.5370189999999999</v>
      </c>
      <c r="M41" s="250">
        <v>1.526019</v>
      </c>
      <c r="N41" s="250">
        <v>1.516019</v>
      </c>
      <c r="O41" s="250">
        <v>1.534702</v>
      </c>
      <c r="P41" s="250">
        <v>1.5237019999999999</v>
      </c>
      <c r="Q41" s="250">
        <v>1.510702</v>
      </c>
      <c r="R41" s="250">
        <v>1.5177020000000001</v>
      </c>
      <c r="S41" s="250">
        <v>1.530702</v>
      </c>
      <c r="T41" s="250">
        <v>1.5237019999999999</v>
      </c>
      <c r="U41" s="250">
        <v>1.5357019999999999</v>
      </c>
      <c r="V41" s="250">
        <v>1.5417019999999999</v>
      </c>
      <c r="W41" s="250">
        <v>1.566702</v>
      </c>
      <c r="X41" s="250">
        <v>1.562702</v>
      </c>
      <c r="Y41" s="250">
        <v>1.5597019999999999</v>
      </c>
      <c r="Z41" s="250">
        <v>1.560702</v>
      </c>
      <c r="AA41" s="250">
        <v>1.4857020000000001</v>
      </c>
      <c r="AB41" s="250">
        <v>1.4877020000000001</v>
      </c>
      <c r="AC41" s="250">
        <v>1.4897020000000001</v>
      </c>
      <c r="AD41" s="250">
        <v>1.490702</v>
      </c>
      <c r="AE41" s="250">
        <v>1.494702</v>
      </c>
      <c r="AF41" s="250">
        <v>1.4507019999999999</v>
      </c>
      <c r="AG41" s="250">
        <v>1.5077020000000001</v>
      </c>
      <c r="AH41" s="250">
        <v>1.5157020000000001</v>
      </c>
      <c r="AI41" s="250">
        <v>1.522702</v>
      </c>
      <c r="AJ41" s="250">
        <v>1.518702</v>
      </c>
      <c r="AK41" s="250">
        <v>1.5237019999999999</v>
      </c>
      <c r="AL41" s="250">
        <v>1.5317019999999999</v>
      </c>
      <c r="AM41" s="250">
        <v>1.510702</v>
      </c>
      <c r="AN41" s="250">
        <v>1.5077020000000001</v>
      </c>
      <c r="AO41" s="250">
        <v>1.5377019999999999</v>
      </c>
      <c r="AP41" s="250">
        <v>1.5277019999999999</v>
      </c>
      <c r="AQ41" s="250">
        <v>1.540702</v>
      </c>
      <c r="AR41" s="250">
        <v>1.5537019999999999</v>
      </c>
      <c r="AS41" s="250">
        <v>1.552702</v>
      </c>
      <c r="AT41" s="250">
        <v>1.5517019999999999</v>
      </c>
      <c r="AU41" s="250">
        <v>1.542702</v>
      </c>
      <c r="AV41" s="250">
        <v>1.548702</v>
      </c>
      <c r="AW41" s="250">
        <v>1.550702</v>
      </c>
      <c r="AX41" s="250">
        <v>1.5557019999999999</v>
      </c>
      <c r="AY41" s="250">
        <v>1.4781326772000001</v>
      </c>
      <c r="AZ41" s="250">
        <v>1.4776422527999999</v>
      </c>
      <c r="BA41" s="250">
        <v>1.4764546786999999</v>
      </c>
      <c r="BB41" s="403">
        <v>1.4753762974</v>
      </c>
      <c r="BC41" s="403">
        <v>1.4761588673999999</v>
      </c>
      <c r="BD41" s="403">
        <v>1.4775315924000001</v>
      </c>
      <c r="BE41" s="403">
        <v>1.4783045927</v>
      </c>
      <c r="BF41" s="403">
        <v>1.4787936655</v>
      </c>
      <c r="BG41" s="403">
        <v>1.4791136199999999</v>
      </c>
      <c r="BH41" s="403">
        <v>1.4791218206000001</v>
      </c>
      <c r="BI41" s="403">
        <v>1.4794189392999999</v>
      </c>
      <c r="BJ41" s="403">
        <v>1.4796602353999999</v>
      </c>
      <c r="BK41" s="403">
        <v>1.4067509046</v>
      </c>
      <c r="BL41" s="403">
        <v>1.407391601</v>
      </c>
      <c r="BM41" s="403">
        <v>1.4072675688</v>
      </c>
      <c r="BN41" s="403">
        <v>1.4072798854999999</v>
      </c>
      <c r="BO41" s="403">
        <v>1.4073503002000001</v>
      </c>
      <c r="BP41" s="403">
        <v>1.4077550149</v>
      </c>
      <c r="BQ41" s="403">
        <v>1.4078636850999999</v>
      </c>
      <c r="BR41" s="403">
        <v>1.4078981446000001</v>
      </c>
      <c r="BS41" s="403">
        <v>1.4080218408</v>
      </c>
      <c r="BT41" s="403">
        <v>1.4078987824</v>
      </c>
      <c r="BU41" s="403">
        <v>1.4081215701000001</v>
      </c>
      <c r="BV41" s="403">
        <v>1.4083193386999999</v>
      </c>
    </row>
    <row r="42" spans="1:74" ht="11.15" customHeight="1" x14ac:dyDescent="0.25">
      <c r="A42" s="162" t="s">
        <v>271</v>
      </c>
      <c r="B42" s="173" t="s">
        <v>384</v>
      </c>
      <c r="C42" s="250">
        <v>0.70042599999999999</v>
      </c>
      <c r="D42" s="250">
        <v>0.69142599999999999</v>
      </c>
      <c r="E42" s="250">
        <v>0.69042599999999998</v>
      </c>
      <c r="F42" s="250">
        <v>0.69442599999999999</v>
      </c>
      <c r="G42" s="250">
        <v>0.69242599999999999</v>
      </c>
      <c r="H42" s="250">
        <v>0.68942599999999998</v>
      </c>
      <c r="I42" s="250">
        <v>0.68842599999999998</v>
      </c>
      <c r="J42" s="250">
        <v>0.68242599999999998</v>
      </c>
      <c r="K42" s="250">
        <v>0.67542599999999997</v>
      </c>
      <c r="L42" s="250">
        <v>0.67342599999999997</v>
      </c>
      <c r="M42" s="250">
        <v>0.66342599999999996</v>
      </c>
      <c r="N42" s="250">
        <v>0.65342599999999995</v>
      </c>
      <c r="O42" s="250">
        <v>0.65742599999999995</v>
      </c>
      <c r="P42" s="250">
        <v>0.64942599999999995</v>
      </c>
      <c r="Q42" s="250">
        <v>0.63942600000000005</v>
      </c>
      <c r="R42" s="250">
        <v>0.64942599999999995</v>
      </c>
      <c r="S42" s="250">
        <v>0.65742599999999995</v>
      </c>
      <c r="T42" s="250">
        <v>0.65842599999999996</v>
      </c>
      <c r="U42" s="250">
        <v>0.65542599999999995</v>
      </c>
      <c r="V42" s="250">
        <v>0.66442599999999996</v>
      </c>
      <c r="W42" s="250">
        <v>0.67242599999999997</v>
      </c>
      <c r="X42" s="250">
        <v>0.66642599999999996</v>
      </c>
      <c r="Y42" s="250">
        <v>0.66142599999999996</v>
      </c>
      <c r="Z42" s="250">
        <v>0.66342599999999996</v>
      </c>
      <c r="AA42" s="250">
        <v>0.66242599999999996</v>
      </c>
      <c r="AB42" s="250">
        <v>0.66742599999999996</v>
      </c>
      <c r="AC42" s="250">
        <v>0.66842599999999996</v>
      </c>
      <c r="AD42" s="250">
        <v>0.67442599999999997</v>
      </c>
      <c r="AE42" s="250">
        <v>0.67642599999999997</v>
      </c>
      <c r="AF42" s="250">
        <v>0.64142600000000005</v>
      </c>
      <c r="AG42" s="250">
        <v>0.66542599999999996</v>
      </c>
      <c r="AH42" s="250">
        <v>0.67442599999999997</v>
      </c>
      <c r="AI42" s="250">
        <v>0.67242599999999997</v>
      </c>
      <c r="AJ42" s="250">
        <v>0.66442599999999996</v>
      </c>
      <c r="AK42" s="250">
        <v>0.67042599999999997</v>
      </c>
      <c r="AL42" s="250">
        <v>0.67542599999999997</v>
      </c>
      <c r="AM42" s="250">
        <v>0.67142599999999997</v>
      </c>
      <c r="AN42" s="250">
        <v>0.66642599999999996</v>
      </c>
      <c r="AO42" s="250">
        <v>0.65042599999999995</v>
      </c>
      <c r="AP42" s="250">
        <v>0.66042599999999996</v>
      </c>
      <c r="AQ42" s="250">
        <v>0.65042599999999995</v>
      </c>
      <c r="AR42" s="250">
        <v>0.65042599999999995</v>
      </c>
      <c r="AS42" s="250">
        <v>0.65042599999999995</v>
      </c>
      <c r="AT42" s="250">
        <v>0.65042599999999995</v>
      </c>
      <c r="AU42" s="250">
        <v>0.65042599999999995</v>
      </c>
      <c r="AV42" s="250">
        <v>0.65042599999999995</v>
      </c>
      <c r="AW42" s="250">
        <v>0.65042599999999995</v>
      </c>
      <c r="AX42" s="250">
        <v>0.65042599999999995</v>
      </c>
      <c r="AY42" s="250">
        <v>0.60018257604000003</v>
      </c>
      <c r="AZ42" s="250">
        <v>0.60021218975000001</v>
      </c>
      <c r="BA42" s="250">
        <v>0.60028572163000005</v>
      </c>
      <c r="BB42" s="403">
        <v>0.60035312534999996</v>
      </c>
      <c r="BC42" s="403">
        <v>0.60031275285999997</v>
      </c>
      <c r="BD42" s="403">
        <v>0.60023809362000002</v>
      </c>
      <c r="BE42" s="403">
        <v>0.60019795780999996</v>
      </c>
      <c r="BF42" s="403">
        <v>0.60017409149000001</v>
      </c>
      <c r="BG42" s="403">
        <v>0.60015986227999996</v>
      </c>
      <c r="BH42" s="403">
        <v>0.60016352382000004</v>
      </c>
      <c r="BI42" s="403">
        <v>0.60015034868999995</v>
      </c>
      <c r="BJ42" s="403">
        <v>0.60014027639</v>
      </c>
      <c r="BK42" s="403">
        <v>0.56244707820999995</v>
      </c>
      <c r="BL42" s="403">
        <v>0.56241032245</v>
      </c>
      <c r="BM42" s="403">
        <v>0.56242151946999996</v>
      </c>
      <c r="BN42" s="403">
        <v>0.56242467928999995</v>
      </c>
      <c r="BO42" s="403">
        <v>0.56242433409000003</v>
      </c>
      <c r="BP42" s="403">
        <v>0.56240451984999995</v>
      </c>
      <c r="BQ42" s="403">
        <v>0.56240169197000001</v>
      </c>
      <c r="BR42" s="403">
        <v>0.56240302942999998</v>
      </c>
      <c r="BS42" s="403">
        <v>0.56239908697999996</v>
      </c>
      <c r="BT42" s="403">
        <v>0.56240929838999998</v>
      </c>
      <c r="BU42" s="403">
        <v>0.56239940256999998</v>
      </c>
      <c r="BV42" s="403">
        <v>0.56239084924000005</v>
      </c>
    </row>
    <row r="43" spans="1:74" ht="11.15" customHeight="1" x14ac:dyDescent="0.25">
      <c r="A43" s="162" t="s">
        <v>1064</v>
      </c>
      <c r="B43" s="173" t="s">
        <v>1063</v>
      </c>
      <c r="C43" s="250">
        <v>0.151</v>
      </c>
      <c r="D43" s="250">
        <v>0.152</v>
      </c>
      <c r="E43" s="250">
        <v>0.154</v>
      </c>
      <c r="F43" s="250">
        <v>0.155</v>
      </c>
      <c r="G43" s="250">
        <v>0.156</v>
      </c>
      <c r="H43" s="250">
        <v>0.157</v>
      </c>
      <c r="I43" s="250">
        <v>0.152</v>
      </c>
      <c r="J43" s="250">
        <v>0.14699999999999999</v>
      </c>
      <c r="K43" s="250">
        <v>0.14099999999999999</v>
      </c>
      <c r="L43" s="250">
        <v>0.14899999999999999</v>
      </c>
      <c r="M43" s="250">
        <v>0.17299999999999999</v>
      </c>
      <c r="N43" s="250">
        <v>0.14299999999999999</v>
      </c>
      <c r="O43" s="250">
        <v>0.13900000000000001</v>
      </c>
      <c r="P43" s="250">
        <v>0.16200000000000001</v>
      </c>
      <c r="Q43" s="250">
        <v>0.152</v>
      </c>
      <c r="R43" s="250">
        <v>0.152</v>
      </c>
      <c r="S43" s="250">
        <v>0.14799999999999999</v>
      </c>
      <c r="T43" s="250">
        <v>0.14799999999999999</v>
      </c>
      <c r="U43" s="250">
        <v>0.14799999999999999</v>
      </c>
      <c r="V43" s="250">
        <v>0.14899999999999999</v>
      </c>
      <c r="W43" s="250">
        <v>0.15</v>
      </c>
      <c r="X43" s="250">
        <v>0.151</v>
      </c>
      <c r="Y43" s="250">
        <v>0.152</v>
      </c>
      <c r="Z43" s="250">
        <v>0.153</v>
      </c>
      <c r="AA43" s="250">
        <v>0.12</v>
      </c>
      <c r="AB43" s="250">
        <v>0.12</v>
      </c>
      <c r="AC43" s="250">
        <v>0.12</v>
      </c>
      <c r="AD43" s="250">
        <v>0.12</v>
      </c>
      <c r="AE43" s="250">
        <v>0.12</v>
      </c>
      <c r="AF43" s="250">
        <v>0.12</v>
      </c>
      <c r="AG43" s="250">
        <v>0.12</v>
      </c>
      <c r="AH43" s="250">
        <v>0.12</v>
      </c>
      <c r="AI43" s="250">
        <v>0.13</v>
      </c>
      <c r="AJ43" s="250">
        <v>0.14000000000000001</v>
      </c>
      <c r="AK43" s="250">
        <v>0.14000000000000001</v>
      </c>
      <c r="AL43" s="250">
        <v>0.14000000000000001</v>
      </c>
      <c r="AM43" s="250">
        <v>0.16</v>
      </c>
      <c r="AN43" s="250">
        <v>0.17</v>
      </c>
      <c r="AO43" s="250">
        <v>0.18</v>
      </c>
      <c r="AP43" s="250">
        <v>0.18</v>
      </c>
      <c r="AQ43" s="250">
        <v>0.18</v>
      </c>
      <c r="AR43" s="250">
        <v>0.18</v>
      </c>
      <c r="AS43" s="250">
        <v>0.18</v>
      </c>
      <c r="AT43" s="250">
        <v>0.18</v>
      </c>
      <c r="AU43" s="250">
        <v>0.18</v>
      </c>
      <c r="AV43" s="250">
        <v>0.18</v>
      </c>
      <c r="AW43" s="250">
        <v>0.18</v>
      </c>
      <c r="AX43" s="250">
        <v>0.186</v>
      </c>
      <c r="AY43" s="250">
        <v>0.18647404010999999</v>
      </c>
      <c r="AZ43" s="250">
        <v>0.18647404010999999</v>
      </c>
      <c r="BA43" s="250">
        <v>0.18647404010999999</v>
      </c>
      <c r="BB43" s="403">
        <v>0.18647404010999999</v>
      </c>
      <c r="BC43" s="403">
        <v>0.18647404010999999</v>
      </c>
      <c r="BD43" s="403">
        <v>0.18647404010999999</v>
      </c>
      <c r="BE43" s="403">
        <v>0.18647404010999999</v>
      </c>
      <c r="BF43" s="403">
        <v>0.18647404010999999</v>
      </c>
      <c r="BG43" s="403">
        <v>0.18647404010999999</v>
      </c>
      <c r="BH43" s="403">
        <v>0.18647404010999999</v>
      </c>
      <c r="BI43" s="403">
        <v>0.18647404010999999</v>
      </c>
      <c r="BJ43" s="403">
        <v>0.18647404010999999</v>
      </c>
      <c r="BK43" s="403">
        <v>0.18647404010999999</v>
      </c>
      <c r="BL43" s="403">
        <v>0.18647404010999999</v>
      </c>
      <c r="BM43" s="403">
        <v>0.18647404010999999</v>
      </c>
      <c r="BN43" s="403">
        <v>0.18647404010999999</v>
      </c>
      <c r="BO43" s="403">
        <v>0.18647404010999999</v>
      </c>
      <c r="BP43" s="403">
        <v>0.18647404010999999</v>
      </c>
      <c r="BQ43" s="403">
        <v>0.18647404010999999</v>
      </c>
      <c r="BR43" s="403">
        <v>0.18647404010999999</v>
      </c>
      <c r="BS43" s="403">
        <v>0.18647404010999999</v>
      </c>
      <c r="BT43" s="403">
        <v>0.18647404010999999</v>
      </c>
      <c r="BU43" s="403">
        <v>0.18647404010999999</v>
      </c>
      <c r="BV43" s="403">
        <v>0.18647404010999999</v>
      </c>
    </row>
    <row r="44" spans="1:74" ht="11.15" customHeight="1" x14ac:dyDescent="0.2">
      <c r="C44" s="222"/>
      <c r="D44" s="222"/>
      <c r="E44" s="222"/>
      <c r="F44" s="222"/>
      <c r="G44" s="222"/>
      <c r="H44" s="222"/>
      <c r="I44" s="222"/>
      <c r="J44" s="222"/>
      <c r="K44" s="222"/>
      <c r="L44" s="222"/>
      <c r="M44" s="222"/>
      <c r="N44" s="222"/>
      <c r="O44" s="222"/>
      <c r="P44" s="222"/>
      <c r="Q44" s="222"/>
      <c r="R44" s="222"/>
      <c r="S44" s="222"/>
      <c r="T44" s="222"/>
      <c r="U44" s="222"/>
      <c r="V44" s="222"/>
      <c r="W44" s="222"/>
      <c r="X44" s="222"/>
      <c r="Y44" s="222"/>
      <c r="Z44" s="222"/>
      <c r="AA44" s="222"/>
      <c r="AB44" s="222"/>
      <c r="AC44" s="222"/>
      <c r="AD44" s="222"/>
      <c r="AE44" s="222"/>
      <c r="AF44" s="222"/>
      <c r="AG44" s="222"/>
      <c r="AH44" s="222"/>
      <c r="AI44" s="222"/>
      <c r="AJ44" s="222"/>
      <c r="AK44" s="222"/>
      <c r="AL44" s="222"/>
      <c r="AM44" s="222"/>
      <c r="AN44" s="222"/>
      <c r="AO44" s="222"/>
      <c r="AP44" s="222"/>
      <c r="AQ44" s="222"/>
      <c r="AR44" s="222"/>
      <c r="AS44" s="222"/>
      <c r="AT44" s="222"/>
      <c r="AU44" s="222"/>
      <c r="AV44" s="222"/>
      <c r="AW44" s="222"/>
      <c r="AX44" s="222"/>
      <c r="AY44" s="222"/>
      <c r="AZ44" s="222"/>
      <c r="BA44" s="222"/>
      <c r="BB44" s="404"/>
      <c r="BC44" s="404"/>
      <c r="BD44" s="404"/>
      <c r="BE44" s="404"/>
      <c r="BF44" s="404"/>
      <c r="BG44" s="404"/>
      <c r="BH44" s="404"/>
      <c r="BI44" s="404"/>
      <c r="BJ44" s="404"/>
      <c r="BK44" s="404"/>
      <c r="BL44" s="404"/>
      <c r="BM44" s="404"/>
      <c r="BN44" s="404"/>
      <c r="BO44" s="404"/>
      <c r="BP44" s="404"/>
      <c r="BQ44" s="404"/>
      <c r="BR44" s="404"/>
      <c r="BS44" s="404"/>
      <c r="BT44" s="404"/>
      <c r="BU44" s="404"/>
      <c r="BV44" s="404"/>
    </row>
    <row r="45" spans="1:74" ht="11.15" customHeight="1" x14ac:dyDescent="0.25">
      <c r="A45" s="162" t="s">
        <v>387</v>
      </c>
      <c r="B45" s="172" t="s">
        <v>82</v>
      </c>
      <c r="C45" s="250">
        <v>61.210679710000001</v>
      </c>
      <c r="D45" s="250">
        <v>60.826383378999999</v>
      </c>
      <c r="E45" s="250">
        <v>60.715588128999997</v>
      </c>
      <c r="F45" s="250">
        <v>60.349994666999997</v>
      </c>
      <c r="G45" s="250">
        <v>59.994315096999998</v>
      </c>
      <c r="H45" s="250">
        <v>60.048791000000001</v>
      </c>
      <c r="I45" s="250">
        <v>60.919876547999998</v>
      </c>
      <c r="J45" s="250">
        <v>60.033389677000002</v>
      </c>
      <c r="K45" s="250">
        <v>60.164618333</v>
      </c>
      <c r="L45" s="250">
        <v>61.071157903</v>
      </c>
      <c r="M45" s="250">
        <v>61.760088332999999</v>
      </c>
      <c r="N45" s="250">
        <v>60.909868387000003</v>
      </c>
      <c r="O45" s="250">
        <v>60.628906419000003</v>
      </c>
      <c r="P45" s="250">
        <v>60.977445285999998</v>
      </c>
      <c r="Q45" s="250">
        <v>60.815749709999999</v>
      </c>
      <c r="R45" s="250">
        <v>60.412221000000002</v>
      </c>
      <c r="S45" s="250">
        <v>60.872962387000001</v>
      </c>
      <c r="T45" s="250">
        <v>61.228833332999997</v>
      </c>
      <c r="U45" s="250">
        <v>61.694627677</v>
      </c>
      <c r="V45" s="250">
        <v>61.140717289999998</v>
      </c>
      <c r="W45" s="250">
        <v>61.077432999999999</v>
      </c>
      <c r="X45" s="250">
        <v>61.860521355000003</v>
      </c>
      <c r="Y45" s="250">
        <v>62.612853332999997</v>
      </c>
      <c r="Z45" s="250">
        <v>61.931035387000001</v>
      </c>
      <c r="AA45" s="250">
        <v>62.027023554000003</v>
      </c>
      <c r="AB45" s="250">
        <v>62.475097466000001</v>
      </c>
      <c r="AC45" s="250">
        <v>62.837536395000001</v>
      </c>
      <c r="AD45" s="250">
        <v>63.035286315</v>
      </c>
      <c r="AE45" s="250">
        <v>63.107361611999998</v>
      </c>
      <c r="AF45" s="250">
        <v>63.877744454000002</v>
      </c>
      <c r="AG45" s="250">
        <v>64.657440211999997</v>
      </c>
      <c r="AH45" s="250">
        <v>64.978286419</v>
      </c>
      <c r="AI45" s="250">
        <v>64.596160984999997</v>
      </c>
      <c r="AJ45" s="250">
        <v>65.351449072999998</v>
      </c>
      <c r="AK45" s="250">
        <v>65.731028495999993</v>
      </c>
      <c r="AL45" s="250">
        <v>65.819165045999995</v>
      </c>
      <c r="AM45" s="250">
        <v>64.803906088999994</v>
      </c>
      <c r="AN45" s="250">
        <v>64.594769845000002</v>
      </c>
      <c r="AO45" s="250">
        <v>65.133217778000002</v>
      </c>
      <c r="AP45" s="250">
        <v>65.243982454999994</v>
      </c>
      <c r="AQ45" s="250">
        <v>65.408754142999996</v>
      </c>
      <c r="AR45" s="250">
        <v>65.565900264999996</v>
      </c>
      <c r="AS45" s="250">
        <v>65.594263667999996</v>
      </c>
      <c r="AT45" s="250">
        <v>66.472253378000005</v>
      </c>
      <c r="AU45" s="250">
        <v>66.414074271000004</v>
      </c>
      <c r="AV45" s="250">
        <v>66.847176512000004</v>
      </c>
      <c r="AW45" s="250">
        <v>67.61291052</v>
      </c>
      <c r="AX45" s="250">
        <v>67.287300838999997</v>
      </c>
      <c r="AY45" s="250">
        <v>67.494186592999995</v>
      </c>
      <c r="AZ45" s="250">
        <v>67.054038770000005</v>
      </c>
      <c r="BA45" s="250">
        <v>66.281594177000002</v>
      </c>
      <c r="BB45" s="403">
        <v>65.468376414999994</v>
      </c>
      <c r="BC45" s="403">
        <v>65.393557004000002</v>
      </c>
      <c r="BD45" s="403">
        <v>65.366623783999998</v>
      </c>
      <c r="BE45" s="403">
        <v>65.296376813999998</v>
      </c>
      <c r="BF45" s="403">
        <v>65.091092478999997</v>
      </c>
      <c r="BG45" s="403">
        <v>64.979220631000004</v>
      </c>
      <c r="BH45" s="403">
        <v>65.469271508000006</v>
      </c>
      <c r="BI45" s="403">
        <v>65.207757424999997</v>
      </c>
      <c r="BJ45" s="403">
        <v>65.042368615000001</v>
      </c>
      <c r="BK45" s="403">
        <v>64.996403208999993</v>
      </c>
      <c r="BL45" s="403">
        <v>64.557903178999993</v>
      </c>
      <c r="BM45" s="403">
        <v>64.544696638000005</v>
      </c>
      <c r="BN45" s="403">
        <v>65.564913820000001</v>
      </c>
      <c r="BO45" s="403">
        <v>65.784023176000005</v>
      </c>
      <c r="BP45" s="403">
        <v>66.004425291000004</v>
      </c>
      <c r="BQ45" s="403">
        <v>66.288784054000004</v>
      </c>
      <c r="BR45" s="403">
        <v>66.277009348999997</v>
      </c>
      <c r="BS45" s="403">
        <v>66.683201490000002</v>
      </c>
      <c r="BT45" s="403">
        <v>66.720734543000006</v>
      </c>
      <c r="BU45" s="403">
        <v>66.746719339999999</v>
      </c>
      <c r="BV45" s="403">
        <v>66.343558587999993</v>
      </c>
    </row>
    <row r="46" spans="1:74" ht="11.15" customHeight="1" x14ac:dyDescent="0.25">
      <c r="B46" s="172"/>
      <c r="C46" s="250"/>
      <c r="D46" s="250"/>
      <c r="E46" s="250"/>
      <c r="F46" s="250"/>
      <c r="G46" s="250"/>
      <c r="H46" s="250"/>
      <c r="I46" s="250"/>
      <c r="J46" s="250"/>
      <c r="K46" s="250"/>
      <c r="L46" s="250"/>
      <c r="M46" s="250"/>
      <c r="N46" s="250"/>
      <c r="O46" s="250"/>
      <c r="P46" s="250"/>
      <c r="Q46" s="250"/>
      <c r="R46" s="250"/>
      <c r="S46" s="250"/>
      <c r="T46" s="250"/>
      <c r="U46" s="250"/>
      <c r="V46" s="250"/>
      <c r="W46" s="250"/>
      <c r="X46" s="250"/>
      <c r="Y46" s="250"/>
      <c r="Z46" s="250"/>
      <c r="AA46" s="250"/>
      <c r="AB46" s="250"/>
      <c r="AC46" s="250"/>
      <c r="AD46" s="250"/>
      <c r="AE46" s="250"/>
      <c r="AF46" s="250"/>
      <c r="AG46" s="250"/>
      <c r="AH46" s="250"/>
      <c r="AI46" s="250"/>
      <c r="AJ46" s="250"/>
      <c r="AK46" s="250"/>
      <c r="AL46" s="250"/>
      <c r="AM46" s="250"/>
      <c r="AN46" s="250"/>
      <c r="AO46" s="250"/>
      <c r="AP46" s="250"/>
      <c r="AQ46" s="250"/>
      <c r="AR46" s="250"/>
      <c r="AS46" s="250"/>
      <c r="AT46" s="250"/>
      <c r="AU46" s="250"/>
      <c r="AV46" s="250"/>
      <c r="AW46" s="250"/>
      <c r="AX46" s="250"/>
      <c r="AY46" s="250"/>
      <c r="AZ46" s="250"/>
      <c r="BA46" s="250"/>
      <c r="BB46" s="403"/>
      <c r="BC46" s="403"/>
      <c r="BD46" s="403"/>
      <c r="BE46" s="403"/>
      <c r="BF46" s="403"/>
      <c r="BG46" s="403"/>
      <c r="BH46" s="403"/>
      <c r="BI46" s="403"/>
      <c r="BJ46" s="403"/>
      <c r="BK46" s="403"/>
      <c r="BL46" s="403"/>
      <c r="BM46" s="403"/>
      <c r="BN46" s="403"/>
      <c r="BO46" s="403"/>
      <c r="BP46" s="403"/>
      <c r="BQ46" s="403"/>
      <c r="BR46" s="403"/>
      <c r="BS46" s="403"/>
      <c r="BT46" s="403"/>
      <c r="BU46" s="403"/>
      <c r="BV46" s="403"/>
    </row>
    <row r="47" spans="1:74" ht="11.15" customHeight="1" x14ac:dyDescent="0.25">
      <c r="A47" s="162" t="s">
        <v>386</v>
      </c>
      <c r="B47" s="172" t="s">
        <v>395</v>
      </c>
      <c r="C47" s="250">
        <v>5.2322679292999998</v>
      </c>
      <c r="D47" s="250">
        <v>5.1812942231000001</v>
      </c>
      <c r="E47" s="250">
        <v>5.3270877905000003</v>
      </c>
      <c r="F47" s="250">
        <v>5.3081358289000002</v>
      </c>
      <c r="G47" s="250">
        <v>5.1558964726000003</v>
      </c>
      <c r="H47" s="250">
        <v>5.1544573673</v>
      </c>
      <c r="I47" s="250">
        <v>5.2734352818000003</v>
      </c>
      <c r="J47" s="250">
        <v>5.2710547582</v>
      </c>
      <c r="K47" s="250">
        <v>5.2226228460000002</v>
      </c>
      <c r="L47" s="250">
        <v>5.2860927522000001</v>
      </c>
      <c r="M47" s="250">
        <v>5.3722380945000001</v>
      </c>
      <c r="N47" s="250">
        <v>5.2553303384000003</v>
      </c>
      <c r="O47" s="250">
        <v>5.4156653731000004</v>
      </c>
      <c r="P47" s="250">
        <v>5.3337468619999999</v>
      </c>
      <c r="Q47" s="250">
        <v>5.2238333590000003</v>
      </c>
      <c r="R47" s="250">
        <v>5.3567843429000002</v>
      </c>
      <c r="S47" s="250">
        <v>5.3319577780999996</v>
      </c>
      <c r="T47" s="250">
        <v>5.2899529274999999</v>
      </c>
      <c r="U47" s="250">
        <v>5.3044031030000003</v>
      </c>
      <c r="V47" s="250">
        <v>5.2352442238999997</v>
      </c>
      <c r="W47" s="250">
        <v>5.2540854888000004</v>
      </c>
      <c r="X47" s="250">
        <v>5.1861480206000001</v>
      </c>
      <c r="Y47" s="250">
        <v>5.2899515972</v>
      </c>
      <c r="Z47" s="250">
        <v>5.3494398478000003</v>
      </c>
      <c r="AA47" s="250">
        <v>5.3785136775</v>
      </c>
      <c r="AB47" s="250">
        <v>5.3905700432000003</v>
      </c>
      <c r="AC47" s="250">
        <v>5.3209371048999996</v>
      </c>
      <c r="AD47" s="250">
        <v>5.2806126694</v>
      </c>
      <c r="AE47" s="250">
        <v>5.2661314999000002</v>
      </c>
      <c r="AF47" s="250">
        <v>5.3154491010999996</v>
      </c>
      <c r="AG47" s="250">
        <v>5.3052832677000001</v>
      </c>
      <c r="AH47" s="250">
        <v>5.3188118678</v>
      </c>
      <c r="AI47" s="250">
        <v>5.3895099999999996</v>
      </c>
      <c r="AJ47" s="250">
        <v>5.3565100000000001</v>
      </c>
      <c r="AK47" s="250">
        <v>5.3665099999999999</v>
      </c>
      <c r="AL47" s="250">
        <v>5.3515100000000002</v>
      </c>
      <c r="AM47" s="250">
        <v>5.4825100000000004</v>
      </c>
      <c r="AN47" s="250">
        <v>5.5035100000000003</v>
      </c>
      <c r="AO47" s="250">
        <v>5.5315099999999999</v>
      </c>
      <c r="AP47" s="250">
        <v>5.5145099999999996</v>
      </c>
      <c r="AQ47" s="250">
        <v>5.3815099999999996</v>
      </c>
      <c r="AR47" s="250">
        <v>5.3925099999999997</v>
      </c>
      <c r="AS47" s="250">
        <v>5.3815099999999996</v>
      </c>
      <c r="AT47" s="250">
        <v>5.3605099999999997</v>
      </c>
      <c r="AU47" s="250">
        <v>5.0005100000000002</v>
      </c>
      <c r="AV47" s="250">
        <v>5.3095100000000004</v>
      </c>
      <c r="AW47" s="250">
        <v>5.3565100000000001</v>
      </c>
      <c r="AX47" s="250">
        <v>5.3595100000000002</v>
      </c>
      <c r="AY47" s="250">
        <v>5.0879054412000002</v>
      </c>
      <c r="AZ47" s="250">
        <v>5.0892347066000001</v>
      </c>
      <c r="BA47" s="250">
        <v>5.0389265857999996</v>
      </c>
      <c r="BB47" s="403">
        <v>5.0338891776999999</v>
      </c>
      <c r="BC47" s="403">
        <v>5.0628271504000004</v>
      </c>
      <c r="BD47" s="403">
        <v>5.0681256638000001</v>
      </c>
      <c r="BE47" s="403">
        <v>5.0720949774999999</v>
      </c>
      <c r="BF47" s="403">
        <v>5.0501993041000004</v>
      </c>
      <c r="BG47" s="403">
        <v>5.0529194949000003</v>
      </c>
      <c r="BH47" s="403">
        <v>5.0549277162999999</v>
      </c>
      <c r="BI47" s="403">
        <v>5.0579860075000003</v>
      </c>
      <c r="BJ47" s="403">
        <v>5.0609371403000001</v>
      </c>
      <c r="BK47" s="403">
        <v>5.0349974058000004</v>
      </c>
      <c r="BL47" s="403">
        <v>5.0388225968000002</v>
      </c>
      <c r="BM47" s="403">
        <v>5.0406981597999998</v>
      </c>
      <c r="BN47" s="403">
        <v>5.0429526436999996</v>
      </c>
      <c r="BO47" s="403">
        <v>5.0453014963999996</v>
      </c>
      <c r="BP47" s="403">
        <v>5.0484223206000003</v>
      </c>
      <c r="BQ47" s="403">
        <v>5.0509105493000002</v>
      </c>
      <c r="BR47" s="403">
        <v>5.0530145934000004</v>
      </c>
      <c r="BS47" s="403">
        <v>5.0553270339000003</v>
      </c>
      <c r="BT47" s="403">
        <v>5.0570759468000004</v>
      </c>
      <c r="BU47" s="403">
        <v>5.0600048489000002</v>
      </c>
      <c r="BV47" s="403">
        <v>5.0628965233000001</v>
      </c>
    </row>
    <row r="48" spans="1:74" ht="11.15" customHeight="1" x14ac:dyDescent="0.25">
      <c r="A48" s="162" t="s">
        <v>388</v>
      </c>
      <c r="B48" s="172" t="s">
        <v>396</v>
      </c>
      <c r="C48" s="250">
        <v>66.442947638999996</v>
      </c>
      <c r="D48" s="250">
        <v>66.007677602000001</v>
      </c>
      <c r="E48" s="250">
        <v>66.042675919999994</v>
      </c>
      <c r="F48" s="250">
        <v>65.658130495999998</v>
      </c>
      <c r="G48" s="250">
        <v>65.150211569000007</v>
      </c>
      <c r="H48" s="250">
        <v>65.203248367</v>
      </c>
      <c r="I48" s="250">
        <v>66.193311829999999</v>
      </c>
      <c r="J48" s="250">
        <v>65.304444435999997</v>
      </c>
      <c r="K48" s="250">
        <v>65.387241179</v>
      </c>
      <c r="L48" s="250">
        <v>66.357250655000001</v>
      </c>
      <c r="M48" s="250">
        <v>67.132326427999999</v>
      </c>
      <c r="N48" s="250">
        <v>66.165198724999996</v>
      </c>
      <c r="O48" s="250">
        <v>66.044571791999999</v>
      </c>
      <c r="P48" s="250">
        <v>66.311192148000003</v>
      </c>
      <c r="Q48" s="250">
        <v>66.039583069000003</v>
      </c>
      <c r="R48" s="250">
        <v>65.769005343000003</v>
      </c>
      <c r="S48" s="250">
        <v>66.204920165000004</v>
      </c>
      <c r="T48" s="250">
        <v>66.518786261000002</v>
      </c>
      <c r="U48" s="250">
        <v>66.999030779999998</v>
      </c>
      <c r="V48" s="250">
        <v>66.375961513999997</v>
      </c>
      <c r="W48" s="250">
        <v>66.331518489000004</v>
      </c>
      <c r="X48" s="250">
        <v>67.046669374999993</v>
      </c>
      <c r="Y48" s="250">
        <v>67.902804931000006</v>
      </c>
      <c r="Z48" s="250">
        <v>67.280475234999997</v>
      </c>
      <c r="AA48" s="250">
        <v>67.405537230999997</v>
      </c>
      <c r="AB48" s="250">
        <v>67.865667509000005</v>
      </c>
      <c r="AC48" s="250">
        <v>68.158473499999999</v>
      </c>
      <c r="AD48" s="250">
        <v>68.315898984</v>
      </c>
      <c r="AE48" s="250">
        <v>68.373493112000006</v>
      </c>
      <c r="AF48" s="250">
        <v>69.193193554999993</v>
      </c>
      <c r="AG48" s="250">
        <v>69.962723479000005</v>
      </c>
      <c r="AH48" s="250">
        <v>70.297098286999997</v>
      </c>
      <c r="AI48" s="250">
        <v>69.985670984999999</v>
      </c>
      <c r="AJ48" s="250">
        <v>70.707959072999998</v>
      </c>
      <c r="AK48" s="250">
        <v>71.097538495999999</v>
      </c>
      <c r="AL48" s="250">
        <v>71.170675045999999</v>
      </c>
      <c r="AM48" s="250">
        <v>70.286416088999999</v>
      </c>
      <c r="AN48" s="250">
        <v>70.098279844999993</v>
      </c>
      <c r="AO48" s="250">
        <v>70.664727778</v>
      </c>
      <c r="AP48" s="250">
        <v>70.758492454999995</v>
      </c>
      <c r="AQ48" s="250">
        <v>70.790264143000002</v>
      </c>
      <c r="AR48" s="250">
        <v>70.958410264999998</v>
      </c>
      <c r="AS48" s="250">
        <v>70.975773668000002</v>
      </c>
      <c r="AT48" s="250">
        <v>71.832763377999996</v>
      </c>
      <c r="AU48" s="250">
        <v>71.414584270999995</v>
      </c>
      <c r="AV48" s="250">
        <v>72.156686511999993</v>
      </c>
      <c r="AW48" s="250">
        <v>72.96942052</v>
      </c>
      <c r="AX48" s="250">
        <v>72.646810838999997</v>
      </c>
      <c r="AY48" s="250">
        <v>72.582092033999999</v>
      </c>
      <c r="AZ48" s="250">
        <v>72.143273476999994</v>
      </c>
      <c r="BA48" s="250">
        <v>71.320520763000005</v>
      </c>
      <c r="BB48" s="403">
        <v>70.502265593000004</v>
      </c>
      <c r="BC48" s="403">
        <v>70.456384154000006</v>
      </c>
      <c r="BD48" s="403">
        <v>70.434749447000002</v>
      </c>
      <c r="BE48" s="403">
        <v>70.368471791000005</v>
      </c>
      <c r="BF48" s="403">
        <v>70.141291783</v>
      </c>
      <c r="BG48" s="403">
        <v>70.032140126000002</v>
      </c>
      <c r="BH48" s="403">
        <v>70.524199224</v>
      </c>
      <c r="BI48" s="403">
        <v>70.265743431999994</v>
      </c>
      <c r="BJ48" s="403">
        <v>70.103305754999994</v>
      </c>
      <c r="BK48" s="403">
        <v>70.031400614999995</v>
      </c>
      <c r="BL48" s="403">
        <v>69.596725776</v>
      </c>
      <c r="BM48" s="403">
        <v>69.585394797999996</v>
      </c>
      <c r="BN48" s="403">
        <v>70.607866463999997</v>
      </c>
      <c r="BO48" s="403">
        <v>70.829324673000002</v>
      </c>
      <c r="BP48" s="403">
        <v>71.052847611999994</v>
      </c>
      <c r="BQ48" s="403">
        <v>71.339694602999998</v>
      </c>
      <c r="BR48" s="403">
        <v>71.330023941999997</v>
      </c>
      <c r="BS48" s="403">
        <v>71.738528524000003</v>
      </c>
      <c r="BT48" s="403">
        <v>71.777810489999993</v>
      </c>
      <c r="BU48" s="403">
        <v>71.806724188999993</v>
      </c>
      <c r="BV48" s="403">
        <v>71.406455111</v>
      </c>
    </row>
    <row r="49" spans="1:74" ht="11.15" customHeight="1" x14ac:dyDescent="0.25">
      <c r="B49" s="172"/>
      <c r="C49" s="250"/>
      <c r="D49" s="250"/>
      <c r="E49" s="250"/>
      <c r="F49" s="250"/>
      <c r="G49" s="250"/>
      <c r="H49" s="250"/>
      <c r="I49" s="250"/>
      <c r="J49" s="250"/>
      <c r="K49" s="250"/>
      <c r="L49" s="250"/>
      <c r="M49" s="250"/>
      <c r="N49" s="250"/>
      <c r="O49" s="250"/>
      <c r="P49" s="250"/>
      <c r="Q49" s="250"/>
      <c r="R49" s="250"/>
      <c r="S49" s="250"/>
      <c r="T49" s="250"/>
      <c r="U49" s="250"/>
      <c r="V49" s="250"/>
      <c r="W49" s="250"/>
      <c r="X49" s="250"/>
      <c r="Y49" s="250"/>
      <c r="Z49" s="250"/>
      <c r="AA49" s="250"/>
      <c r="AB49" s="250"/>
      <c r="AC49" s="250"/>
      <c r="AD49" s="250"/>
      <c r="AE49" s="250"/>
      <c r="AF49" s="250"/>
      <c r="AG49" s="250"/>
      <c r="AH49" s="250"/>
      <c r="AI49" s="250"/>
      <c r="AJ49" s="250"/>
      <c r="AK49" s="250"/>
      <c r="AL49" s="250"/>
      <c r="AM49" s="250"/>
      <c r="AN49" s="250"/>
      <c r="AO49" s="250"/>
      <c r="AP49" s="250"/>
      <c r="AQ49" s="250"/>
      <c r="AR49" s="250"/>
      <c r="AS49" s="250"/>
      <c r="AT49" s="250"/>
      <c r="AU49" s="250"/>
      <c r="AV49" s="250"/>
      <c r="AW49" s="250"/>
      <c r="AX49" s="250"/>
      <c r="AY49" s="250"/>
      <c r="AZ49" s="250"/>
      <c r="BA49" s="250"/>
      <c r="BB49" s="403"/>
      <c r="BC49" s="403"/>
      <c r="BD49" s="403"/>
      <c r="BE49" s="403"/>
      <c r="BF49" s="403"/>
      <c r="BG49" s="403"/>
      <c r="BH49" s="403"/>
      <c r="BI49" s="403"/>
      <c r="BJ49" s="403"/>
      <c r="BK49" s="403"/>
      <c r="BL49" s="403"/>
      <c r="BM49" s="403"/>
      <c r="BN49" s="403"/>
      <c r="BO49" s="403"/>
      <c r="BP49" s="403"/>
      <c r="BQ49" s="403"/>
      <c r="BR49" s="403"/>
      <c r="BS49" s="403"/>
      <c r="BT49" s="403"/>
      <c r="BU49" s="403"/>
      <c r="BV49" s="403"/>
    </row>
    <row r="50" spans="1:74" ht="11.15" customHeight="1" x14ac:dyDescent="0.25">
      <c r="A50" s="162" t="s">
        <v>932</v>
      </c>
      <c r="B50" s="174" t="s">
        <v>933</v>
      </c>
      <c r="C50" s="251">
        <v>0.37</v>
      </c>
      <c r="D50" s="251">
        <v>0.3775</v>
      </c>
      <c r="E50" s="251">
        <v>0.39400000000000002</v>
      </c>
      <c r="F50" s="251">
        <v>0.374</v>
      </c>
      <c r="G50" s="251">
        <v>1.089</v>
      </c>
      <c r="H50" s="251">
        <v>0.79400000000000004</v>
      </c>
      <c r="I50" s="251">
        <v>0.45500000000000002</v>
      </c>
      <c r="J50" s="251">
        <v>0.35713632258</v>
      </c>
      <c r="K50" s="251">
        <v>0.437</v>
      </c>
      <c r="L50" s="251">
        <v>0.32500000000000001</v>
      </c>
      <c r="M50" s="251">
        <v>0.375</v>
      </c>
      <c r="N50" s="251">
        <v>0.33500000000000002</v>
      </c>
      <c r="O50" s="251">
        <v>0.30887096774</v>
      </c>
      <c r="P50" s="251">
        <v>0.20714285714</v>
      </c>
      <c r="Q50" s="251">
        <v>0.377</v>
      </c>
      <c r="R50" s="251">
        <v>0.62133333332999996</v>
      </c>
      <c r="S50" s="251">
        <v>0.55000000000000004</v>
      </c>
      <c r="T50" s="251">
        <v>0.47333333332999999</v>
      </c>
      <c r="U50" s="251">
        <v>0.41241935483999997</v>
      </c>
      <c r="V50" s="251">
        <v>0.58399999999999996</v>
      </c>
      <c r="W50" s="251">
        <v>0.503</v>
      </c>
      <c r="X50" s="251">
        <v>0.48632258065</v>
      </c>
      <c r="Y50" s="251">
        <v>0.22500000000000001</v>
      </c>
      <c r="Z50" s="251">
        <v>0.51798387096999998</v>
      </c>
      <c r="AA50" s="251">
        <v>0.31577419355000003</v>
      </c>
      <c r="AB50" s="251">
        <v>0.42012500000000003</v>
      </c>
      <c r="AC50" s="251">
        <v>0.45350000000000001</v>
      </c>
      <c r="AD50" s="251">
        <v>0.27150000000000002</v>
      </c>
      <c r="AE50" s="251">
        <v>0.24049999999999999</v>
      </c>
      <c r="AF50" s="251">
        <v>0.30649999999999999</v>
      </c>
      <c r="AG50" s="251">
        <v>0.13548387097</v>
      </c>
      <c r="AH50" s="251">
        <v>0.14294354839000001</v>
      </c>
      <c r="AI50" s="251">
        <v>0.23400000000000001</v>
      </c>
      <c r="AJ50" s="251">
        <v>0.26514516128999999</v>
      </c>
      <c r="AK50" s="251">
        <v>0.26500000000000001</v>
      </c>
      <c r="AL50" s="251">
        <v>0.38374193548000002</v>
      </c>
      <c r="AM50" s="251">
        <v>0.255</v>
      </c>
      <c r="AN50" s="251">
        <v>0.58599999999999997</v>
      </c>
      <c r="AO50" s="251">
        <v>0.23599999999999999</v>
      </c>
      <c r="AP50" s="251">
        <v>0.22700000000000001</v>
      </c>
      <c r="AQ50" s="251">
        <v>0.29799999999999999</v>
      </c>
      <c r="AR50" s="251">
        <v>0.23899999999999999</v>
      </c>
      <c r="AS50" s="251">
        <v>0.68</v>
      </c>
      <c r="AT50" s="251">
        <v>0.16400000000000001</v>
      </c>
      <c r="AU50" s="251">
        <v>0.316</v>
      </c>
      <c r="AV50" s="251">
        <v>0.39791935484000002</v>
      </c>
      <c r="AW50" s="251">
        <v>0.18099999999999999</v>
      </c>
      <c r="AX50" s="251">
        <v>0.187</v>
      </c>
      <c r="AY50" s="251">
        <v>0.11600000000000001</v>
      </c>
      <c r="AZ50" s="251">
        <v>0.15504827586</v>
      </c>
      <c r="BA50" s="251">
        <v>0.10122580645</v>
      </c>
      <c r="BB50" s="610" t="s">
        <v>1422</v>
      </c>
      <c r="BC50" s="610" t="s">
        <v>1422</v>
      </c>
      <c r="BD50" s="610" t="s">
        <v>1422</v>
      </c>
      <c r="BE50" s="610" t="s">
        <v>1422</v>
      </c>
      <c r="BF50" s="610" t="s">
        <v>1422</v>
      </c>
      <c r="BG50" s="610" t="s">
        <v>1422</v>
      </c>
      <c r="BH50" s="610" t="s">
        <v>1422</v>
      </c>
      <c r="BI50" s="610" t="s">
        <v>1422</v>
      </c>
      <c r="BJ50" s="610" t="s">
        <v>1422</v>
      </c>
      <c r="BK50" s="610" t="s">
        <v>1422</v>
      </c>
      <c r="BL50" s="610" t="s">
        <v>1422</v>
      </c>
      <c r="BM50" s="610" t="s">
        <v>1422</v>
      </c>
      <c r="BN50" s="610" t="s">
        <v>1422</v>
      </c>
      <c r="BO50" s="610" t="s">
        <v>1422</v>
      </c>
      <c r="BP50" s="610" t="s">
        <v>1422</v>
      </c>
      <c r="BQ50" s="610" t="s">
        <v>1422</v>
      </c>
      <c r="BR50" s="610" t="s">
        <v>1422</v>
      </c>
      <c r="BS50" s="610" t="s">
        <v>1422</v>
      </c>
      <c r="BT50" s="610" t="s">
        <v>1422</v>
      </c>
      <c r="BU50" s="610" t="s">
        <v>1422</v>
      </c>
      <c r="BV50" s="610" t="s">
        <v>1422</v>
      </c>
    </row>
    <row r="51" spans="1:74" ht="11.15" customHeight="1" x14ac:dyDescent="0.25">
      <c r="B51" s="172"/>
      <c r="C51" s="250"/>
      <c r="D51" s="250"/>
      <c r="E51" s="250"/>
      <c r="F51" s="250"/>
      <c r="G51" s="250"/>
      <c r="H51" s="250"/>
      <c r="I51" s="250"/>
      <c r="J51" s="250"/>
      <c r="K51" s="250"/>
      <c r="L51" s="250"/>
      <c r="M51" s="250"/>
      <c r="N51" s="250"/>
      <c r="O51" s="250"/>
      <c r="P51" s="250"/>
      <c r="Q51" s="250"/>
      <c r="R51" s="250"/>
      <c r="S51" s="250"/>
      <c r="T51" s="250"/>
      <c r="U51" s="250"/>
      <c r="V51" s="250"/>
      <c r="W51" s="250"/>
      <c r="X51" s="250"/>
      <c r="Y51" s="250"/>
      <c r="Z51" s="250"/>
      <c r="AA51" s="250"/>
      <c r="AB51" s="250"/>
      <c r="AC51" s="250"/>
      <c r="AD51" s="250"/>
      <c r="AE51" s="250"/>
      <c r="AF51" s="250"/>
      <c r="AG51" s="250"/>
      <c r="AH51" s="250"/>
      <c r="AI51" s="250"/>
      <c r="AJ51" s="250"/>
      <c r="AK51" s="250"/>
      <c r="AL51" s="250"/>
      <c r="AM51" s="250"/>
      <c r="AN51" s="250"/>
      <c r="AO51" s="250"/>
      <c r="AP51" s="250"/>
      <c r="AQ51" s="250"/>
      <c r="AR51" s="250"/>
      <c r="AS51" s="250"/>
      <c r="AT51" s="250"/>
      <c r="AU51" s="250"/>
      <c r="AV51" s="250"/>
      <c r="AW51" s="250"/>
      <c r="AX51" s="250"/>
      <c r="AY51" s="250"/>
      <c r="AZ51" s="250"/>
      <c r="BA51" s="250"/>
      <c r="BB51" s="403"/>
      <c r="BC51" s="403"/>
      <c r="BD51" s="250"/>
      <c r="BE51" s="250"/>
      <c r="BF51" s="250"/>
      <c r="BG51" s="403"/>
      <c r="BH51" s="403"/>
      <c r="BI51" s="403"/>
      <c r="BJ51" s="403"/>
      <c r="BK51" s="403"/>
      <c r="BL51" s="403"/>
      <c r="BM51" s="403"/>
      <c r="BN51" s="403"/>
      <c r="BO51" s="403"/>
      <c r="BP51" s="403"/>
      <c r="BQ51" s="403"/>
      <c r="BR51" s="403"/>
      <c r="BS51" s="403"/>
      <c r="BT51" s="403"/>
      <c r="BU51" s="403"/>
      <c r="BV51" s="403"/>
    </row>
    <row r="52" spans="1:74" ht="11.15" customHeight="1" x14ac:dyDescent="0.25">
      <c r="BK52" s="405"/>
      <c r="BL52" s="405"/>
      <c r="BM52" s="405"/>
      <c r="BN52" s="405"/>
      <c r="BO52" s="405"/>
      <c r="BP52" s="405"/>
      <c r="BQ52" s="405"/>
      <c r="BR52" s="405"/>
      <c r="BS52" s="405"/>
      <c r="BT52" s="405"/>
      <c r="BU52" s="405"/>
      <c r="BV52" s="405"/>
    </row>
    <row r="53" spans="1:74" ht="12" customHeight="1" x14ac:dyDescent="0.25">
      <c r="B53" s="815" t="s">
        <v>829</v>
      </c>
      <c r="C53" s="782"/>
      <c r="D53" s="782"/>
      <c r="E53" s="782"/>
      <c r="F53" s="782"/>
      <c r="G53" s="782"/>
      <c r="H53" s="782"/>
      <c r="I53" s="782"/>
      <c r="J53" s="782"/>
      <c r="K53" s="782"/>
      <c r="L53" s="782"/>
      <c r="M53" s="782"/>
      <c r="N53" s="782"/>
      <c r="O53" s="782"/>
      <c r="P53" s="782"/>
      <c r="Q53" s="782"/>
    </row>
    <row r="54" spans="1:74" ht="12" customHeight="1" x14ac:dyDescent="0.25">
      <c r="B54" s="814" t="s">
        <v>1419</v>
      </c>
      <c r="C54" s="814"/>
      <c r="D54" s="814"/>
      <c r="E54" s="814"/>
      <c r="F54" s="814"/>
      <c r="G54" s="814"/>
      <c r="H54" s="814"/>
      <c r="I54" s="814"/>
      <c r="J54" s="814"/>
      <c r="K54" s="814"/>
      <c r="L54" s="814"/>
      <c r="M54" s="814"/>
      <c r="N54" s="814"/>
      <c r="O54" s="814"/>
      <c r="P54" s="814"/>
      <c r="Q54" s="814"/>
      <c r="R54" s="814"/>
    </row>
    <row r="55" spans="1:74" s="433" customFormat="1" ht="12" customHeight="1" x14ac:dyDescent="0.25">
      <c r="A55" s="434"/>
      <c r="B55" s="814" t="s">
        <v>1164</v>
      </c>
      <c r="C55" s="814"/>
      <c r="D55" s="814"/>
      <c r="E55" s="814"/>
      <c r="F55" s="814"/>
      <c r="G55" s="814"/>
      <c r="H55" s="814"/>
      <c r="I55" s="814"/>
      <c r="J55" s="814"/>
      <c r="K55" s="814"/>
      <c r="L55" s="814"/>
      <c r="M55" s="814"/>
      <c r="N55" s="814"/>
      <c r="O55" s="814"/>
      <c r="P55" s="814"/>
      <c r="Q55" s="814"/>
      <c r="R55" s="753"/>
      <c r="AY55" s="529"/>
      <c r="AZ55" s="529"/>
      <c r="BA55" s="529"/>
      <c r="BB55" s="529"/>
      <c r="BC55" s="529"/>
      <c r="BD55" s="628"/>
      <c r="BE55" s="628"/>
      <c r="BF55" s="628"/>
      <c r="BG55" s="529"/>
      <c r="BH55" s="529"/>
      <c r="BI55" s="529"/>
      <c r="BJ55" s="529"/>
    </row>
    <row r="56" spans="1:74" s="433" customFormat="1" ht="12" customHeight="1" x14ac:dyDescent="0.25">
      <c r="A56" s="434"/>
      <c r="B56" s="803" t="s">
        <v>371</v>
      </c>
      <c r="C56" s="804"/>
      <c r="D56" s="804"/>
      <c r="E56" s="804"/>
      <c r="F56" s="804"/>
      <c r="G56" s="804"/>
      <c r="H56" s="804"/>
      <c r="I56" s="804"/>
      <c r="J56" s="804"/>
      <c r="K56" s="804"/>
      <c r="L56" s="804"/>
      <c r="M56" s="804"/>
      <c r="N56" s="804"/>
      <c r="O56" s="804"/>
      <c r="P56" s="804"/>
      <c r="Q56" s="800"/>
      <c r="AY56" s="529"/>
      <c r="AZ56" s="529"/>
      <c r="BA56" s="529"/>
      <c r="BB56" s="529"/>
      <c r="BC56" s="529"/>
      <c r="BD56" s="628"/>
      <c r="BE56" s="628"/>
      <c r="BF56" s="628"/>
      <c r="BG56" s="529"/>
      <c r="BH56" s="529"/>
      <c r="BI56" s="529"/>
      <c r="BJ56" s="529"/>
    </row>
    <row r="57" spans="1:74" s="433" customFormat="1" ht="12" customHeight="1" x14ac:dyDescent="0.25">
      <c r="A57" s="434"/>
      <c r="B57" s="816" t="s">
        <v>816</v>
      </c>
      <c r="C57" s="816"/>
      <c r="D57" s="816"/>
      <c r="E57" s="816"/>
      <c r="F57" s="816"/>
      <c r="G57" s="816"/>
      <c r="H57" s="816"/>
      <c r="I57" s="816"/>
      <c r="J57" s="816"/>
      <c r="K57" s="816"/>
      <c r="L57" s="816"/>
      <c r="M57" s="816"/>
      <c r="N57" s="816"/>
      <c r="O57" s="816"/>
      <c r="P57" s="816"/>
      <c r="Q57" s="800"/>
      <c r="AY57" s="529"/>
      <c r="AZ57" s="529"/>
      <c r="BA57" s="529"/>
      <c r="BB57" s="529"/>
      <c r="BC57" s="529"/>
      <c r="BD57" s="628"/>
      <c r="BE57" s="628"/>
      <c r="BF57" s="628"/>
      <c r="BG57" s="529"/>
      <c r="BH57" s="529"/>
      <c r="BI57" s="529"/>
      <c r="BJ57" s="529"/>
    </row>
    <row r="58" spans="1:74" s="433" customFormat="1" ht="12.75" customHeight="1" x14ac:dyDescent="0.25">
      <c r="A58" s="434"/>
      <c r="B58" s="816" t="s">
        <v>887</v>
      </c>
      <c r="C58" s="800"/>
      <c r="D58" s="800"/>
      <c r="E58" s="800"/>
      <c r="F58" s="800"/>
      <c r="G58" s="800"/>
      <c r="H58" s="800"/>
      <c r="I58" s="800"/>
      <c r="J58" s="800"/>
      <c r="K58" s="800"/>
      <c r="L58" s="800"/>
      <c r="M58" s="800"/>
      <c r="N58" s="800"/>
      <c r="O58" s="800"/>
      <c r="P58" s="800"/>
      <c r="Q58" s="800"/>
      <c r="AY58" s="529"/>
      <c r="AZ58" s="529"/>
      <c r="BA58" s="529"/>
      <c r="BB58" s="529"/>
      <c r="BC58" s="529"/>
      <c r="BD58" s="628"/>
      <c r="BE58" s="628"/>
      <c r="BF58" s="628"/>
      <c r="BG58" s="529"/>
      <c r="BH58" s="529"/>
      <c r="BI58" s="529"/>
      <c r="BJ58" s="529"/>
    </row>
    <row r="59" spans="1:74" s="433" customFormat="1" ht="12" customHeight="1" x14ac:dyDescent="0.25">
      <c r="A59" s="434"/>
      <c r="B59" s="818" t="s">
        <v>876</v>
      </c>
      <c r="C59" s="800"/>
      <c r="D59" s="800"/>
      <c r="E59" s="800"/>
      <c r="F59" s="800"/>
      <c r="G59" s="800"/>
      <c r="H59" s="800"/>
      <c r="I59" s="800"/>
      <c r="J59" s="800"/>
      <c r="K59" s="800"/>
      <c r="L59" s="800"/>
      <c r="M59" s="800"/>
      <c r="N59" s="800"/>
      <c r="O59" s="800"/>
      <c r="P59" s="800"/>
      <c r="Q59" s="800"/>
      <c r="AY59" s="529"/>
      <c r="AZ59" s="529"/>
      <c r="BA59" s="529"/>
      <c r="BB59" s="529"/>
      <c r="BC59" s="529"/>
      <c r="BD59" s="628"/>
      <c r="BE59" s="628"/>
      <c r="BF59" s="628"/>
      <c r="BG59" s="529"/>
      <c r="BH59" s="529"/>
      <c r="BI59" s="529"/>
      <c r="BJ59" s="529"/>
    </row>
    <row r="60" spans="1:74" s="433" customFormat="1" ht="12" customHeight="1" x14ac:dyDescent="0.25">
      <c r="A60" s="429"/>
      <c r="B60" s="819" t="s">
        <v>858</v>
      </c>
      <c r="C60" s="820"/>
      <c r="D60" s="820"/>
      <c r="E60" s="820"/>
      <c r="F60" s="820"/>
      <c r="G60" s="820"/>
      <c r="H60" s="820"/>
      <c r="I60" s="820"/>
      <c r="J60" s="820"/>
      <c r="K60" s="820"/>
      <c r="L60" s="820"/>
      <c r="M60" s="820"/>
      <c r="N60" s="820"/>
      <c r="O60" s="820"/>
      <c r="P60" s="820"/>
      <c r="Q60" s="800"/>
      <c r="AY60" s="529"/>
      <c r="AZ60" s="529"/>
      <c r="BA60" s="529"/>
      <c r="BB60" s="529"/>
      <c r="BC60" s="529"/>
      <c r="BD60" s="628"/>
      <c r="BE60" s="628"/>
      <c r="BF60" s="628"/>
      <c r="BG60" s="529"/>
      <c r="BH60" s="529"/>
      <c r="BI60" s="529"/>
      <c r="BJ60" s="529"/>
    </row>
    <row r="61" spans="1:74" ht="12.5" x14ac:dyDescent="0.25">
      <c r="B61" s="812" t="s">
        <v>954</v>
      </c>
      <c r="C61" s="800"/>
      <c r="D61" s="800"/>
      <c r="E61" s="800"/>
      <c r="F61" s="800"/>
      <c r="G61" s="800"/>
      <c r="H61" s="800"/>
      <c r="I61" s="800"/>
      <c r="J61" s="800"/>
      <c r="K61" s="800"/>
      <c r="L61" s="800"/>
      <c r="M61" s="800"/>
      <c r="N61" s="800"/>
      <c r="O61" s="800"/>
      <c r="P61" s="800"/>
      <c r="Q61" s="800"/>
      <c r="R61" s="433"/>
      <c r="BK61" s="405"/>
      <c r="BL61" s="405"/>
      <c r="BM61" s="405"/>
      <c r="BN61" s="405"/>
      <c r="BO61" s="405"/>
      <c r="BP61" s="405"/>
      <c r="BQ61" s="405"/>
      <c r="BR61" s="405"/>
      <c r="BS61" s="405"/>
      <c r="BT61" s="405"/>
      <c r="BU61" s="405"/>
      <c r="BV61" s="405"/>
    </row>
    <row r="62" spans="1:74" x14ac:dyDescent="0.25">
      <c r="BK62" s="405"/>
      <c r="BL62" s="405"/>
      <c r="BM62" s="405"/>
      <c r="BN62" s="405"/>
      <c r="BO62" s="405"/>
      <c r="BP62" s="405"/>
      <c r="BQ62" s="405"/>
      <c r="BR62" s="405"/>
      <c r="BS62" s="405"/>
      <c r="BT62" s="405"/>
      <c r="BU62" s="405"/>
      <c r="BV62" s="405"/>
    </row>
    <row r="63" spans="1:74" x14ac:dyDescent="0.25">
      <c r="BK63" s="405"/>
      <c r="BL63" s="405"/>
      <c r="BM63" s="405"/>
      <c r="BN63" s="405"/>
      <c r="BO63" s="405"/>
      <c r="BP63" s="405"/>
      <c r="BQ63" s="405"/>
      <c r="BR63" s="405"/>
      <c r="BS63" s="405"/>
      <c r="BT63" s="405"/>
      <c r="BU63" s="405"/>
      <c r="BV63" s="405"/>
    </row>
    <row r="64" spans="1:74" x14ac:dyDescent="0.25">
      <c r="BK64" s="405"/>
      <c r="BL64" s="405"/>
      <c r="BM64" s="405"/>
      <c r="BN64" s="405"/>
      <c r="BO64" s="405"/>
      <c r="BP64" s="405"/>
      <c r="BQ64" s="405"/>
      <c r="BR64" s="405"/>
      <c r="BS64" s="405"/>
      <c r="BT64" s="405"/>
      <c r="BU64" s="405"/>
      <c r="BV64" s="405"/>
    </row>
    <row r="65" spans="63:74" x14ac:dyDescent="0.25">
      <c r="BK65" s="405"/>
      <c r="BL65" s="405"/>
      <c r="BM65" s="405"/>
      <c r="BN65" s="405"/>
      <c r="BO65" s="405"/>
      <c r="BP65" s="405"/>
      <c r="BQ65" s="405"/>
      <c r="BR65" s="405"/>
      <c r="BS65" s="405"/>
      <c r="BT65" s="405"/>
      <c r="BU65" s="405"/>
      <c r="BV65" s="405"/>
    </row>
    <row r="66" spans="63:74" x14ac:dyDescent="0.25">
      <c r="BK66" s="405"/>
      <c r="BL66" s="405"/>
      <c r="BM66" s="405"/>
      <c r="BN66" s="405"/>
      <c r="BO66" s="405"/>
      <c r="BP66" s="405"/>
      <c r="BQ66" s="405"/>
      <c r="BR66" s="405"/>
      <c r="BS66" s="405"/>
      <c r="BT66" s="405"/>
      <c r="BU66" s="405"/>
      <c r="BV66" s="405"/>
    </row>
    <row r="67" spans="63:74" x14ac:dyDescent="0.25">
      <c r="BK67" s="405"/>
      <c r="BL67" s="405"/>
      <c r="BM67" s="405"/>
      <c r="BN67" s="405"/>
      <c r="BO67" s="405"/>
      <c r="BP67" s="405"/>
      <c r="BQ67" s="405"/>
      <c r="BR67" s="405"/>
      <c r="BS67" s="405"/>
      <c r="BT67" s="405"/>
      <c r="BU67" s="405"/>
      <c r="BV67" s="405"/>
    </row>
    <row r="68" spans="63:74" x14ac:dyDescent="0.25">
      <c r="BK68" s="405"/>
      <c r="BL68" s="405"/>
      <c r="BM68" s="405"/>
      <c r="BN68" s="405"/>
      <c r="BO68" s="405"/>
      <c r="BP68" s="405"/>
      <c r="BQ68" s="405"/>
      <c r="BR68" s="405"/>
      <c r="BS68" s="405"/>
      <c r="BT68" s="405"/>
      <c r="BU68" s="405"/>
      <c r="BV68" s="405"/>
    </row>
    <row r="69" spans="63:74" x14ac:dyDescent="0.25">
      <c r="BK69" s="405"/>
      <c r="BL69" s="405"/>
      <c r="BM69" s="405"/>
      <c r="BN69" s="405"/>
      <c r="BO69" s="405"/>
      <c r="BP69" s="405"/>
      <c r="BQ69" s="405"/>
      <c r="BR69" s="405"/>
      <c r="BS69" s="405"/>
      <c r="BT69" s="405"/>
      <c r="BU69" s="405"/>
      <c r="BV69" s="405"/>
    </row>
    <row r="70" spans="63:74" x14ac:dyDescent="0.25">
      <c r="BK70" s="405"/>
      <c r="BL70" s="405"/>
      <c r="BM70" s="405"/>
      <c r="BN70" s="405"/>
      <c r="BO70" s="405"/>
      <c r="BP70" s="405"/>
      <c r="BQ70" s="405"/>
      <c r="BR70" s="405"/>
      <c r="BS70" s="405"/>
      <c r="BT70" s="405"/>
      <c r="BU70" s="405"/>
      <c r="BV70" s="405"/>
    </row>
    <row r="71" spans="63:74" x14ac:dyDescent="0.25">
      <c r="BK71" s="405"/>
      <c r="BL71" s="405"/>
      <c r="BM71" s="405"/>
      <c r="BN71" s="405"/>
      <c r="BO71" s="405"/>
      <c r="BP71" s="405"/>
      <c r="BQ71" s="405"/>
      <c r="BR71" s="405"/>
      <c r="BS71" s="405"/>
      <c r="BT71" s="405"/>
      <c r="BU71" s="405"/>
      <c r="BV71" s="405"/>
    </row>
    <row r="72" spans="63:74" x14ac:dyDescent="0.25">
      <c r="BK72" s="405"/>
      <c r="BL72" s="405"/>
      <c r="BM72" s="405"/>
      <c r="BN72" s="405"/>
      <c r="BO72" s="405"/>
      <c r="BP72" s="405"/>
      <c r="BQ72" s="405"/>
      <c r="BR72" s="405"/>
      <c r="BS72" s="405"/>
      <c r="BT72" s="405"/>
      <c r="BU72" s="405"/>
      <c r="BV72" s="405"/>
    </row>
    <row r="73" spans="63:74" x14ac:dyDescent="0.25">
      <c r="BK73" s="405"/>
      <c r="BL73" s="405"/>
      <c r="BM73" s="405"/>
      <c r="BN73" s="405"/>
      <c r="BO73" s="405"/>
      <c r="BP73" s="405"/>
      <c r="BQ73" s="405"/>
      <c r="BR73" s="405"/>
      <c r="BS73" s="405"/>
      <c r="BT73" s="405"/>
      <c r="BU73" s="405"/>
      <c r="BV73" s="405"/>
    </row>
    <row r="74" spans="63:74" x14ac:dyDescent="0.25">
      <c r="BK74" s="405"/>
      <c r="BL74" s="405"/>
      <c r="BM74" s="405"/>
      <c r="BN74" s="405"/>
      <c r="BO74" s="405"/>
      <c r="BP74" s="405"/>
      <c r="BQ74" s="405"/>
      <c r="BR74" s="405"/>
      <c r="BS74" s="405"/>
      <c r="BT74" s="405"/>
      <c r="BU74" s="405"/>
      <c r="BV74" s="405"/>
    </row>
    <row r="75" spans="63:74" x14ac:dyDescent="0.25">
      <c r="BK75" s="405"/>
      <c r="BL75" s="405"/>
      <c r="BM75" s="405"/>
      <c r="BN75" s="405"/>
      <c r="BO75" s="405"/>
      <c r="BP75" s="405"/>
      <c r="BQ75" s="405"/>
      <c r="BR75" s="405"/>
      <c r="BS75" s="405"/>
      <c r="BT75" s="405"/>
      <c r="BU75" s="405"/>
      <c r="BV75" s="405"/>
    </row>
    <row r="76" spans="63:74" x14ac:dyDescent="0.25">
      <c r="BK76" s="405"/>
      <c r="BL76" s="405"/>
      <c r="BM76" s="405"/>
      <c r="BN76" s="405"/>
      <c r="BO76" s="405"/>
      <c r="BP76" s="405"/>
      <c r="BQ76" s="405"/>
      <c r="BR76" s="405"/>
      <c r="BS76" s="405"/>
      <c r="BT76" s="405"/>
      <c r="BU76" s="405"/>
      <c r="BV76" s="405"/>
    </row>
    <row r="77" spans="63:74" x14ac:dyDescent="0.25">
      <c r="BK77" s="405"/>
      <c r="BL77" s="405"/>
      <c r="BM77" s="405"/>
      <c r="BN77" s="405"/>
      <c r="BO77" s="405"/>
      <c r="BP77" s="405"/>
      <c r="BQ77" s="405"/>
      <c r="BR77" s="405"/>
      <c r="BS77" s="405"/>
      <c r="BT77" s="405"/>
      <c r="BU77" s="405"/>
      <c r="BV77" s="405"/>
    </row>
    <row r="78" spans="63:74" x14ac:dyDescent="0.25">
      <c r="BK78" s="405"/>
      <c r="BL78" s="405"/>
      <c r="BM78" s="405"/>
      <c r="BN78" s="405"/>
      <c r="BO78" s="405"/>
      <c r="BP78" s="405"/>
      <c r="BQ78" s="405"/>
      <c r="BR78" s="405"/>
      <c r="BS78" s="405"/>
      <c r="BT78" s="405"/>
      <c r="BU78" s="405"/>
      <c r="BV78" s="405"/>
    </row>
    <row r="79" spans="63:74" x14ac:dyDescent="0.25">
      <c r="BK79" s="405"/>
      <c r="BL79" s="405"/>
      <c r="BM79" s="405"/>
      <c r="BN79" s="405"/>
      <c r="BO79" s="405"/>
      <c r="BP79" s="405"/>
      <c r="BQ79" s="405"/>
      <c r="BR79" s="405"/>
      <c r="BS79" s="405"/>
      <c r="BT79" s="405"/>
      <c r="BU79" s="405"/>
      <c r="BV79" s="405"/>
    </row>
    <row r="80" spans="63:74" x14ac:dyDescent="0.25">
      <c r="BK80" s="405"/>
      <c r="BL80" s="405"/>
      <c r="BM80" s="405"/>
      <c r="BN80" s="405"/>
      <c r="BO80" s="405"/>
      <c r="BP80" s="405"/>
      <c r="BQ80" s="405"/>
      <c r="BR80" s="405"/>
      <c r="BS80" s="405"/>
      <c r="BT80" s="405"/>
      <c r="BU80" s="405"/>
      <c r="BV80" s="405"/>
    </row>
    <row r="81" spans="63:74" x14ac:dyDescent="0.25">
      <c r="BK81" s="405"/>
      <c r="BL81" s="405"/>
      <c r="BM81" s="405"/>
      <c r="BN81" s="405"/>
      <c r="BO81" s="405"/>
      <c r="BP81" s="405"/>
      <c r="BQ81" s="405"/>
      <c r="BR81" s="405"/>
      <c r="BS81" s="405"/>
      <c r="BT81" s="405"/>
      <c r="BU81" s="405"/>
      <c r="BV81" s="405"/>
    </row>
    <row r="82" spans="63:74" x14ac:dyDescent="0.25">
      <c r="BK82" s="405"/>
      <c r="BL82" s="405"/>
      <c r="BM82" s="405"/>
      <c r="BN82" s="405"/>
      <c r="BO82" s="405"/>
      <c r="BP82" s="405"/>
      <c r="BQ82" s="405"/>
      <c r="BR82" s="405"/>
      <c r="BS82" s="405"/>
      <c r="BT82" s="405"/>
      <c r="BU82" s="405"/>
      <c r="BV82" s="405"/>
    </row>
    <row r="83" spans="63:74" x14ac:dyDescent="0.25">
      <c r="BK83" s="405"/>
      <c r="BL83" s="405"/>
      <c r="BM83" s="405"/>
      <c r="BN83" s="405"/>
      <c r="BO83" s="405"/>
      <c r="BP83" s="405"/>
      <c r="BQ83" s="405"/>
      <c r="BR83" s="405"/>
      <c r="BS83" s="405"/>
      <c r="BT83" s="405"/>
      <c r="BU83" s="405"/>
      <c r="BV83" s="405"/>
    </row>
    <row r="84" spans="63:74" x14ac:dyDescent="0.25">
      <c r="BK84" s="405"/>
      <c r="BL84" s="405"/>
      <c r="BM84" s="405"/>
      <c r="BN84" s="405"/>
      <c r="BO84" s="405"/>
      <c r="BP84" s="405"/>
      <c r="BQ84" s="405"/>
      <c r="BR84" s="405"/>
      <c r="BS84" s="405"/>
      <c r="BT84" s="405"/>
      <c r="BU84" s="405"/>
      <c r="BV84" s="405"/>
    </row>
    <row r="85" spans="63:74" x14ac:dyDescent="0.25">
      <c r="BK85" s="405"/>
      <c r="BL85" s="405"/>
      <c r="BM85" s="405"/>
      <c r="BN85" s="405"/>
      <c r="BO85" s="405"/>
      <c r="BP85" s="405"/>
      <c r="BQ85" s="405"/>
      <c r="BR85" s="405"/>
      <c r="BS85" s="405"/>
      <c r="BT85" s="405"/>
      <c r="BU85" s="405"/>
      <c r="BV85" s="405"/>
    </row>
    <row r="86" spans="63:74" x14ac:dyDescent="0.25">
      <c r="BK86" s="405"/>
      <c r="BL86" s="405"/>
      <c r="BM86" s="405"/>
      <c r="BN86" s="405"/>
      <c r="BO86" s="405"/>
      <c r="BP86" s="405"/>
      <c r="BQ86" s="405"/>
      <c r="BR86" s="405"/>
      <c r="BS86" s="405"/>
      <c r="BT86" s="405"/>
      <c r="BU86" s="405"/>
      <c r="BV86" s="405"/>
    </row>
    <row r="87" spans="63:74" x14ac:dyDescent="0.25">
      <c r="BK87" s="405"/>
      <c r="BL87" s="405"/>
      <c r="BM87" s="405"/>
      <c r="BN87" s="405"/>
      <c r="BO87" s="405"/>
      <c r="BP87" s="405"/>
      <c r="BQ87" s="405"/>
      <c r="BR87" s="405"/>
      <c r="BS87" s="405"/>
      <c r="BT87" s="405"/>
      <c r="BU87" s="405"/>
      <c r="BV87" s="405"/>
    </row>
    <row r="88" spans="63:74" x14ac:dyDescent="0.25">
      <c r="BK88" s="405"/>
      <c r="BL88" s="405"/>
      <c r="BM88" s="405"/>
      <c r="BN88" s="405"/>
      <c r="BO88" s="405"/>
      <c r="BP88" s="405"/>
      <c r="BQ88" s="405"/>
      <c r="BR88" s="405"/>
      <c r="BS88" s="405"/>
      <c r="BT88" s="405"/>
      <c r="BU88" s="405"/>
      <c r="BV88" s="405"/>
    </row>
    <row r="89" spans="63:74" x14ac:dyDescent="0.25">
      <c r="BK89" s="405"/>
      <c r="BL89" s="405"/>
      <c r="BM89" s="405"/>
      <c r="BN89" s="405"/>
      <c r="BO89" s="405"/>
      <c r="BP89" s="405"/>
      <c r="BQ89" s="405"/>
      <c r="BR89" s="405"/>
      <c r="BS89" s="405"/>
      <c r="BT89" s="405"/>
      <c r="BU89" s="405"/>
      <c r="BV89" s="405"/>
    </row>
    <row r="90" spans="63:74" x14ac:dyDescent="0.25">
      <c r="BK90" s="405"/>
      <c r="BL90" s="405"/>
      <c r="BM90" s="405"/>
      <c r="BN90" s="405"/>
      <c r="BO90" s="405"/>
      <c r="BP90" s="405"/>
      <c r="BQ90" s="405"/>
      <c r="BR90" s="405"/>
      <c r="BS90" s="405"/>
      <c r="BT90" s="405"/>
      <c r="BU90" s="405"/>
      <c r="BV90" s="405"/>
    </row>
    <row r="91" spans="63:74" x14ac:dyDescent="0.25">
      <c r="BK91" s="405"/>
      <c r="BL91" s="405"/>
      <c r="BM91" s="405"/>
      <c r="BN91" s="405"/>
      <c r="BO91" s="405"/>
      <c r="BP91" s="405"/>
      <c r="BQ91" s="405"/>
      <c r="BR91" s="405"/>
      <c r="BS91" s="405"/>
      <c r="BT91" s="405"/>
      <c r="BU91" s="405"/>
      <c r="BV91" s="405"/>
    </row>
    <row r="92" spans="63:74" x14ac:dyDescent="0.25">
      <c r="BK92" s="405"/>
      <c r="BL92" s="405"/>
      <c r="BM92" s="405"/>
      <c r="BN92" s="405"/>
      <c r="BO92" s="405"/>
      <c r="BP92" s="405"/>
      <c r="BQ92" s="405"/>
      <c r="BR92" s="405"/>
      <c r="BS92" s="405"/>
      <c r="BT92" s="405"/>
      <c r="BU92" s="405"/>
      <c r="BV92" s="405"/>
    </row>
    <row r="93" spans="63:74" x14ac:dyDescent="0.25">
      <c r="BK93" s="405"/>
      <c r="BL93" s="405"/>
      <c r="BM93" s="405"/>
      <c r="BN93" s="405"/>
      <c r="BO93" s="405"/>
      <c r="BP93" s="405"/>
      <c r="BQ93" s="405"/>
      <c r="BR93" s="405"/>
      <c r="BS93" s="405"/>
      <c r="BT93" s="405"/>
      <c r="BU93" s="405"/>
      <c r="BV93" s="405"/>
    </row>
    <row r="94" spans="63:74" x14ac:dyDescent="0.25">
      <c r="BK94" s="405"/>
      <c r="BL94" s="405"/>
      <c r="BM94" s="405"/>
      <c r="BN94" s="405"/>
      <c r="BO94" s="405"/>
      <c r="BP94" s="405"/>
      <c r="BQ94" s="405"/>
      <c r="BR94" s="405"/>
      <c r="BS94" s="405"/>
      <c r="BT94" s="405"/>
      <c r="BU94" s="405"/>
      <c r="BV94" s="405"/>
    </row>
    <row r="95" spans="63:74" x14ac:dyDescent="0.25">
      <c r="BK95" s="405"/>
      <c r="BL95" s="405"/>
      <c r="BM95" s="405"/>
      <c r="BN95" s="405"/>
      <c r="BO95" s="405"/>
      <c r="BP95" s="405"/>
      <c r="BQ95" s="405"/>
      <c r="BR95" s="405"/>
      <c r="BS95" s="405"/>
      <c r="BT95" s="405"/>
      <c r="BU95" s="405"/>
      <c r="BV95" s="405"/>
    </row>
    <row r="96" spans="63:74" x14ac:dyDescent="0.25">
      <c r="BK96" s="405"/>
      <c r="BL96" s="405"/>
      <c r="BM96" s="405"/>
      <c r="BN96" s="405"/>
      <c r="BO96" s="405"/>
      <c r="BP96" s="405"/>
      <c r="BQ96" s="405"/>
      <c r="BR96" s="405"/>
      <c r="BS96" s="405"/>
      <c r="BT96" s="405"/>
      <c r="BU96" s="405"/>
      <c r="BV96" s="405"/>
    </row>
    <row r="97" spans="63:74" x14ac:dyDescent="0.25">
      <c r="BK97" s="405"/>
      <c r="BL97" s="405"/>
      <c r="BM97" s="405"/>
      <c r="BN97" s="405"/>
      <c r="BO97" s="405"/>
      <c r="BP97" s="405"/>
      <c r="BQ97" s="405"/>
      <c r="BR97" s="405"/>
      <c r="BS97" s="405"/>
      <c r="BT97" s="405"/>
      <c r="BU97" s="405"/>
      <c r="BV97" s="405"/>
    </row>
    <row r="98" spans="63:74" x14ac:dyDescent="0.25">
      <c r="BK98" s="405"/>
      <c r="BL98" s="405"/>
      <c r="BM98" s="405"/>
      <c r="BN98" s="405"/>
      <c r="BO98" s="405"/>
      <c r="BP98" s="405"/>
      <c r="BQ98" s="405"/>
      <c r="BR98" s="405"/>
      <c r="BS98" s="405"/>
      <c r="BT98" s="405"/>
      <c r="BU98" s="405"/>
      <c r="BV98" s="405"/>
    </row>
    <row r="99" spans="63:74" x14ac:dyDescent="0.25">
      <c r="BK99" s="405"/>
      <c r="BL99" s="405"/>
      <c r="BM99" s="405"/>
      <c r="BN99" s="405"/>
      <c r="BO99" s="405"/>
      <c r="BP99" s="405"/>
      <c r="BQ99" s="405"/>
      <c r="BR99" s="405"/>
      <c r="BS99" s="405"/>
      <c r="BT99" s="405"/>
      <c r="BU99" s="405"/>
      <c r="BV99" s="405"/>
    </row>
    <row r="100" spans="63:74" x14ac:dyDescent="0.25">
      <c r="BK100" s="405"/>
      <c r="BL100" s="405"/>
      <c r="BM100" s="405"/>
      <c r="BN100" s="405"/>
      <c r="BO100" s="405"/>
      <c r="BP100" s="405"/>
      <c r="BQ100" s="405"/>
      <c r="BR100" s="405"/>
      <c r="BS100" s="405"/>
      <c r="BT100" s="405"/>
      <c r="BU100" s="405"/>
      <c r="BV100" s="405"/>
    </row>
    <row r="101" spans="63:74" x14ac:dyDescent="0.25">
      <c r="BK101" s="405"/>
      <c r="BL101" s="405"/>
      <c r="BM101" s="405"/>
      <c r="BN101" s="405"/>
      <c r="BO101" s="405"/>
      <c r="BP101" s="405"/>
      <c r="BQ101" s="405"/>
      <c r="BR101" s="405"/>
      <c r="BS101" s="405"/>
      <c r="BT101" s="405"/>
      <c r="BU101" s="405"/>
      <c r="BV101" s="405"/>
    </row>
    <row r="102" spans="63:74" x14ac:dyDescent="0.25">
      <c r="BK102" s="405"/>
      <c r="BL102" s="405"/>
      <c r="BM102" s="405"/>
      <c r="BN102" s="405"/>
      <c r="BO102" s="405"/>
      <c r="BP102" s="405"/>
      <c r="BQ102" s="405"/>
      <c r="BR102" s="405"/>
      <c r="BS102" s="405"/>
      <c r="BT102" s="405"/>
      <c r="BU102" s="405"/>
      <c r="BV102" s="405"/>
    </row>
    <row r="103" spans="63:74" x14ac:dyDescent="0.25">
      <c r="BK103" s="405"/>
      <c r="BL103" s="405"/>
      <c r="BM103" s="405"/>
      <c r="BN103" s="405"/>
      <c r="BO103" s="405"/>
      <c r="BP103" s="405"/>
      <c r="BQ103" s="405"/>
      <c r="BR103" s="405"/>
      <c r="BS103" s="405"/>
      <c r="BT103" s="405"/>
      <c r="BU103" s="405"/>
      <c r="BV103" s="405"/>
    </row>
    <row r="104" spans="63:74" x14ac:dyDescent="0.25">
      <c r="BK104" s="405"/>
      <c r="BL104" s="405"/>
      <c r="BM104" s="405"/>
      <c r="BN104" s="405"/>
      <c r="BO104" s="405"/>
      <c r="BP104" s="405"/>
      <c r="BQ104" s="405"/>
      <c r="BR104" s="405"/>
      <c r="BS104" s="405"/>
      <c r="BT104" s="405"/>
      <c r="BU104" s="405"/>
      <c r="BV104" s="405"/>
    </row>
    <row r="105" spans="63:74" x14ac:dyDescent="0.25">
      <c r="BK105" s="405"/>
      <c r="BL105" s="405"/>
      <c r="BM105" s="405"/>
      <c r="BN105" s="405"/>
      <c r="BO105" s="405"/>
      <c r="BP105" s="405"/>
      <c r="BQ105" s="405"/>
      <c r="BR105" s="405"/>
      <c r="BS105" s="405"/>
      <c r="BT105" s="405"/>
      <c r="BU105" s="405"/>
      <c r="BV105" s="405"/>
    </row>
    <row r="106" spans="63:74" x14ac:dyDescent="0.25">
      <c r="BK106" s="405"/>
      <c r="BL106" s="405"/>
      <c r="BM106" s="405"/>
      <c r="BN106" s="405"/>
      <c r="BO106" s="405"/>
      <c r="BP106" s="405"/>
      <c r="BQ106" s="405"/>
      <c r="BR106" s="405"/>
      <c r="BS106" s="405"/>
      <c r="BT106" s="405"/>
      <c r="BU106" s="405"/>
      <c r="BV106" s="405"/>
    </row>
    <row r="107" spans="63:74" x14ac:dyDescent="0.25">
      <c r="BK107" s="405"/>
      <c r="BL107" s="405"/>
      <c r="BM107" s="405"/>
      <c r="BN107" s="405"/>
      <c r="BO107" s="405"/>
      <c r="BP107" s="405"/>
      <c r="BQ107" s="405"/>
      <c r="BR107" s="405"/>
      <c r="BS107" s="405"/>
      <c r="BT107" s="405"/>
      <c r="BU107" s="405"/>
      <c r="BV107" s="405"/>
    </row>
    <row r="108" spans="63:74" x14ac:dyDescent="0.25">
      <c r="BK108" s="405"/>
      <c r="BL108" s="405"/>
      <c r="BM108" s="405"/>
      <c r="BN108" s="405"/>
      <c r="BO108" s="405"/>
      <c r="BP108" s="405"/>
      <c r="BQ108" s="405"/>
      <c r="BR108" s="405"/>
      <c r="BS108" s="405"/>
      <c r="BT108" s="405"/>
      <c r="BU108" s="405"/>
      <c r="BV108" s="405"/>
    </row>
    <row r="109" spans="63:74" x14ac:dyDescent="0.25">
      <c r="BK109" s="405"/>
      <c r="BL109" s="405"/>
      <c r="BM109" s="405"/>
      <c r="BN109" s="405"/>
      <c r="BO109" s="405"/>
      <c r="BP109" s="405"/>
      <c r="BQ109" s="405"/>
      <c r="BR109" s="405"/>
      <c r="BS109" s="405"/>
      <c r="BT109" s="405"/>
      <c r="BU109" s="405"/>
      <c r="BV109" s="405"/>
    </row>
    <row r="110" spans="63:74" x14ac:dyDescent="0.25">
      <c r="BK110" s="405"/>
      <c r="BL110" s="405"/>
      <c r="BM110" s="405"/>
      <c r="BN110" s="405"/>
      <c r="BO110" s="405"/>
      <c r="BP110" s="405"/>
      <c r="BQ110" s="405"/>
      <c r="BR110" s="405"/>
      <c r="BS110" s="405"/>
      <c r="BT110" s="405"/>
      <c r="BU110" s="405"/>
      <c r="BV110" s="405"/>
    </row>
    <row r="111" spans="63:74" x14ac:dyDescent="0.25">
      <c r="BK111" s="405"/>
      <c r="BL111" s="405"/>
      <c r="BM111" s="405"/>
      <c r="BN111" s="405"/>
      <c r="BO111" s="405"/>
      <c r="BP111" s="405"/>
      <c r="BQ111" s="405"/>
      <c r="BR111" s="405"/>
      <c r="BS111" s="405"/>
      <c r="BT111" s="405"/>
      <c r="BU111" s="405"/>
      <c r="BV111" s="405"/>
    </row>
    <row r="112" spans="63:74" x14ac:dyDescent="0.25">
      <c r="BK112" s="405"/>
      <c r="BL112" s="405"/>
      <c r="BM112" s="405"/>
      <c r="BN112" s="405"/>
      <c r="BO112" s="405"/>
      <c r="BP112" s="405"/>
      <c r="BQ112" s="405"/>
      <c r="BR112" s="405"/>
      <c r="BS112" s="405"/>
      <c r="BT112" s="405"/>
      <c r="BU112" s="405"/>
      <c r="BV112" s="405"/>
    </row>
    <row r="113" spans="63:74" x14ac:dyDescent="0.25">
      <c r="BK113" s="405"/>
      <c r="BL113" s="405"/>
      <c r="BM113" s="405"/>
      <c r="BN113" s="405"/>
      <c r="BO113" s="405"/>
      <c r="BP113" s="405"/>
      <c r="BQ113" s="405"/>
      <c r="BR113" s="405"/>
      <c r="BS113" s="405"/>
      <c r="BT113" s="405"/>
      <c r="BU113" s="405"/>
      <c r="BV113" s="405"/>
    </row>
    <row r="114" spans="63:74" x14ac:dyDescent="0.25">
      <c r="BK114" s="405"/>
      <c r="BL114" s="405"/>
      <c r="BM114" s="405"/>
      <c r="BN114" s="405"/>
      <c r="BO114" s="405"/>
      <c r="BP114" s="405"/>
      <c r="BQ114" s="405"/>
      <c r="BR114" s="405"/>
      <c r="BS114" s="405"/>
      <c r="BT114" s="405"/>
      <c r="BU114" s="405"/>
      <c r="BV114" s="405"/>
    </row>
    <row r="115" spans="63:74" x14ac:dyDescent="0.25">
      <c r="BK115" s="405"/>
      <c r="BL115" s="405"/>
      <c r="BM115" s="405"/>
      <c r="BN115" s="405"/>
      <c r="BO115" s="405"/>
      <c r="BP115" s="405"/>
      <c r="BQ115" s="405"/>
      <c r="BR115" s="405"/>
      <c r="BS115" s="405"/>
      <c r="BT115" s="405"/>
      <c r="BU115" s="405"/>
      <c r="BV115" s="405"/>
    </row>
    <row r="116" spans="63:74" x14ac:dyDescent="0.25">
      <c r="BK116" s="405"/>
      <c r="BL116" s="405"/>
      <c r="BM116" s="405"/>
      <c r="BN116" s="405"/>
      <c r="BO116" s="405"/>
      <c r="BP116" s="405"/>
      <c r="BQ116" s="405"/>
      <c r="BR116" s="405"/>
      <c r="BS116" s="405"/>
      <c r="BT116" s="405"/>
      <c r="BU116" s="405"/>
      <c r="BV116" s="405"/>
    </row>
    <row r="117" spans="63:74" x14ac:dyDescent="0.25">
      <c r="BK117" s="405"/>
      <c r="BL117" s="405"/>
      <c r="BM117" s="405"/>
      <c r="BN117" s="405"/>
      <c r="BO117" s="405"/>
      <c r="BP117" s="405"/>
      <c r="BQ117" s="405"/>
      <c r="BR117" s="405"/>
      <c r="BS117" s="405"/>
      <c r="BT117" s="405"/>
      <c r="BU117" s="405"/>
      <c r="BV117" s="405"/>
    </row>
    <row r="118" spans="63:74" x14ac:dyDescent="0.25">
      <c r="BK118" s="405"/>
      <c r="BL118" s="405"/>
      <c r="BM118" s="405"/>
      <c r="BN118" s="405"/>
      <c r="BO118" s="405"/>
      <c r="BP118" s="405"/>
      <c r="BQ118" s="405"/>
      <c r="BR118" s="405"/>
      <c r="BS118" s="405"/>
      <c r="BT118" s="405"/>
      <c r="BU118" s="405"/>
      <c r="BV118" s="405"/>
    </row>
    <row r="119" spans="63:74" x14ac:dyDescent="0.25">
      <c r="BK119" s="405"/>
      <c r="BL119" s="405"/>
      <c r="BM119" s="405"/>
      <c r="BN119" s="405"/>
      <c r="BO119" s="405"/>
      <c r="BP119" s="405"/>
      <c r="BQ119" s="405"/>
      <c r="BR119" s="405"/>
      <c r="BS119" s="405"/>
      <c r="BT119" s="405"/>
      <c r="BU119" s="405"/>
      <c r="BV119" s="405"/>
    </row>
    <row r="120" spans="63:74" x14ac:dyDescent="0.25">
      <c r="BK120" s="405"/>
      <c r="BL120" s="405"/>
      <c r="BM120" s="405"/>
      <c r="BN120" s="405"/>
      <c r="BO120" s="405"/>
      <c r="BP120" s="405"/>
      <c r="BQ120" s="405"/>
      <c r="BR120" s="405"/>
      <c r="BS120" s="405"/>
      <c r="BT120" s="405"/>
      <c r="BU120" s="405"/>
      <c r="BV120" s="405"/>
    </row>
    <row r="121" spans="63:74" x14ac:dyDescent="0.25">
      <c r="BK121" s="405"/>
      <c r="BL121" s="405"/>
      <c r="BM121" s="405"/>
      <c r="BN121" s="405"/>
      <c r="BO121" s="405"/>
      <c r="BP121" s="405"/>
      <c r="BQ121" s="405"/>
      <c r="BR121" s="405"/>
      <c r="BS121" s="405"/>
      <c r="BT121" s="405"/>
      <c r="BU121" s="405"/>
      <c r="BV121" s="405"/>
    </row>
    <row r="122" spans="63:74" x14ac:dyDescent="0.25">
      <c r="BK122" s="405"/>
      <c r="BL122" s="405"/>
      <c r="BM122" s="405"/>
      <c r="BN122" s="405"/>
      <c r="BO122" s="405"/>
      <c r="BP122" s="405"/>
      <c r="BQ122" s="405"/>
      <c r="BR122" s="405"/>
      <c r="BS122" s="405"/>
      <c r="BT122" s="405"/>
      <c r="BU122" s="405"/>
      <c r="BV122" s="405"/>
    </row>
    <row r="123" spans="63:74" x14ac:dyDescent="0.25">
      <c r="BK123" s="405"/>
      <c r="BL123" s="405"/>
      <c r="BM123" s="405"/>
      <c r="BN123" s="405"/>
      <c r="BO123" s="405"/>
      <c r="BP123" s="405"/>
      <c r="BQ123" s="405"/>
      <c r="BR123" s="405"/>
      <c r="BS123" s="405"/>
      <c r="BT123" s="405"/>
      <c r="BU123" s="405"/>
      <c r="BV123" s="405"/>
    </row>
    <row r="124" spans="63:74" x14ac:dyDescent="0.25">
      <c r="BK124" s="405"/>
      <c r="BL124" s="405"/>
      <c r="BM124" s="405"/>
      <c r="BN124" s="405"/>
      <c r="BO124" s="405"/>
      <c r="BP124" s="405"/>
      <c r="BQ124" s="405"/>
      <c r="BR124" s="405"/>
      <c r="BS124" s="405"/>
      <c r="BT124" s="405"/>
      <c r="BU124" s="405"/>
      <c r="BV124" s="405"/>
    </row>
    <row r="125" spans="63:74" x14ac:dyDescent="0.25">
      <c r="BK125" s="405"/>
      <c r="BL125" s="405"/>
      <c r="BM125" s="405"/>
      <c r="BN125" s="405"/>
      <c r="BO125" s="405"/>
      <c r="BP125" s="405"/>
      <c r="BQ125" s="405"/>
      <c r="BR125" s="405"/>
      <c r="BS125" s="405"/>
      <c r="BT125" s="405"/>
      <c r="BU125" s="405"/>
      <c r="BV125" s="405"/>
    </row>
    <row r="126" spans="63:74" x14ac:dyDescent="0.25">
      <c r="BK126" s="405"/>
      <c r="BL126" s="405"/>
      <c r="BM126" s="405"/>
      <c r="BN126" s="405"/>
      <c r="BO126" s="405"/>
      <c r="BP126" s="405"/>
      <c r="BQ126" s="405"/>
      <c r="BR126" s="405"/>
      <c r="BS126" s="405"/>
      <c r="BT126" s="405"/>
      <c r="BU126" s="405"/>
      <c r="BV126" s="405"/>
    </row>
    <row r="127" spans="63:74" x14ac:dyDescent="0.25">
      <c r="BK127" s="405"/>
      <c r="BL127" s="405"/>
      <c r="BM127" s="405"/>
      <c r="BN127" s="405"/>
      <c r="BO127" s="405"/>
      <c r="BP127" s="405"/>
      <c r="BQ127" s="405"/>
      <c r="BR127" s="405"/>
      <c r="BS127" s="405"/>
      <c r="BT127" s="405"/>
      <c r="BU127" s="405"/>
      <c r="BV127" s="405"/>
    </row>
    <row r="128" spans="63:74" x14ac:dyDescent="0.25">
      <c r="BK128" s="405"/>
      <c r="BL128" s="405"/>
      <c r="BM128" s="405"/>
      <c r="BN128" s="405"/>
      <c r="BO128" s="405"/>
      <c r="BP128" s="405"/>
      <c r="BQ128" s="405"/>
      <c r="BR128" s="405"/>
      <c r="BS128" s="405"/>
      <c r="BT128" s="405"/>
      <c r="BU128" s="405"/>
      <c r="BV128" s="405"/>
    </row>
    <row r="129" spans="63:74" x14ac:dyDescent="0.25">
      <c r="BK129" s="405"/>
      <c r="BL129" s="405"/>
      <c r="BM129" s="405"/>
      <c r="BN129" s="405"/>
      <c r="BO129" s="405"/>
      <c r="BP129" s="405"/>
      <c r="BQ129" s="405"/>
      <c r="BR129" s="405"/>
      <c r="BS129" s="405"/>
      <c r="BT129" s="405"/>
      <c r="BU129" s="405"/>
      <c r="BV129" s="405"/>
    </row>
    <row r="130" spans="63:74" x14ac:dyDescent="0.25">
      <c r="BK130" s="405"/>
      <c r="BL130" s="405"/>
      <c r="BM130" s="405"/>
      <c r="BN130" s="405"/>
      <c r="BO130" s="405"/>
      <c r="BP130" s="405"/>
      <c r="BQ130" s="405"/>
      <c r="BR130" s="405"/>
      <c r="BS130" s="405"/>
      <c r="BT130" s="405"/>
      <c r="BU130" s="405"/>
      <c r="BV130" s="405"/>
    </row>
    <row r="131" spans="63:74" x14ac:dyDescent="0.25">
      <c r="BK131" s="405"/>
      <c r="BL131" s="405"/>
      <c r="BM131" s="405"/>
      <c r="BN131" s="405"/>
      <c r="BO131" s="405"/>
      <c r="BP131" s="405"/>
      <c r="BQ131" s="405"/>
      <c r="BR131" s="405"/>
      <c r="BS131" s="405"/>
      <c r="BT131" s="405"/>
      <c r="BU131" s="405"/>
      <c r="BV131" s="405"/>
    </row>
    <row r="132" spans="63:74" x14ac:dyDescent="0.25">
      <c r="BK132" s="405"/>
      <c r="BL132" s="405"/>
      <c r="BM132" s="405"/>
      <c r="BN132" s="405"/>
      <c r="BO132" s="405"/>
      <c r="BP132" s="405"/>
      <c r="BQ132" s="405"/>
      <c r="BR132" s="405"/>
      <c r="BS132" s="405"/>
      <c r="BT132" s="405"/>
      <c r="BU132" s="405"/>
      <c r="BV132" s="405"/>
    </row>
    <row r="133" spans="63:74" x14ac:dyDescent="0.25">
      <c r="BK133" s="405"/>
      <c r="BL133" s="405"/>
      <c r="BM133" s="405"/>
      <c r="BN133" s="405"/>
      <c r="BO133" s="405"/>
      <c r="BP133" s="405"/>
      <c r="BQ133" s="405"/>
      <c r="BR133" s="405"/>
      <c r="BS133" s="405"/>
      <c r="BT133" s="405"/>
      <c r="BU133" s="405"/>
      <c r="BV133" s="405"/>
    </row>
    <row r="134" spans="63:74" x14ac:dyDescent="0.25">
      <c r="BK134" s="405"/>
      <c r="BL134" s="405"/>
      <c r="BM134" s="405"/>
      <c r="BN134" s="405"/>
      <c r="BO134" s="405"/>
      <c r="BP134" s="405"/>
      <c r="BQ134" s="405"/>
      <c r="BR134" s="405"/>
      <c r="BS134" s="405"/>
      <c r="BT134" s="405"/>
      <c r="BU134" s="405"/>
      <c r="BV134" s="405"/>
    </row>
    <row r="135" spans="63:74" x14ac:dyDescent="0.25">
      <c r="BK135" s="405"/>
      <c r="BL135" s="405"/>
      <c r="BM135" s="405"/>
      <c r="BN135" s="405"/>
      <c r="BO135" s="405"/>
      <c r="BP135" s="405"/>
      <c r="BQ135" s="405"/>
      <c r="BR135" s="405"/>
      <c r="BS135" s="405"/>
      <c r="BT135" s="405"/>
      <c r="BU135" s="405"/>
      <c r="BV135" s="405"/>
    </row>
    <row r="136" spans="63:74" x14ac:dyDescent="0.25">
      <c r="BK136" s="405"/>
      <c r="BL136" s="405"/>
      <c r="BM136" s="405"/>
      <c r="BN136" s="405"/>
      <c r="BO136" s="405"/>
      <c r="BP136" s="405"/>
      <c r="BQ136" s="405"/>
      <c r="BR136" s="405"/>
      <c r="BS136" s="405"/>
      <c r="BT136" s="405"/>
      <c r="BU136" s="405"/>
      <c r="BV136" s="405"/>
    </row>
    <row r="137" spans="63:74" x14ac:dyDescent="0.25">
      <c r="BK137" s="405"/>
      <c r="BL137" s="405"/>
      <c r="BM137" s="405"/>
      <c r="BN137" s="405"/>
      <c r="BO137" s="405"/>
      <c r="BP137" s="405"/>
      <c r="BQ137" s="405"/>
      <c r="BR137" s="405"/>
      <c r="BS137" s="405"/>
      <c r="BT137" s="405"/>
      <c r="BU137" s="405"/>
      <c r="BV137" s="405"/>
    </row>
    <row r="138" spans="63:74" x14ac:dyDescent="0.25">
      <c r="BK138" s="405"/>
      <c r="BL138" s="405"/>
      <c r="BM138" s="405"/>
      <c r="BN138" s="405"/>
      <c r="BO138" s="405"/>
      <c r="BP138" s="405"/>
      <c r="BQ138" s="405"/>
      <c r="BR138" s="405"/>
      <c r="BS138" s="405"/>
      <c r="BT138" s="405"/>
      <c r="BU138" s="405"/>
      <c r="BV138" s="405"/>
    </row>
    <row r="139" spans="63:74" x14ac:dyDescent="0.25">
      <c r="BK139" s="405"/>
      <c r="BL139" s="405"/>
      <c r="BM139" s="405"/>
      <c r="BN139" s="405"/>
      <c r="BO139" s="405"/>
      <c r="BP139" s="405"/>
      <c r="BQ139" s="405"/>
      <c r="BR139" s="405"/>
      <c r="BS139" s="405"/>
      <c r="BT139" s="405"/>
      <c r="BU139" s="405"/>
      <c r="BV139" s="405"/>
    </row>
    <row r="140" spans="63:74" x14ac:dyDescent="0.25">
      <c r="BK140" s="405"/>
      <c r="BL140" s="405"/>
      <c r="BM140" s="405"/>
      <c r="BN140" s="405"/>
      <c r="BO140" s="405"/>
      <c r="BP140" s="405"/>
      <c r="BQ140" s="405"/>
      <c r="BR140" s="405"/>
      <c r="BS140" s="405"/>
      <c r="BT140" s="405"/>
      <c r="BU140" s="405"/>
      <c r="BV140" s="405"/>
    </row>
    <row r="141" spans="63:74" x14ac:dyDescent="0.25">
      <c r="BK141" s="405"/>
      <c r="BL141" s="405"/>
      <c r="BM141" s="405"/>
      <c r="BN141" s="405"/>
      <c r="BO141" s="405"/>
      <c r="BP141" s="405"/>
      <c r="BQ141" s="405"/>
      <c r="BR141" s="405"/>
      <c r="BS141" s="405"/>
      <c r="BT141" s="405"/>
      <c r="BU141" s="405"/>
      <c r="BV141" s="405"/>
    </row>
    <row r="142" spans="63:74" x14ac:dyDescent="0.25">
      <c r="BK142" s="405"/>
      <c r="BL142" s="405"/>
      <c r="BM142" s="405"/>
      <c r="BN142" s="405"/>
      <c r="BO142" s="405"/>
      <c r="BP142" s="405"/>
      <c r="BQ142" s="405"/>
      <c r="BR142" s="405"/>
      <c r="BS142" s="405"/>
      <c r="BT142" s="405"/>
      <c r="BU142" s="405"/>
      <c r="BV142" s="405"/>
    </row>
    <row r="143" spans="63:74" x14ac:dyDescent="0.25">
      <c r="BK143" s="405"/>
      <c r="BL143" s="405"/>
      <c r="BM143" s="405"/>
      <c r="BN143" s="405"/>
      <c r="BO143" s="405"/>
      <c r="BP143" s="405"/>
      <c r="BQ143" s="405"/>
      <c r="BR143" s="405"/>
      <c r="BS143" s="405"/>
      <c r="BT143" s="405"/>
      <c r="BU143" s="405"/>
      <c r="BV143" s="405"/>
    </row>
    <row r="144" spans="63:74" x14ac:dyDescent="0.25">
      <c r="BK144" s="405"/>
      <c r="BL144" s="405"/>
      <c r="BM144" s="405"/>
      <c r="BN144" s="405"/>
      <c r="BO144" s="405"/>
      <c r="BP144" s="405"/>
      <c r="BQ144" s="405"/>
      <c r="BR144" s="405"/>
      <c r="BS144" s="405"/>
      <c r="BT144" s="405"/>
      <c r="BU144" s="405"/>
      <c r="BV144" s="405"/>
    </row>
    <row r="145" spans="63:74" x14ac:dyDescent="0.25">
      <c r="BK145" s="405"/>
      <c r="BL145" s="405"/>
      <c r="BM145" s="405"/>
      <c r="BN145" s="405"/>
      <c r="BO145" s="405"/>
      <c r="BP145" s="405"/>
      <c r="BQ145" s="405"/>
      <c r="BR145" s="405"/>
      <c r="BS145" s="405"/>
      <c r="BT145" s="405"/>
      <c r="BU145" s="405"/>
      <c r="BV145" s="405"/>
    </row>
  </sheetData>
  <mergeCells count="17">
    <mergeCell ref="B61:Q61"/>
    <mergeCell ref="B58:Q58"/>
    <mergeCell ref="B59:Q59"/>
    <mergeCell ref="B60:Q60"/>
    <mergeCell ref="B53:Q53"/>
    <mergeCell ref="B55:Q55"/>
    <mergeCell ref="B56:Q56"/>
    <mergeCell ref="B57:Q57"/>
    <mergeCell ref="B54:R54"/>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zoomScaleNormal="100" workbookViewId="0">
      <pane xSplit="2" ySplit="4" topLeftCell="AP5" activePane="bottomRight" state="frozen"/>
      <selection activeCell="BF63" sqref="BF63"/>
      <selection pane="topRight" activeCell="BF63" sqref="BF63"/>
      <selection pane="bottomLeft" activeCell="BF63" sqref="BF63"/>
      <selection pane="bottomRight" activeCell="A3" sqref="A3"/>
    </sheetView>
  </sheetViews>
  <sheetFormatPr defaultColWidth="8.54296875" defaultRowHeight="10.5" x14ac:dyDescent="0.25"/>
  <cols>
    <col min="1" max="1" width="12.453125" style="162" customWidth="1"/>
    <col min="2" max="2" width="32" style="153" customWidth="1"/>
    <col min="3" max="50" width="6.54296875" style="153" customWidth="1"/>
    <col min="51" max="55" width="6.54296875" style="487" customWidth="1"/>
    <col min="56" max="58" width="6.54296875" style="623" customWidth="1"/>
    <col min="59" max="62" width="6.54296875" style="487" customWidth="1"/>
    <col min="63" max="74" width="6.54296875" style="153" customWidth="1"/>
    <col min="75" max="16384" width="8.54296875" style="153"/>
  </cols>
  <sheetData>
    <row r="1" spans="1:74" ht="13.4" customHeight="1" x14ac:dyDescent="0.3">
      <c r="A1" s="791" t="s">
        <v>812</v>
      </c>
      <c r="B1" s="822" t="s">
        <v>701</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row>
    <row r="2" spans="1:74" ht="12.5" x14ac:dyDescent="0.25">
      <c r="A2" s="792"/>
      <c r="B2" s="747" t="str">
        <f>"U.S. Energy Information Administration  |  Short-Term Energy Outlook  - "&amp;Dates!D1</f>
        <v>U.S. Energy Information Administration  |  Short-Term Energy Outlook  - April 2020</v>
      </c>
      <c r="C2" s="748"/>
      <c r="D2" s="748"/>
      <c r="E2" s="748"/>
      <c r="F2" s="748"/>
      <c r="G2" s="748"/>
      <c r="H2" s="748"/>
      <c r="I2" s="748"/>
      <c r="J2" s="748"/>
      <c r="K2" s="748"/>
      <c r="L2" s="748"/>
      <c r="M2" s="748"/>
      <c r="N2" s="748"/>
      <c r="O2" s="748"/>
      <c r="P2" s="748"/>
      <c r="Q2" s="748"/>
      <c r="R2" s="748"/>
      <c r="S2" s="748"/>
      <c r="T2" s="748"/>
      <c r="U2" s="748"/>
      <c r="V2" s="748"/>
      <c r="W2" s="748"/>
      <c r="X2" s="748"/>
      <c r="Y2" s="748"/>
      <c r="Z2" s="748"/>
      <c r="AA2" s="748"/>
      <c r="AB2" s="748"/>
      <c r="AC2" s="748"/>
      <c r="AD2" s="748"/>
      <c r="AE2" s="748"/>
      <c r="AF2" s="748"/>
      <c r="AG2" s="748"/>
      <c r="AH2" s="748"/>
      <c r="AI2" s="748"/>
      <c r="AJ2" s="748"/>
      <c r="AK2" s="748"/>
      <c r="AL2" s="748"/>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B5" s="252" t="s">
        <v>319</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1"/>
      <c r="AZ5" s="711"/>
      <c r="BA5" s="250"/>
      <c r="BB5" s="711"/>
      <c r="BC5" s="711"/>
      <c r="BD5" s="250"/>
      <c r="BE5" s="250"/>
      <c r="BF5" s="250"/>
      <c r="BG5" s="250"/>
      <c r="BH5" s="250"/>
      <c r="BI5" s="250"/>
      <c r="BJ5" s="711"/>
      <c r="BK5" s="403"/>
      <c r="BL5" s="403"/>
      <c r="BM5" s="403"/>
      <c r="BN5" s="403"/>
      <c r="BO5" s="403"/>
      <c r="BP5" s="403"/>
      <c r="BQ5" s="403"/>
      <c r="BR5" s="403"/>
      <c r="BS5" s="403"/>
      <c r="BT5" s="403"/>
      <c r="BU5" s="403"/>
      <c r="BV5" s="403"/>
    </row>
    <row r="6" spans="1:74" ht="11.15" customHeight="1" x14ac:dyDescent="0.25">
      <c r="A6" s="162" t="s">
        <v>1044</v>
      </c>
      <c r="B6" s="173" t="s">
        <v>320</v>
      </c>
      <c r="C6" s="250">
        <v>1.05</v>
      </c>
      <c r="D6" s="250">
        <v>1.05</v>
      </c>
      <c r="E6" s="250">
        <v>1.05</v>
      </c>
      <c r="F6" s="250">
        <v>1.05</v>
      </c>
      <c r="G6" s="250">
        <v>1.05</v>
      </c>
      <c r="H6" s="250">
        <v>1.03</v>
      </c>
      <c r="I6" s="250">
        <v>1.05</v>
      </c>
      <c r="J6" s="250">
        <v>1.05</v>
      </c>
      <c r="K6" s="250">
        <v>1.05</v>
      </c>
      <c r="L6" s="250">
        <v>1.05</v>
      </c>
      <c r="M6" s="250">
        <v>1.05</v>
      </c>
      <c r="N6" s="250">
        <v>1.05</v>
      </c>
      <c r="O6" s="250">
        <v>1.04</v>
      </c>
      <c r="P6" s="250">
        <v>1.04</v>
      </c>
      <c r="Q6" s="250">
        <v>1.04</v>
      </c>
      <c r="R6" s="250">
        <v>1.03</v>
      </c>
      <c r="S6" s="250">
        <v>1.03</v>
      </c>
      <c r="T6" s="250">
        <v>1.03</v>
      </c>
      <c r="U6" s="250">
        <v>1.03</v>
      </c>
      <c r="V6" s="250">
        <v>1.03</v>
      </c>
      <c r="W6" s="250">
        <v>1.03</v>
      </c>
      <c r="X6" s="250">
        <v>0.98</v>
      </c>
      <c r="Y6" s="250">
        <v>1</v>
      </c>
      <c r="Z6" s="250">
        <v>1.03</v>
      </c>
      <c r="AA6" s="250">
        <v>1.04</v>
      </c>
      <c r="AB6" s="250">
        <v>1.03</v>
      </c>
      <c r="AC6" s="250">
        <v>0.99</v>
      </c>
      <c r="AD6" s="250">
        <v>0.99</v>
      </c>
      <c r="AE6" s="250">
        <v>1.02</v>
      </c>
      <c r="AF6" s="250">
        <v>1.04</v>
      </c>
      <c r="AG6" s="250">
        <v>1.05</v>
      </c>
      <c r="AH6" s="250">
        <v>1.04</v>
      </c>
      <c r="AI6" s="250">
        <v>1</v>
      </c>
      <c r="AJ6" s="250">
        <v>1</v>
      </c>
      <c r="AK6" s="250">
        <v>1</v>
      </c>
      <c r="AL6" s="250">
        <v>1</v>
      </c>
      <c r="AM6" s="250">
        <v>0.95</v>
      </c>
      <c r="AN6" s="250">
        <v>1.04</v>
      </c>
      <c r="AO6" s="250">
        <v>1.05</v>
      </c>
      <c r="AP6" s="250">
        <v>1.04</v>
      </c>
      <c r="AQ6" s="250">
        <v>1.03</v>
      </c>
      <c r="AR6" s="250">
        <v>1</v>
      </c>
      <c r="AS6" s="250">
        <v>1.02</v>
      </c>
      <c r="AT6" s="250">
        <v>1.01</v>
      </c>
      <c r="AU6" s="250">
        <v>1.02</v>
      </c>
      <c r="AV6" s="250">
        <v>1.02</v>
      </c>
      <c r="AW6" s="250">
        <v>1.03</v>
      </c>
      <c r="AX6" s="250">
        <v>1.02</v>
      </c>
      <c r="AY6" s="250">
        <v>1.03</v>
      </c>
      <c r="AZ6" s="250">
        <v>1.02</v>
      </c>
      <c r="BA6" s="250">
        <v>1.01</v>
      </c>
      <c r="BB6" s="250" t="s">
        <v>1423</v>
      </c>
      <c r="BC6" s="250" t="s">
        <v>1423</v>
      </c>
      <c r="BD6" s="250" t="s">
        <v>1423</v>
      </c>
      <c r="BE6" s="250" t="s">
        <v>1423</v>
      </c>
      <c r="BF6" s="250" t="s">
        <v>1423</v>
      </c>
      <c r="BG6" s="250" t="s">
        <v>1423</v>
      </c>
      <c r="BH6" s="250" t="s">
        <v>1423</v>
      </c>
      <c r="BI6" s="250" t="s">
        <v>1423</v>
      </c>
      <c r="BJ6" s="250" t="s">
        <v>1423</v>
      </c>
      <c r="BK6" s="250" t="s">
        <v>1423</v>
      </c>
      <c r="BL6" s="250" t="s">
        <v>1423</v>
      </c>
      <c r="BM6" s="250" t="s">
        <v>1423</v>
      </c>
      <c r="BN6" s="250" t="s">
        <v>1423</v>
      </c>
      <c r="BO6" s="250" t="s">
        <v>1423</v>
      </c>
      <c r="BP6" s="250" t="s">
        <v>1423</v>
      </c>
      <c r="BQ6" s="250" t="s">
        <v>1423</v>
      </c>
      <c r="BR6" s="250" t="s">
        <v>1423</v>
      </c>
      <c r="BS6" s="250" t="s">
        <v>1423</v>
      </c>
      <c r="BT6" s="250" t="s">
        <v>1423</v>
      </c>
      <c r="BU6" s="250" t="s">
        <v>1423</v>
      </c>
      <c r="BV6" s="250" t="s">
        <v>1423</v>
      </c>
    </row>
    <row r="7" spans="1:74" ht="11.15" customHeight="1" x14ac:dyDescent="0.25">
      <c r="A7" s="162" t="s">
        <v>337</v>
      </c>
      <c r="B7" s="173" t="s">
        <v>328</v>
      </c>
      <c r="C7" s="250">
        <v>1.78</v>
      </c>
      <c r="D7" s="250">
        <v>1.7749999999999999</v>
      </c>
      <c r="E7" s="250">
        <v>1.78</v>
      </c>
      <c r="F7" s="250">
        <v>1.7749999999999999</v>
      </c>
      <c r="G7" s="250">
        <v>1.8</v>
      </c>
      <c r="H7" s="250">
        <v>1.8049999999999999</v>
      </c>
      <c r="I7" s="250">
        <v>1.8109999999999999</v>
      </c>
      <c r="J7" s="250">
        <v>1.8149999999999999</v>
      </c>
      <c r="K7" s="250">
        <v>1.75</v>
      </c>
      <c r="L7" s="250">
        <v>1.6</v>
      </c>
      <c r="M7" s="250">
        <v>1.68</v>
      </c>
      <c r="N7" s="250">
        <v>1.65</v>
      </c>
      <c r="O7" s="250">
        <v>1.64</v>
      </c>
      <c r="P7" s="250">
        <v>1.67</v>
      </c>
      <c r="Q7" s="250">
        <v>1.61</v>
      </c>
      <c r="R7" s="250">
        <v>1.68</v>
      </c>
      <c r="S7" s="250">
        <v>1.64</v>
      </c>
      <c r="T7" s="250">
        <v>1.67</v>
      </c>
      <c r="U7" s="250">
        <v>1.65</v>
      </c>
      <c r="V7" s="250">
        <v>1.67</v>
      </c>
      <c r="W7" s="250">
        <v>1.65</v>
      </c>
      <c r="X7" s="250">
        <v>1.675</v>
      </c>
      <c r="Y7" s="250">
        <v>1.58</v>
      </c>
      <c r="Z7" s="250">
        <v>1.62</v>
      </c>
      <c r="AA7" s="250">
        <v>1.61</v>
      </c>
      <c r="AB7" s="250">
        <v>1.6</v>
      </c>
      <c r="AC7" s="250">
        <v>1.57</v>
      </c>
      <c r="AD7" s="250">
        <v>1.5649999999999999</v>
      </c>
      <c r="AE7" s="250">
        <v>1.57</v>
      </c>
      <c r="AF7" s="250">
        <v>1.54</v>
      </c>
      <c r="AG7" s="250">
        <v>1.55</v>
      </c>
      <c r="AH7" s="250">
        <v>1.56</v>
      </c>
      <c r="AI7" s="250">
        <v>1.58</v>
      </c>
      <c r="AJ7" s="250">
        <v>1.55</v>
      </c>
      <c r="AK7" s="250">
        <v>1.59</v>
      </c>
      <c r="AL7" s="250">
        <v>1.57</v>
      </c>
      <c r="AM7" s="250">
        <v>1.57</v>
      </c>
      <c r="AN7" s="250">
        <v>1.46</v>
      </c>
      <c r="AO7" s="250">
        <v>1.47</v>
      </c>
      <c r="AP7" s="250">
        <v>1.43</v>
      </c>
      <c r="AQ7" s="250">
        <v>1.45</v>
      </c>
      <c r="AR7" s="250">
        <v>1.41</v>
      </c>
      <c r="AS7" s="250">
        <v>1.39</v>
      </c>
      <c r="AT7" s="250">
        <v>1.43</v>
      </c>
      <c r="AU7" s="250">
        <v>1.38</v>
      </c>
      <c r="AV7" s="250">
        <v>1.36</v>
      </c>
      <c r="AW7" s="250">
        <v>1.3</v>
      </c>
      <c r="AX7" s="250">
        <v>1.43</v>
      </c>
      <c r="AY7" s="250">
        <v>1.35</v>
      </c>
      <c r="AZ7" s="250">
        <v>1.37</v>
      </c>
      <c r="BA7" s="250">
        <v>1.35</v>
      </c>
      <c r="BB7" s="250" t="s">
        <v>1423</v>
      </c>
      <c r="BC7" s="250" t="s">
        <v>1423</v>
      </c>
      <c r="BD7" s="250" t="s">
        <v>1423</v>
      </c>
      <c r="BE7" s="250" t="s">
        <v>1423</v>
      </c>
      <c r="BF7" s="250" t="s">
        <v>1423</v>
      </c>
      <c r="BG7" s="250" t="s">
        <v>1423</v>
      </c>
      <c r="BH7" s="250" t="s">
        <v>1423</v>
      </c>
      <c r="BI7" s="250" t="s">
        <v>1423</v>
      </c>
      <c r="BJ7" s="250" t="s">
        <v>1423</v>
      </c>
      <c r="BK7" s="250" t="s">
        <v>1423</v>
      </c>
      <c r="BL7" s="250" t="s">
        <v>1423</v>
      </c>
      <c r="BM7" s="250" t="s">
        <v>1423</v>
      </c>
      <c r="BN7" s="250" t="s">
        <v>1423</v>
      </c>
      <c r="BO7" s="250" t="s">
        <v>1423</v>
      </c>
      <c r="BP7" s="250" t="s">
        <v>1423</v>
      </c>
      <c r="BQ7" s="250" t="s">
        <v>1423</v>
      </c>
      <c r="BR7" s="250" t="s">
        <v>1423</v>
      </c>
      <c r="BS7" s="250" t="s">
        <v>1423</v>
      </c>
      <c r="BT7" s="250" t="s">
        <v>1423</v>
      </c>
      <c r="BU7" s="250" t="s">
        <v>1423</v>
      </c>
      <c r="BV7" s="250" t="s">
        <v>1423</v>
      </c>
    </row>
    <row r="8" spans="1:74" ht="11.15" customHeight="1" x14ac:dyDescent="0.25">
      <c r="A8" s="162" t="s">
        <v>1152</v>
      </c>
      <c r="B8" s="173" t="s">
        <v>1153</v>
      </c>
      <c r="C8" s="250">
        <v>0.20954200000000001</v>
      </c>
      <c r="D8" s="250">
        <v>0.20552999999999999</v>
      </c>
      <c r="E8" s="250">
        <v>0.19054499999999999</v>
      </c>
      <c r="F8" s="250">
        <v>0.181058</v>
      </c>
      <c r="G8" s="250">
        <v>0.18735099999999999</v>
      </c>
      <c r="H8" s="250">
        <v>0.195463</v>
      </c>
      <c r="I8" s="250">
        <v>0.20899499999999999</v>
      </c>
      <c r="J8" s="250">
        <v>0.20374300000000001</v>
      </c>
      <c r="K8" s="250">
        <v>0.18052000000000001</v>
      </c>
      <c r="L8" s="250">
        <v>0.16932700000000001</v>
      </c>
      <c r="M8" s="250">
        <v>0.16131499999999999</v>
      </c>
      <c r="N8" s="250">
        <v>0.18970799999999999</v>
      </c>
      <c r="O8" s="250">
        <v>0.185</v>
      </c>
      <c r="P8" s="250">
        <v>0.192</v>
      </c>
      <c r="Q8" s="250">
        <v>0.155</v>
      </c>
      <c r="R8" s="250">
        <v>0.16600000000000001</v>
      </c>
      <c r="S8" s="250">
        <v>0.19400000000000001</v>
      </c>
      <c r="T8" s="250">
        <v>0.25</v>
      </c>
      <c r="U8" s="250">
        <v>0.27</v>
      </c>
      <c r="V8" s="250">
        <v>0.26200000000000001</v>
      </c>
      <c r="W8" s="250">
        <v>0.26500000000000001</v>
      </c>
      <c r="X8" s="250">
        <v>0.28999999999999998</v>
      </c>
      <c r="Y8" s="250">
        <v>0.30099999999999999</v>
      </c>
      <c r="Z8" s="250">
        <v>0.312</v>
      </c>
      <c r="AA8" s="250">
        <v>0.316</v>
      </c>
      <c r="AB8" s="250">
        <v>0.32600000000000001</v>
      </c>
      <c r="AC8" s="250">
        <v>0.36399999999999999</v>
      </c>
      <c r="AD8" s="250">
        <v>0.36299999999999999</v>
      </c>
      <c r="AE8" s="250">
        <v>0.35799999999999998</v>
      </c>
      <c r="AF8" s="250">
        <v>0.33500000000000002</v>
      </c>
      <c r="AG8" s="250">
        <v>0.32500000000000001</v>
      </c>
      <c r="AH8" s="250">
        <v>0.34</v>
      </c>
      <c r="AI8" s="250">
        <v>0.33500000000000002</v>
      </c>
      <c r="AJ8" s="250">
        <v>0.33</v>
      </c>
      <c r="AK8" s="250">
        <v>0.3</v>
      </c>
      <c r="AL8" s="250">
        <v>0.31</v>
      </c>
      <c r="AM8" s="250">
        <v>0.32</v>
      </c>
      <c r="AN8" s="250">
        <v>0.33500000000000002</v>
      </c>
      <c r="AO8" s="250">
        <v>0.32500000000000001</v>
      </c>
      <c r="AP8" s="250">
        <v>0.33500000000000002</v>
      </c>
      <c r="AQ8" s="250">
        <v>0.32500000000000001</v>
      </c>
      <c r="AR8" s="250">
        <v>0.32500000000000001</v>
      </c>
      <c r="AS8" s="250">
        <v>0.315</v>
      </c>
      <c r="AT8" s="250">
        <v>0.33</v>
      </c>
      <c r="AU8" s="250">
        <v>0.33500000000000002</v>
      </c>
      <c r="AV8" s="250">
        <v>0.32500000000000001</v>
      </c>
      <c r="AW8" s="250">
        <v>0.315</v>
      </c>
      <c r="AX8" s="250">
        <v>0.30499999999999999</v>
      </c>
      <c r="AY8" s="250">
        <v>0.30499999999999999</v>
      </c>
      <c r="AZ8" s="250">
        <v>0.28999999999999998</v>
      </c>
      <c r="BA8" s="250">
        <v>0.30499999999999999</v>
      </c>
      <c r="BB8" s="250" t="s">
        <v>1423</v>
      </c>
      <c r="BC8" s="250" t="s">
        <v>1423</v>
      </c>
      <c r="BD8" s="250" t="s">
        <v>1423</v>
      </c>
      <c r="BE8" s="250" t="s">
        <v>1423</v>
      </c>
      <c r="BF8" s="250" t="s">
        <v>1423</v>
      </c>
      <c r="BG8" s="250" t="s">
        <v>1423</v>
      </c>
      <c r="BH8" s="250" t="s">
        <v>1423</v>
      </c>
      <c r="BI8" s="250" t="s">
        <v>1423</v>
      </c>
      <c r="BJ8" s="250" t="s">
        <v>1423</v>
      </c>
      <c r="BK8" s="250" t="s">
        <v>1423</v>
      </c>
      <c r="BL8" s="250" t="s">
        <v>1423</v>
      </c>
      <c r="BM8" s="250" t="s">
        <v>1423</v>
      </c>
      <c r="BN8" s="250" t="s">
        <v>1423</v>
      </c>
      <c r="BO8" s="250" t="s">
        <v>1423</v>
      </c>
      <c r="BP8" s="250" t="s">
        <v>1423</v>
      </c>
      <c r="BQ8" s="250" t="s">
        <v>1423</v>
      </c>
      <c r="BR8" s="250" t="s">
        <v>1423</v>
      </c>
      <c r="BS8" s="250" t="s">
        <v>1423</v>
      </c>
      <c r="BT8" s="250" t="s">
        <v>1423</v>
      </c>
      <c r="BU8" s="250" t="s">
        <v>1423</v>
      </c>
      <c r="BV8" s="250" t="s">
        <v>1423</v>
      </c>
    </row>
    <row r="9" spans="1:74" ht="11.15" customHeight="1" x14ac:dyDescent="0.25">
      <c r="A9" s="162" t="s">
        <v>1132</v>
      </c>
      <c r="B9" s="173" t="s">
        <v>1133</v>
      </c>
      <c r="C9" s="250">
        <v>0.16</v>
      </c>
      <c r="D9" s="250">
        <v>0.16</v>
      </c>
      <c r="E9" s="250">
        <v>0.16</v>
      </c>
      <c r="F9" s="250">
        <v>0.16</v>
      </c>
      <c r="G9" s="250">
        <v>0.16</v>
      </c>
      <c r="H9" s="250">
        <v>0.16</v>
      </c>
      <c r="I9" s="250">
        <v>0.16</v>
      </c>
      <c r="J9" s="250">
        <v>0.16</v>
      </c>
      <c r="K9" s="250">
        <v>0.16</v>
      </c>
      <c r="L9" s="250">
        <v>0.16</v>
      </c>
      <c r="M9" s="250">
        <v>0.16</v>
      </c>
      <c r="N9" s="250">
        <v>0.16</v>
      </c>
      <c r="O9" s="250">
        <v>0.13500000000000001</v>
      </c>
      <c r="P9" s="250">
        <v>0.13500000000000001</v>
      </c>
      <c r="Q9" s="250">
        <v>0.13500000000000001</v>
      </c>
      <c r="R9" s="250">
        <v>0.13500000000000001</v>
      </c>
      <c r="S9" s="250">
        <v>0.13500000000000001</v>
      </c>
      <c r="T9" s="250">
        <v>0.13500000000000001</v>
      </c>
      <c r="U9" s="250">
        <v>0.13500000000000001</v>
      </c>
      <c r="V9" s="250">
        <v>0.13</v>
      </c>
      <c r="W9" s="250">
        <v>0.13</v>
      </c>
      <c r="X9" s="250">
        <v>0.13500000000000001</v>
      </c>
      <c r="Y9" s="250">
        <v>0.13</v>
      </c>
      <c r="Z9" s="250">
        <v>0.13</v>
      </c>
      <c r="AA9" s="250">
        <v>0.13500000000000001</v>
      </c>
      <c r="AB9" s="250">
        <v>0.13500000000000001</v>
      </c>
      <c r="AC9" s="250">
        <v>0.13500000000000001</v>
      </c>
      <c r="AD9" s="250">
        <v>0.13500000000000001</v>
      </c>
      <c r="AE9" s="250">
        <v>0.13500000000000001</v>
      </c>
      <c r="AF9" s="250">
        <v>0.13</v>
      </c>
      <c r="AG9" s="250">
        <v>0.13500000000000001</v>
      </c>
      <c r="AH9" s="250">
        <v>0.13500000000000001</v>
      </c>
      <c r="AI9" s="250">
        <v>0.13500000000000001</v>
      </c>
      <c r="AJ9" s="250">
        <v>0.13500000000000001</v>
      </c>
      <c r="AK9" s="250">
        <v>0.12</v>
      </c>
      <c r="AL9" s="250">
        <v>0.11</v>
      </c>
      <c r="AM9" s="250">
        <v>0.11</v>
      </c>
      <c r="AN9" s="250">
        <v>0.1</v>
      </c>
      <c r="AO9" s="250">
        <v>0.12</v>
      </c>
      <c r="AP9" s="250">
        <v>0.12</v>
      </c>
      <c r="AQ9" s="250">
        <v>0.11</v>
      </c>
      <c r="AR9" s="250">
        <v>0.11</v>
      </c>
      <c r="AS9" s="250">
        <v>0.13500000000000001</v>
      </c>
      <c r="AT9" s="250">
        <v>0.13</v>
      </c>
      <c r="AU9" s="250">
        <v>0.12</v>
      </c>
      <c r="AV9" s="250">
        <v>0.13</v>
      </c>
      <c r="AW9" s="250">
        <v>0.12</v>
      </c>
      <c r="AX9" s="250">
        <v>0.13</v>
      </c>
      <c r="AY9" s="250">
        <v>0.13</v>
      </c>
      <c r="AZ9" s="250">
        <v>0.12</v>
      </c>
      <c r="BA9" s="250">
        <v>0.12</v>
      </c>
      <c r="BB9" s="250" t="s">
        <v>1423</v>
      </c>
      <c r="BC9" s="250" t="s">
        <v>1423</v>
      </c>
      <c r="BD9" s="250" t="s">
        <v>1423</v>
      </c>
      <c r="BE9" s="250" t="s">
        <v>1423</v>
      </c>
      <c r="BF9" s="250" t="s">
        <v>1423</v>
      </c>
      <c r="BG9" s="250" t="s">
        <v>1423</v>
      </c>
      <c r="BH9" s="250" t="s">
        <v>1423</v>
      </c>
      <c r="BI9" s="250" t="s">
        <v>1423</v>
      </c>
      <c r="BJ9" s="250" t="s">
        <v>1423</v>
      </c>
      <c r="BK9" s="250" t="s">
        <v>1423</v>
      </c>
      <c r="BL9" s="250" t="s">
        <v>1423</v>
      </c>
      <c r="BM9" s="250" t="s">
        <v>1423</v>
      </c>
      <c r="BN9" s="250" t="s">
        <v>1423</v>
      </c>
      <c r="BO9" s="250" t="s">
        <v>1423</v>
      </c>
      <c r="BP9" s="250" t="s">
        <v>1423</v>
      </c>
      <c r="BQ9" s="250" t="s">
        <v>1423</v>
      </c>
      <c r="BR9" s="250" t="s">
        <v>1423</v>
      </c>
      <c r="BS9" s="250" t="s">
        <v>1423</v>
      </c>
      <c r="BT9" s="250" t="s">
        <v>1423</v>
      </c>
      <c r="BU9" s="250" t="s">
        <v>1423</v>
      </c>
      <c r="BV9" s="250" t="s">
        <v>1423</v>
      </c>
    </row>
    <row r="10" spans="1:74" ht="11.15" customHeight="1" x14ac:dyDescent="0.25">
      <c r="A10" s="162" t="s">
        <v>1052</v>
      </c>
      <c r="B10" s="173" t="s">
        <v>1053</v>
      </c>
      <c r="C10" s="250">
        <v>0.21</v>
      </c>
      <c r="D10" s="250">
        <v>0.21</v>
      </c>
      <c r="E10" s="250">
        <v>0.21</v>
      </c>
      <c r="F10" s="250">
        <v>0.21</v>
      </c>
      <c r="G10" s="250">
        <v>0.21</v>
      </c>
      <c r="H10" s="250">
        <v>0.21</v>
      </c>
      <c r="I10" s="250">
        <v>0.21</v>
      </c>
      <c r="J10" s="250">
        <v>0.21</v>
      </c>
      <c r="K10" s="250">
        <v>0.21</v>
      </c>
      <c r="L10" s="250">
        <v>0.2</v>
      </c>
      <c r="M10" s="250">
        <v>0.22</v>
      </c>
      <c r="N10" s="250">
        <v>0.22</v>
      </c>
      <c r="O10" s="250">
        <v>0.2</v>
      </c>
      <c r="P10" s="250">
        <v>0.185</v>
      </c>
      <c r="Q10" s="250">
        <v>0.19</v>
      </c>
      <c r="R10" s="250">
        <v>0.21</v>
      </c>
      <c r="S10" s="250">
        <v>0.2</v>
      </c>
      <c r="T10" s="250">
        <v>0.2</v>
      </c>
      <c r="U10" s="250">
        <v>0.21</v>
      </c>
      <c r="V10" s="250">
        <v>0.2</v>
      </c>
      <c r="W10" s="250">
        <v>0.2</v>
      </c>
      <c r="X10" s="250">
        <v>0.2</v>
      </c>
      <c r="Y10" s="250">
        <v>0.19</v>
      </c>
      <c r="Z10" s="250">
        <v>0.2</v>
      </c>
      <c r="AA10" s="250">
        <v>0.2</v>
      </c>
      <c r="AB10" s="250">
        <v>0.2</v>
      </c>
      <c r="AC10" s="250">
        <v>0.2</v>
      </c>
      <c r="AD10" s="250">
        <v>0.19</v>
      </c>
      <c r="AE10" s="250">
        <v>0.2</v>
      </c>
      <c r="AF10" s="250">
        <v>0.2</v>
      </c>
      <c r="AG10" s="250">
        <v>0.18</v>
      </c>
      <c r="AH10" s="250">
        <v>0.2</v>
      </c>
      <c r="AI10" s="250">
        <v>0.2</v>
      </c>
      <c r="AJ10" s="250">
        <v>0.2</v>
      </c>
      <c r="AK10" s="250">
        <v>0.18</v>
      </c>
      <c r="AL10" s="250">
        <v>0.2</v>
      </c>
      <c r="AM10" s="250">
        <v>0.21</v>
      </c>
      <c r="AN10" s="250">
        <v>0.2</v>
      </c>
      <c r="AO10" s="250">
        <v>0.2</v>
      </c>
      <c r="AP10" s="250">
        <v>0.18</v>
      </c>
      <c r="AQ10" s="250">
        <v>0.21</v>
      </c>
      <c r="AR10" s="250">
        <v>0.21</v>
      </c>
      <c r="AS10" s="250">
        <v>0.2</v>
      </c>
      <c r="AT10" s="250">
        <v>0.21</v>
      </c>
      <c r="AU10" s="250">
        <v>0.2</v>
      </c>
      <c r="AV10" s="250">
        <v>0.21</v>
      </c>
      <c r="AW10" s="250">
        <v>0.18</v>
      </c>
      <c r="AX10" s="250">
        <v>0.21</v>
      </c>
      <c r="AY10" s="250">
        <v>0.19</v>
      </c>
      <c r="AZ10" s="250">
        <v>0.2</v>
      </c>
      <c r="BA10" s="250">
        <v>0.2</v>
      </c>
      <c r="BB10" s="250" t="s">
        <v>1423</v>
      </c>
      <c r="BC10" s="250" t="s">
        <v>1423</v>
      </c>
      <c r="BD10" s="250" t="s">
        <v>1423</v>
      </c>
      <c r="BE10" s="250" t="s">
        <v>1423</v>
      </c>
      <c r="BF10" s="250" t="s">
        <v>1423</v>
      </c>
      <c r="BG10" s="250" t="s">
        <v>1423</v>
      </c>
      <c r="BH10" s="250" t="s">
        <v>1423</v>
      </c>
      <c r="BI10" s="250" t="s">
        <v>1423</v>
      </c>
      <c r="BJ10" s="250" t="s">
        <v>1423</v>
      </c>
      <c r="BK10" s="250" t="s">
        <v>1423</v>
      </c>
      <c r="BL10" s="250" t="s">
        <v>1423</v>
      </c>
      <c r="BM10" s="250" t="s">
        <v>1423</v>
      </c>
      <c r="BN10" s="250" t="s">
        <v>1423</v>
      </c>
      <c r="BO10" s="250" t="s">
        <v>1423</v>
      </c>
      <c r="BP10" s="250" t="s">
        <v>1423</v>
      </c>
      <c r="BQ10" s="250" t="s">
        <v>1423</v>
      </c>
      <c r="BR10" s="250" t="s">
        <v>1423</v>
      </c>
      <c r="BS10" s="250" t="s">
        <v>1423</v>
      </c>
      <c r="BT10" s="250" t="s">
        <v>1423</v>
      </c>
      <c r="BU10" s="250" t="s">
        <v>1423</v>
      </c>
      <c r="BV10" s="250" t="s">
        <v>1423</v>
      </c>
    </row>
    <row r="11" spans="1:74" ht="11.15" customHeight="1" x14ac:dyDescent="0.25">
      <c r="A11" s="162" t="s">
        <v>1043</v>
      </c>
      <c r="B11" s="173" t="s">
        <v>321</v>
      </c>
      <c r="C11" s="250">
        <v>3.05</v>
      </c>
      <c r="D11" s="250">
        <v>3.2</v>
      </c>
      <c r="E11" s="250">
        <v>3.5</v>
      </c>
      <c r="F11" s="250">
        <v>3.59</v>
      </c>
      <c r="G11" s="250">
        <v>3.62</v>
      </c>
      <c r="H11" s="250">
        <v>3.63</v>
      </c>
      <c r="I11" s="250">
        <v>3.65</v>
      </c>
      <c r="J11" s="250">
        <v>3.67</v>
      </c>
      <c r="K11" s="250">
        <v>3.69</v>
      </c>
      <c r="L11" s="250">
        <v>3.7</v>
      </c>
      <c r="M11" s="250">
        <v>3.72</v>
      </c>
      <c r="N11" s="250">
        <v>3.78</v>
      </c>
      <c r="O11" s="250">
        <v>3.8</v>
      </c>
      <c r="P11" s="250">
        <v>3.8</v>
      </c>
      <c r="Q11" s="250">
        <v>3.81</v>
      </c>
      <c r="R11" s="250">
        <v>3.81</v>
      </c>
      <c r="S11" s="250">
        <v>3.81</v>
      </c>
      <c r="T11" s="250">
        <v>3.82</v>
      </c>
      <c r="U11" s="250">
        <v>3.83</v>
      </c>
      <c r="V11" s="250">
        <v>3.83</v>
      </c>
      <c r="W11" s="250">
        <v>3.84</v>
      </c>
      <c r="X11" s="250">
        <v>3.85</v>
      </c>
      <c r="Y11" s="250">
        <v>3.84</v>
      </c>
      <c r="Z11" s="250">
        <v>3.83</v>
      </c>
      <c r="AA11" s="250">
        <v>3.84</v>
      </c>
      <c r="AB11" s="250">
        <v>3.835</v>
      </c>
      <c r="AC11" s="250">
        <v>3.8149999999999999</v>
      </c>
      <c r="AD11" s="250">
        <v>3.8250000000000002</v>
      </c>
      <c r="AE11" s="250">
        <v>3.8050000000000002</v>
      </c>
      <c r="AF11" s="250">
        <v>3.78</v>
      </c>
      <c r="AG11" s="250">
        <v>3.722</v>
      </c>
      <c r="AH11" s="250">
        <v>3.52</v>
      </c>
      <c r="AI11" s="250">
        <v>3.4</v>
      </c>
      <c r="AJ11" s="250">
        <v>3.4</v>
      </c>
      <c r="AK11" s="250">
        <v>2.7</v>
      </c>
      <c r="AL11" s="250">
        <v>2.6</v>
      </c>
      <c r="AM11" s="250">
        <v>2.65</v>
      </c>
      <c r="AN11" s="250">
        <v>2.65</v>
      </c>
      <c r="AO11" s="250">
        <v>2.6</v>
      </c>
      <c r="AP11" s="250">
        <v>2.5</v>
      </c>
      <c r="AQ11" s="250">
        <v>2.2999999999999998</v>
      </c>
      <c r="AR11" s="250">
        <v>2.2000000000000002</v>
      </c>
      <c r="AS11" s="250">
        <v>2.1</v>
      </c>
      <c r="AT11" s="250">
        <v>2.1</v>
      </c>
      <c r="AU11" s="250">
        <v>2.1</v>
      </c>
      <c r="AV11" s="250">
        <v>2.1</v>
      </c>
      <c r="AW11" s="250">
        <v>2</v>
      </c>
      <c r="AX11" s="250">
        <v>2</v>
      </c>
      <c r="AY11" s="250">
        <v>2</v>
      </c>
      <c r="AZ11" s="250">
        <v>2.0499999999999998</v>
      </c>
      <c r="BA11" s="250">
        <v>2</v>
      </c>
      <c r="BB11" s="250" t="s">
        <v>1423</v>
      </c>
      <c r="BC11" s="250" t="s">
        <v>1423</v>
      </c>
      <c r="BD11" s="250" t="s">
        <v>1423</v>
      </c>
      <c r="BE11" s="250" t="s">
        <v>1423</v>
      </c>
      <c r="BF11" s="250" t="s">
        <v>1423</v>
      </c>
      <c r="BG11" s="250" t="s">
        <v>1423</v>
      </c>
      <c r="BH11" s="250" t="s">
        <v>1423</v>
      </c>
      <c r="BI11" s="250" t="s">
        <v>1423</v>
      </c>
      <c r="BJ11" s="250" t="s">
        <v>1423</v>
      </c>
      <c r="BK11" s="250" t="s">
        <v>1423</v>
      </c>
      <c r="BL11" s="250" t="s">
        <v>1423</v>
      </c>
      <c r="BM11" s="250" t="s">
        <v>1423</v>
      </c>
      <c r="BN11" s="250" t="s">
        <v>1423</v>
      </c>
      <c r="BO11" s="250" t="s">
        <v>1423</v>
      </c>
      <c r="BP11" s="250" t="s">
        <v>1423</v>
      </c>
      <c r="BQ11" s="250" t="s">
        <v>1423</v>
      </c>
      <c r="BR11" s="250" t="s">
        <v>1423</v>
      </c>
      <c r="BS11" s="250" t="s">
        <v>1423</v>
      </c>
      <c r="BT11" s="250" t="s">
        <v>1423</v>
      </c>
      <c r="BU11" s="250" t="s">
        <v>1423</v>
      </c>
      <c r="BV11" s="250" t="s">
        <v>1423</v>
      </c>
    </row>
    <row r="12" spans="1:74" ht="11.15" customHeight="1" x14ac:dyDescent="0.25">
      <c r="A12" s="162" t="s">
        <v>338</v>
      </c>
      <c r="B12" s="173" t="s">
        <v>329</v>
      </c>
      <c r="C12" s="250">
        <v>4.45</v>
      </c>
      <c r="D12" s="250">
        <v>4.2</v>
      </c>
      <c r="E12" s="250">
        <v>4.2</v>
      </c>
      <c r="F12" s="250">
        <v>4.45</v>
      </c>
      <c r="G12" s="250">
        <v>4.33</v>
      </c>
      <c r="H12" s="250">
        <v>4.38</v>
      </c>
      <c r="I12" s="250">
        <v>4.3899999999999997</v>
      </c>
      <c r="J12" s="250">
        <v>4.4349999999999996</v>
      </c>
      <c r="K12" s="250">
        <v>4.4550000000000001</v>
      </c>
      <c r="L12" s="250">
        <v>4.54</v>
      </c>
      <c r="M12" s="250">
        <v>4.62</v>
      </c>
      <c r="N12" s="250">
        <v>4.66</v>
      </c>
      <c r="O12" s="250">
        <v>4.54</v>
      </c>
      <c r="P12" s="250">
        <v>4.42</v>
      </c>
      <c r="Q12" s="250">
        <v>4.4050000000000002</v>
      </c>
      <c r="R12" s="250">
        <v>4.4000000000000004</v>
      </c>
      <c r="S12" s="250">
        <v>4.45</v>
      </c>
      <c r="T12" s="250">
        <v>4.4649999999999999</v>
      </c>
      <c r="U12" s="250">
        <v>4.4749999999999996</v>
      </c>
      <c r="V12" s="250">
        <v>4.5</v>
      </c>
      <c r="W12" s="250">
        <v>4.54</v>
      </c>
      <c r="X12" s="250">
        <v>4.3899999999999997</v>
      </c>
      <c r="Y12" s="250">
        <v>4.32</v>
      </c>
      <c r="Z12" s="250">
        <v>4.38</v>
      </c>
      <c r="AA12" s="250">
        <v>4.43</v>
      </c>
      <c r="AB12" s="250">
        <v>4.47</v>
      </c>
      <c r="AC12" s="250">
        <v>4.4800000000000004</v>
      </c>
      <c r="AD12" s="250">
        <v>4.4400000000000004</v>
      </c>
      <c r="AE12" s="250">
        <v>4.49</v>
      </c>
      <c r="AF12" s="250">
        <v>4.5739999999999998</v>
      </c>
      <c r="AG12" s="250">
        <v>4.6040000000000001</v>
      </c>
      <c r="AH12" s="250">
        <v>4.6749999999999998</v>
      </c>
      <c r="AI12" s="250">
        <v>4.7</v>
      </c>
      <c r="AJ12" s="250">
        <v>4.7300000000000004</v>
      </c>
      <c r="AK12" s="250">
        <v>4.7699999999999996</v>
      </c>
      <c r="AL12" s="250">
        <v>4.8</v>
      </c>
      <c r="AM12" s="250">
        <v>4.8499999999999996</v>
      </c>
      <c r="AN12" s="250">
        <v>4.78</v>
      </c>
      <c r="AO12" s="250">
        <v>4.62</v>
      </c>
      <c r="AP12" s="250">
        <v>4.7</v>
      </c>
      <c r="AQ12" s="250">
        <v>4.7</v>
      </c>
      <c r="AR12" s="250">
        <v>4.7</v>
      </c>
      <c r="AS12" s="250">
        <v>4.7</v>
      </c>
      <c r="AT12" s="250">
        <v>4.75</v>
      </c>
      <c r="AU12" s="250">
        <v>4.6500000000000004</v>
      </c>
      <c r="AV12" s="250">
        <v>4.75</v>
      </c>
      <c r="AW12" s="250">
        <v>4.6500000000000004</v>
      </c>
      <c r="AX12" s="250">
        <v>4.55</v>
      </c>
      <c r="AY12" s="250">
        <v>4.55</v>
      </c>
      <c r="AZ12" s="250">
        <v>4.6500000000000004</v>
      </c>
      <c r="BA12" s="250">
        <v>4.5</v>
      </c>
      <c r="BB12" s="250" t="s">
        <v>1423</v>
      </c>
      <c r="BC12" s="250" t="s">
        <v>1423</v>
      </c>
      <c r="BD12" s="250" t="s">
        <v>1423</v>
      </c>
      <c r="BE12" s="250" t="s">
        <v>1423</v>
      </c>
      <c r="BF12" s="250" t="s">
        <v>1423</v>
      </c>
      <c r="BG12" s="250" t="s">
        <v>1423</v>
      </c>
      <c r="BH12" s="250" t="s">
        <v>1423</v>
      </c>
      <c r="BI12" s="250" t="s">
        <v>1423</v>
      </c>
      <c r="BJ12" s="250" t="s">
        <v>1423</v>
      </c>
      <c r="BK12" s="250" t="s">
        <v>1423</v>
      </c>
      <c r="BL12" s="250" t="s">
        <v>1423</v>
      </c>
      <c r="BM12" s="250" t="s">
        <v>1423</v>
      </c>
      <c r="BN12" s="250" t="s">
        <v>1423</v>
      </c>
      <c r="BO12" s="250" t="s">
        <v>1423</v>
      </c>
      <c r="BP12" s="250" t="s">
        <v>1423</v>
      </c>
      <c r="BQ12" s="250" t="s">
        <v>1423</v>
      </c>
      <c r="BR12" s="250" t="s">
        <v>1423</v>
      </c>
      <c r="BS12" s="250" t="s">
        <v>1423</v>
      </c>
      <c r="BT12" s="250" t="s">
        <v>1423</v>
      </c>
      <c r="BU12" s="250" t="s">
        <v>1423</v>
      </c>
      <c r="BV12" s="250" t="s">
        <v>1423</v>
      </c>
    </row>
    <row r="13" spans="1:74" ht="11.15" customHeight="1" x14ac:dyDescent="0.25">
      <c r="A13" s="162" t="s">
        <v>331</v>
      </c>
      <c r="B13" s="173" t="s">
        <v>322</v>
      </c>
      <c r="C13" s="250">
        <v>2.9</v>
      </c>
      <c r="D13" s="250">
        <v>2.86</v>
      </c>
      <c r="E13" s="250">
        <v>2.88</v>
      </c>
      <c r="F13" s="250">
        <v>2.65</v>
      </c>
      <c r="G13" s="250">
        <v>2.86</v>
      </c>
      <c r="H13" s="250">
        <v>2.86</v>
      </c>
      <c r="I13" s="250">
        <v>2.9</v>
      </c>
      <c r="J13" s="250">
        <v>2.91</v>
      </c>
      <c r="K13" s="250">
        <v>2.91</v>
      </c>
      <c r="L13" s="250">
        <v>2.91</v>
      </c>
      <c r="M13" s="250">
        <v>2.92</v>
      </c>
      <c r="N13" s="250">
        <v>2.92</v>
      </c>
      <c r="O13" s="250">
        <v>2.78</v>
      </c>
      <c r="P13" s="250">
        <v>2.72</v>
      </c>
      <c r="Q13" s="250">
        <v>2.71</v>
      </c>
      <c r="R13" s="250">
        <v>2.71</v>
      </c>
      <c r="S13" s="250">
        <v>2.71</v>
      </c>
      <c r="T13" s="250">
        <v>2.72</v>
      </c>
      <c r="U13" s="250">
        <v>2.71</v>
      </c>
      <c r="V13" s="250">
        <v>2.71</v>
      </c>
      <c r="W13" s="250">
        <v>2.73</v>
      </c>
      <c r="X13" s="250">
        <v>2.74</v>
      </c>
      <c r="Y13" s="250">
        <v>2.71</v>
      </c>
      <c r="Z13" s="250">
        <v>2.7</v>
      </c>
      <c r="AA13" s="250">
        <v>2.71</v>
      </c>
      <c r="AB13" s="250">
        <v>2.71</v>
      </c>
      <c r="AC13" s="250">
        <v>2.72</v>
      </c>
      <c r="AD13" s="250">
        <v>2.71</v>
      </c>
      <c r="AE13" s="250">
        <v>2.71</v>
      </c>
      <c r="AF13" s="250">
        <v>2.72</v>
      </c>
      <c r="AG13" s="250">
        <v>2.8</v>
      </c>
      <c r="AH13" s="250">
        <v>2.8</v>
      </c>
      <c r="AI13" s="250">
        <v>2.8</v>
      </c>
      <c r="AJ13" s="250">
        <v>2.8</v>
      </c>
      <c r="AK13" s="250">
        <v>2.8</v>
      </c>
      <c r="AL13" s="250">
        <v>2.8</v>
      </c>
      <c r="AM13" s="250">
        <v>2.75</v>
      </c>
      <c r="AN13" s="250">
        <v>2.75</v>
      </c>
      <c r="AO13" s="250">
        <v>2.72</v>
      </c>
      <c r="AP13" s="250">
        <v>2.72</v>
      </c>
      <c r="AQ13" s="250">
        <v>2.72</v>
      </c>
      <c r="AR13" s="250">
        <v>2.72</v>
      </c>
      <c r="AS13" s="250">
        <v>2.7</v>
      </c>
      <c r="AT13" s="250">
        <v>2.7</v>
      </c>
      <c r="AU13" s="250">
        <v>2.7</v>
      </c>
      <c r="AV13" s="250">
        <v>2.7</v>
      </c>
      <c r="AW13" s="250">
        <v>2.7</v>
      </c>
      <c r="AX13" s="250">
        <v>2.71</v>
      </c>
      <c r="AY13" s="250">
        <v>2.71</v>
      </c>
      <c r="AZ13" s="250">
        <v>2.71</v>
      </c>
      <c r="BA13" s="250">
        <v>2.71</v>
      </c>
      <c r="BB13" s="250" t="s">
        <v>1423</v>
      </c>
      <c r="BC13" s="250" t="s">
        <v>1423</v>
      </c>
      <c r="BD13" s="250" t="s">
        <v>1423</v>
      </c>
      <c r="BE13" s="250" t="s">
        <v>1423</v>
      </c>
      <c r="BF13" s="250" t="s">
        <v>1423</v>
      </c>
      <c r="BG13" s="250" t="s">
        <v>1423</v>
      </c>
      <c r="BH13" s="250" t="s">
        <v>1423</v>
      </c>
      <c r="BI13" s="250" t="s">
        <v>1423</v>
      </c>
      <c r="BJ13" s="250" t="s">
        <v>1423</v>
      </c>
      <c r="BK13" s="250" t="s">
        <v>1423</v>
      </c>
      <c r="BL13" s="250" t="s">
        <v>1423</v>
      </c>
      <c r="BM13" s="250" t="s">
        <v>1423</v>
      </c>
      <c r="BN13" s="250" t="s">
        <v>1423</v>
      </c>
      <c r="BO13" s="250" t="s">
        <v>1423</v>
      </c>
      <c r="BP13" s="250" t="s">
        <v>1423</v>
      </c>
      <c r="BQ13" s="250" t="s">
        <v>1423</v>
      </c>
      <c r="BR13" s="250" t="s">
        <v>1423</v>
      </c>
      <c r="BS13" s="250" t="s">
        <v>1423</v>
      </c>
      <c r="BT13" s="250" t="s">
        <v>1423</v>
      </c>
      <c r="BU13" s="250" t="s">
        <v>1423</v>
      </c>
      <c r="BV13" s="250" t="s">
        <v>1423</v>
      </c>
    </row>
    <row r="14" spans="1:74" ht="11.15" customHeight="1" x14ac:dyDescent="0.25">
      <c r="A14" s="162" t="s">
        <v>332</v>
      </c>
      <c r="B14" s="173" t="s">
        <v>323</v>
      </c>
      <c r="C14" s="250">
        <v>0.37</v>
      </c>
      <c r="D14" s="250">
        <v>0.36</v>
      </c>
      <c r="E14" s="250">
        <v>0.32</v>
      </c>
      <c r="F14" s="250">
        <v>0.33</v>
      </c>
      <c r="G14" s="250">
        <v>0.28499999999999998</v>
      </c>
      <c r="H14" s="250">
        <v>0.33</v>
      </c>
      <c r="I14" s="250">
        <v>0.31</v>
      </c>
      <c r="J14" s="250">
        <v>0.25</v>
      </c>
      <c r="K14" s="250">
        <v>0.31</v>
      </c>
      <c r="L14" s="250">
        <v>0.55000000000000004</v>
      </c>
      <c r="M14" s="250">
        <v>0.57999999999999996</v>
      </c>
      <c r="N14" s="250">
        <v>0.62</v>
      </c>
      <c r="O14" s="250">
        <v>0.68</v>
      </c>
      <c r="P14" s="250">
        <v>0.69</v>
      </c>
      <c r="Q14" s="250">
        <v>0.59</v>
      </c>
      <c r="R14" s="250">
        <v>0.53500000000000003</v>
      </c>
      <c r="S14" s="250">
        <v>0.78</v>
      </c>
      <c r="T14" s="250">
        <v>0.85</v>
      </c>
      <c r="U14" s="250">
        <v>1.0049999999999999</v>
      </c>
      <c r="V14" s="250">
        <v>0.89</v>
      </c>
      <c r="W14" s="250">
        <v>0.92500000000000004</v>
      </c>
      <c r="X14" s="250">
        <v>0.96</v>
      </c>
      <c r="Y14" s="250">
        <v>0.98</v>
      </c>
      <c r="Z14" s="250">
        <v>0.92</v>
      </c>
      <c r="AA14" s="250">
        <v>1.0149999999999999</v>
      </c>
      <c r="AB14" s="250">
        <v>0.99</v>
      </c>
      <c r="AC14" s="250">
        <v>0.98499999999999999</v>
      </c>
      <c r="AD14" s="250">
        <v>1.0049999999999999</v>
      </c>
      <c r="AE14" s="250">
        <v>0.99</v>
      </c>
      <c r="AF14" s="250">
        <v>0.75</v>
      </c>
      <c r="AG14" s="250">
        <v>0.65500000000000003</v>
      </c>
      <c r="AH14" s="250">
        <v>0.99</v>
      </c>
      <c r="AI14" s="250">
        <v>1.08</v>
      </c>
      <c r="AJ14" s="250">
        <v>1.08</v>
      </c>
      <c r="AK14" s="250">
        <v>1.1299999999999999</v>
      </c>
      <c r="AL14" s="250">
        <v>0.88</v>
      </c>
      <c r="AM14" s="250">
        <v>0.83</v>
      </c>
      <c r="AN14" s="250">
        <v>0.86</v>
      </c>
      <c r="AO14" s="250">
        <v>1.0900000000000001</v>
      </c>
      <c r="AP14" s="250">
        <v>1.17</v>
      </c>
      <c r="AQ14" s="250">
        <v>1.1599999999999999</v>
      </c>
      <c r="AR14" s="250">
        <v>1.1000000000000001</v>
      </c>
      <c r="AS14" s="250">
        <v>1.125</v>
      </c>
      <c r="AT14" s="250">
        <v>1.085</v>
      </c>
      <c r="AU14" s="250">
        <v>1.18</v>
      </c>
      <c r="AV14" s="250">
        <v>1.17</v>
      </c>
      <c r="AW14" s="250">
        <v>1.19</v>
      </c>
      <c r="AX14" s="250">
        <v>1.1499999999999999</v>
      </c>
      <c r="AY14" s="250">
        <v>0.78</v>
      </c>
      <c r="AZ14" s="250">
        <v>0.15</v>
      </c>
      <c r="BA14" s="250">
        <v>0.1</v>
      </c>
      <c r="BB14" s="250" t="s">
        <v>1423</v>
      </c>
      <c r="BC14" s="250" t="s">
        <v>1423</v>
      </c>
      <c r="BD14" s="250" t="s">
        <v>1423</v>
      </c>
      <c r="BE14" s="250" t="s">
        <v>1423</v>
      </c>
      <c r="BF14" s="250" t="s">
        <v>1423</v>
      </c>
      <c r="BG14" s="250" t="s">
        <v>1423</v>
      </c>
      <c r="BH14" s="250" t="s">
        <v>1423</v>
      </c>
      <c r="BI14" s="250" t="s">
        <v>1423</v>
      </c>
      <c r="BJ14" s="250" t="s">
        <v>1423</v>
      </c>
      <c r="BK14" s="250" t="s">
        <v>1423</v>
      </c>
      <c r="BL14" s="250" t="s">
        <v>1423</v>
      </c>
      <c r="BM14" s="250" t="s">
        <v>1423</v>
      </c>
      <c r="BN14" s="250" t="s">
        <v>1423</v>
      </c>
      <c r="BO14" s="250" t="s">
        <v>1423</v>
      </c>
      <c r="BP14" s="250" t="s">
        <v>1423</v>
      </c>
      <c r="BQ14" s="250" t="s">
        <v>1423</v>
      </c>
      <c r="BR14" s="250" t="s">
        <v>1423</v>
      </c>
      <c r="BS14" s="250" t="s">
        <v>1423</v>
      </c>
      <c r="BT14" s="250" t="s">
        <v>1423</v>
      </c>
      <c r="BU14" s="250" t="s">
        <v>1423</v>
      </c>
      <c r="BV14" s="250" t="s">
        <v>1423</v>
      </c>
    </row>
    <row r="15" spans="1:74" ht="11.15" customHeight="1" x14ac:dyDescent="0.25">
      <c r="A15" s="162" t="s">
        <v>333</v>
      </c>
      <c r="B15" s="173" t="s">
        <v>324</v>
      </c>
      <c r="C15" s="250">
        <v>1.825</v>
      </c>
      <c r="D15" s="250">
        <v>1.78</v>
      </c>
      <c r="E15" s="250">
        <v>1.579</v>
      </c>
      <c r="F15" s="250">
        <v>1.57</v>
      </c>
      <c r="G15" s="250">
        <v>1.3089999999999999</v>
      </c>
      <c r="H15" s="250">
        <v>1.4350000000000001</v>
      </c>
      <c r="I15" s="250">
        <v>1.34</v>
      </c>
      <c r="J15" s="250">
        <v>1.21</v>
      </c>
      <c r="K15" s="250">
        <v>1.27</v>
      </c>
      <c r="L15" s="250">
        <v>1.41</v>
      </c>
      <c r="M15" s="250">
        <v>1.5</v>
      </c>
      <c r="N15" s="250">
        <v>1.35</v>
      </c>
      <c r="O15" s="250">
        <v>1.39</v>
      </c>
      <c r="P15" s="250">
        <v>1.43</v>
      </c>
      <c r="Q15" s="250">
        <v>1.33</v>
      </c>
      <c r="R15" s="250">
        <v>1.38</v>
      </c>
      <c r="S15" s="250">
        <v>1.52</v>
      </c>
      <c r="T15" s="250">
        <v>1.56</v>
      </c>
      <c r="U15" s="250">
        <v>1.655</v>
      </c>
      <c r="V15" s="250">
        <v>1.68</v>
      </c>
      <c r="W15" s="250">
        <v>1.7050000000000001</v>
      </c>
      <c r="X15" s="250">
        <v>1.69</v>
      </c>
      <c r="Y15" s="250">
        <v>1.73</v>
      </c>
      <c r="Z15" s="250">
        <v>1.7549999999999999</v>
      </c>
      <c r="AA15" s="250">
        <v>1.75</v>
      </c>
      <c r="AB15" s="250">
        <v>1.72</v>
      </c>
      <c r="AC15" s="250">
        <v>1.69</v>
      </c>
      <c r="AD15" s="250">
        <v>1.67</v>
      </c>
      <c r="AE15" s="250">
        <v>1.49</v>
      </c>
      <c r="AF15" s="250">
        <v>1.42</v>
      </c>
      <c r="AG15" s="250">
        <v>1.47</v>
      </c>
      <c r="AH15" s="250">
        <v>1.54</v>
      </c>
      <c r="AI15" s="250">
        <v>1.64</v>
      </c>
      <c r="AJ15" s="250">
        <v>1.6</v>
      </c>
      <c r="AK15" s="250">
        <v>1.59</v>
      </c>
      <c r="AL15" s="250">
        <v>1.62</v>
      </c>
      <c r="AM15" s="250">
        <v>1.55</v>
      </c>
      <c r="AN15" s="250">
        <v>1.58</v>
      </c>
      <c r="AO15" s="250">
        <v>1.61</v>
      </c>
      <c r="AP15" s="250">
        <v>1.68</v>
      </c>
      <c r="AQ15" s="250">
        <v>1.58</v>
      </c>
      <c r="AR15" s="250">
        <v>1.7</v>
      </c>
      <c r="AS15" s="250">
        <v>1.67</v>
      </c>
      <c r="AT15" s="250">
        <v>1.75</v>
      </c>
      <c r="AU15" s="250">
        <v>1.7</v>
      </c>
      <c r="AV15" s="250">
        <v>1.68</v>
      </c>
      <c r="AW15" s="250">
        <v>1.67</v>
      </c>
      <c r="AX15" s="250">
        <v>1.65</v>
      </c>
      <c r="AY15" s="250">
        <v>1.72</v>
      </c>
      <c r="AZ15" s="250">
        <v>1.72</v>
      </c>
      <c r="BA15" s="250">
        <v>1.75</v>
      </c>
      <c r="BB15" s="250" t="s">
        <v>1423</v>
      </c>
      <c r="BC15" s="250" t="s">
        <v>1423</v>
      </c>
      <c r="BD15" s="250" t="s">
        <v>1423</v>
      </c>
      <c r="BE15" s="250" t="s">
        <v>1423</v>
      </c>
      <c r="BF15" s="250" t="s">
        <v>1423</v>
      </c>
      <c r="BG15" s="250" t="s">
        <v>1423</v>
      </c>
      <c r="BH15" s="250" t="s">
        <v>1423</v>
      </c>
      <c r="BI15" s="250" t="s">
        <v>1423</v>
      </c>
      <c r="BJ15" s="250" t="s">
        <v>1423</v>
      </c>
      <c r="BK15" s="250" t="s">
        <v>1423</v>
      </c>
      <c r="BL15" s="250" t="s">
        <v>1423</v>
      </c>
      <c r="BM15" s="250" t="s">
        <v>1423</v>
      </c>
      <c r="BN15" s="250" t="s">
        <v>1423</v>
      </c>
      <c r="BO15" s="250" t="s">
        <v>1423</v>
      </c>
      <c r="BP15" s="250" t="s">
        <v>1423</v>
      </c>
      <c r="BQ15" s="250" t="s">
        <v>1423</v>
      </c>
      <c r="BR15" s="250" t="s">
        <v>1423</v>
      </c>
      <c r="BS15" s="250" t="s">
        <v>1423</v>
      </c>
      <c r="BT15" s="250" t="s">
        <v>1423</v>
      </c>
      <c r="BU15" s="250" t="s">
        <v>1423</v>
      </c>
      <c r="BV15" s="250" t="s">
        <v>1423</v>
      </c>
    </row>
    <row r="16" spans="1:74" ht="11.15" customHeight="1" x14ac:dyDescent="0.25">
      <c r="A16" s="162" t="s">
        <v>334</v>
      </c>
      <c r="B16" s="173" t="s">
        <v>325</v>
      </c>
      <c r="C16" s="250">
        <v>10.199999999999999</v>
      </c>
      <c r="D16" s="250">
        <v>10.199999999999999</v>
      </c>
      <c r="E16" s="250">
        <v>10.199999999999999</v>
      </c>
      <c r="F16" s="250">
        <v>10.199999999999999</v>
      </c>
      <c r="G16" s="250">
        <v>10.3</v>
      </c>
      <c r="H16" s="250">
        <v>10.5</v>
      </c>
      <c r="I16" s="250">
        <v>10.63</v>
      </c>
      <c r="J16" s="250">
        <v>10.6</v>
      </c>
      <c r="K16" s="250">
        <v>10.56</v>
      </c>
      <c r="L16" s="250">
        <v>10.55</v>
      </c>
      <c r="M16" s="250">
        <v>10.6</v>
      </c>
      <c r="N16" s="250">
        <v>10.5</v>
      </c>
      <c r="O16" s="250">
        <v>9.98</v>
      </c>
      <c r="P16" s="250">
        <v>10</v>
      </c>
      <c r="Q16" s="250">
        <v>9.9499999999999993</v>
      </c>
      <c r="R16" s="250">
        <v>9.98</v>
      </c>
      <c r="S16" s="250">
        <v>10.050000000000001</v>
      </c>
      <c r="T16" s="250">
        <v>10.25</v>
      </c>
      <c r="U16" s="250">
        <v>10.199999999999999</v>
      </c>
      <c r="V16" s="250">
        <v>10.14</v>
      </c>
      <c r="W16" s="250">
        <v>10.19</v>
      </c>
      <c r="X16" s="250">
        <v>10.16</v>
      </c>
      <c r="Y16" s="250">
        <v>10.130000000000001</v>
      </c>
      <c r="Z16" s="250">
        <v>10.06</v>
      </c>
      <c r="AA16" s="250">
        <v>10.16</v>
      </c>
      <c r="AB16" s="250">
        <v>10.1</v>
      </c>
      <c r="AC16" s="250">
        <v>10.050000000000001</v>
      </c>
      <c r="AD16" s="250">
        <v>10.06</v>
      </c>
      <c r="AE16" s="250">
        <v>10.119999999999999</v>
      </c>
      <c r="AF16" s="250">
        <v>10.42</v>
      </c>
      <c r="AG16" s="250">
        <v>10.48</v>
      </c>
      <c r="AH16" s="250">
        <v>10.42</v>
      </c>
      <c r="AI16" s="250">
        <v>10.52</v>
      </c>
      <c r="AJ16" s="250">
        <v>10.72</v>
      </c>
      <c r="AK16" s="250">
        <v>11</v>
      </c>
      <c r="AL16" s="250">
        <v>10.5</v>
      </c>
      <c r="AM16" s="250">
        <v>10.050000000000001</v>
      </c>
      <c r="AN16" s="250">
        <v>10.1</v>
      </c>
      <c r="AO16" s="250">
        <v>9.85</v>
      </c>
      <c r="AP16" s="250">
        <v>9.85</v>
      </c>
      <c r="AQ16" s="250">
        <v>9.9</v>
      </c>
      <c r="AR16" s="250">
        <v>10</v>
      </c>
      <c r="AS16" s="250">
        <v>9.75</v>
      </c>
      <c r="AT16" s="250">
        <v>9.85</v>
      </c>
      <c r="AU16" s="250">
        <v>8.5</v>
      </c>
      <c r="AV16" s="250">
        <v>9.85</v>
      </c>
      <c r="AW16" s="250">
        <v>9.9</v>
      </c>
      <c r="AX16" s="250">
        <v>9.75</v>
      </c>
      <c r="AY16" s="250">
        <v>9.85</v>
      </c>
      <c r="AZ16" s="250">
        <v>9.65</v>
      </c>
      <c r="BA16" s="250">
        <v>9.8000000000000007</v>
      </c>
      <c r="BB16" s="250" t="s">
        <v>1423</v>
      </c>
      <c r="BC16" s="250" t="s">
        <v>1423</v>
      </c>
      <c r="BD16" s="250" t="s">
        <v>1423</v>
      </c>
      <c r="BE16" s="250" t="s">
        <v>1423</v>
      </c>
      <c r="BF16" s="250" t="s">
        <v>1423</v>
      </c>
      <c r="BG16" s="250" t="s">
        <v>1423</v>
      </c>
      <c r="BH16" s="250" t="s">
        <v>1423</v>
      </c>
      <c r="BI16" s="250" t="s">
        <v>1423</v>
      </c>
      <c r="BJ16" s="250" t="s">
        <v>1423</v>
      </c>
      <c r="BK16" s="250" t="s">
        <v>1423</v>
      </c>
      <c r="BL16" s="250" t="s">
        <v>1423</v>
      </c>
      <c r="BM16" s="250" t="s">
        <v>1423</v>
      </c>
      <c r="BN16" s="250" t="s">
        <v>1423</v>
      </c>
      <c r="BO16" s="250" t="s">
        <v>1423</v>
      </c>
      <c r="BP16" s="250" t="s">
        <v>1423</v>
      </c>
      <c r="BQ16" s="250" t="s">
        <v>1423</v>
      </c>
      <c r="BR16" s="250" t="s">
        <v>1423</v>
      </c>
      <c r="BS16" s="250" t="s">
        <v>1423</v>
      </c>
      <c r="BT16" s="250" t="s">
        <v>1423</v>
      </c>
      <c r="BU16" s="250" t="s">
        <v>1423</v>
      </c>
      <c r="BV16" s="250" t="s">
        <v>1423</v>
      </c>
    </row>
    <row r="17" spans="1:74" ht="11.15" customHeight="1" x14ac:dyDescent="0.25">
      <c r="A17" s="162" t="s">
        <v>335</v>
      </c>
      <c r="B17" s="173" t="s">
        <v>326</v>
      </c>
      <c r="C17" s="250">
        <v>2.9849999999999999</v>
      </c>
      <c r="D17" s="250">
        <v>2.7650000000000001</v>
      </c>
      <c r="E17" s="250">
        <v>2.79</v>
      </c>
      <c r="F17" s="250">
        <v>2.8</v>
      </c>
      <c r="G17" s="250">
        <v>2.98</v>
      </c>
      <c r="H17" s="250">
        <v>3.01</v>
      </c>
      <c r="I17" s="250">
        <v>3.03</v>
      </c>
      <c r="J17" s="250">
        <v>3.06</v>
      </c>
      <c r="K17" s="250">
        <v>3.09</v>
      </c>
      <c r="L17" s="250">
        <v>3.07</v>
      </c>
      <c r="M17" s="250">
        <v>3.1</v>
      </c>
      <c r="N17" s="250">
        <v>3.1</v>
      </c>
      <c r="O17" s="250">
        <v>2.94</v>
      </c>
      <c r="P17" s="250">
        <v>2.92</v>
      </c>
      <c r="Q17" s="250">
        <v>2.9</v>
      </c>
      <c r="R17" s="250">
        <v>2.88</v>
      </c>
      <c r="S17" s="250">
        <v>2.9</v>
      </c>
      <c r="T17" s="250">
        <v>2.92</v>
      </c>
      <c r="U17" s="250">
        <v>2.92</v>
      </c>
      <c r="V17" s="250">
        <v>2.92</v>
      </c>
      <c r="W17" s="250">
        <v>2.92</v>
      </c>
      <c r="X17" s="250">
        <v>2.91</v>
      </c>
      <c r="Y17" s="250">
        <v>2.88</v>
      </c>
      <c r="Z17" s="250">
        <v>2.9</v>
      </c>
      <c r="AA17" s="250">
        <v>2.91</v>
      </c>
      <c r="AB17" s="250">
        <v>2.87</v>
      </c>
      <c r="AC17" s="250">
        <v>2.85</v>
      </c>
      <c r="AD17" s="250">
        <v>2.86</v>
      </c>
      <c r="AE17" s="250">
        <v>2.84</v>
      </c>
      <c r="AF17" s="250">
        <v>2.88</v>
      </c>
      <c r="AG17" s="250">
        <v>2.91</v>
      </c>
      <c r="AH17" s="250">
        <v>2.95</v>
      </c>
      <c r="AI17" s="250">
        <v>2.95</v>
      </c>
      <c r="AJ17" s="250">
        <v>3</v>
      </c>
      <c r="AK17" s="250">
        <v>3.14</v>
      </c>
      <c r="AL17" s="250">
        <v>3.18</v>
      </c>
      <c r="AM17" s="250">
        <v>3.1</v>
      </c>
      <c r="AN17" s="250">
        <v>3.15</v>
      </c>
      <c r="AO17" s="250">
        <v>3.1</v>
      </c>
      <c r="AP17" s="250">
        <v>3.1</v>
      </c>
      <c r="AQ17" s="250">
        <v>3.1</v>
      </c>
      <c r="AR17" s="250">
        <v>3.15</v>
      </c>
      <c r="AS17" s="250">
        <v>3.1</v>
      </c>
      <c r="AT17" s="250">
        <v>3.15</v>
      </c>
      <c r="AU17" s="250">
        <v>3.15</v>
      </c>
      <c r="AV17" s="250">
        <v>3.2</v>
      </c>
      <c r="AW17" s="250">
        <v>3.25</v>
      </c>
      <c r="AX17" s="250">
        <v>3.15</v>
      </c>
      <c r="AY17" s="250">
        <v>3.2</v>
      </c>
      <c r="AZ17" s="250">
        <v>3.2</v>
      </c>
      <c r="BA17" s="250">
        <v>3.2</v>
      </c>
      <c r="BB17" s="250" t="s">
        <v>1423</v>
      </c>
      <c r="BC17" s="250" t="s">
        <v>1423</v>
      </c>
      <c r="BD17" s="250" t="s">
        <v>1423</v>
      </c>
      <c r="BE17" s="250" t="s">
        <v>1423</v>
      </c>
      <c r="BF17" s="250" t="s">
        <v>1423</v>
      </c>
      <c r="BG17" s="250" t="s">
        <v>1423</v>
      </c>
      <c r="BH17" s="250" t="s">
        <v>1423</v>
      </c>
      <c r="BI17" s="250" t="s">
        <v>1423</v>
      </c>
      <c r="BJ17" s="250" t="s">
        <v>1423</v>
      </c>
      <c r="BK17" s="250" t="s">
        <v>1423</v>
      </c>
      <c r="BL17" s="250" t="s">
        <v>1423</v>
      </c>
      <c r="BM17" s="250" t="s">
        <v>1423</v>
      </c>
      <c r="BN17" s="250" t="s">
        <v>1423</v>
      </c>
      <c r="BO17" s="250" t="s">
        <v>1423</v>
      </c>
      <c r="BP17" s="250" t="s">
        <v>1423</v>
      </c>
      <c r="BQ17" s="250" t="s">
        <v>1423</v>
      </c>
      <c r="BR17" s="250" t="s">
        <v>1423</v>
      </c>
      <c r="BS17" s="250" t="s">
        <v>1423</v>
      </c>
      <c r="BT17" s="250" t="s">
        <v>1423</v>
      </c>
      <c r="BU17" s="250" t="s">
        <v>1423</v>
      </c>
      <c r="BV17" s="250" t="s">
        <v>1423</v>
      </c>
    </row>
    <row r="18" spans="1:74" ht="11.15" customHeight="1" x14ac:dyDescent="0.25">
      <c r="A18" s="162" t="s">
        <v>336</v>
      </c>
      <c r="B18" s="173" t="s">
        <v>327</v>
      </c>
      <c r="C18" s="250">
        <v>2.2999999999999998</v>
      </c>
      <c r="D18" s="250">
        <v>2.2999999999999998</v>
      </c>
      <c r="E18" s="250">
        <v>2.2999999999999998</v>
      </c>
      <c r="F18" s="250">
        <v>2.2999999999999998</v>
      </c>
      <c r="G18" s="250">
        <v>2.2000000000000002</v>
      </c>
      <c r="H18" s="250">
        <v>2.1800000000000002</v>
      </c>
      <c r="I18" s="250">
        <v>2.12</v>
      </c>
      <c r="J18" s="250">
        <v>2.11</v>
      </c>
      <c r="K18" s="250">
        <v>2.1</v>
      </c>
      <c r="L18" s="250">
        <v>2.09</v>
      </c>
      <c r="M18" s="250">
        <v>2.08</v>
      </c>
      <c r="N18" s="250">
        <v>2.0499999999999998</v>
      </c>
      <c r="O18" s="250">
        <v>2</v>
      </c>
      <c r="P18" s="250">
        <v>1.99</v>
      </c>
      <c r="Q18" s="250">
        <v>1.99</v>
      </c>
      <c r="R18" s="250">
        <v>1.98</v>
      </c>
      <c r="S18" s="250">
        <v>1.98</v>
      </c>
      <c r="T18" s="250">
        <v>1.96</v>
      </c>
      <c r="U18" s="250">
        <v>1.96</v>
      </c>
      <c r="V18" s="250">
        <v>1.9550000000000001</v>
      </c>
      <c r="W18" s="250">
        <v>1.94</v>
      </c>
      <c r="X18" s="250">
        <v>1.89</v>
      </c>
      <c r="Y18" s="250">
        <v>1.82</v>
      </c>
      <c r="Z18" s="250">
        <v>1.64</v>
      </c>
      <c r="AA18" s="250">
        <v>1.64</v>
      </c>
      <c r="AB18" s="250">
        <v>1.6</v>
      </c>
      <c r="AC18" s="250">
        <v>1.56</v>
      </c>
      <c r="AD18" s="250">
        <v>1.53</v>
      </c>
      <c r="AE18" s="250">
        <v>1.5</v>
      </c>
      <c r="AF18" s="250">
        <v>1.44</v>
      </c>
      <c r="AG18" s="250">
        <v>1.405</v>
      </c>
      <c r="AH18" s="250">
        <v>1.36</v>
      </c>
      <c r="AI18" s="250">
        <v>1.3260000000000001</v>
      </c>
      <c r="AJ18" s="250">
        <v>1.296</v>
      </c>
      <c r="AK18" s="250">
        <v>1.276</v>
      </c>
      <c r="AL18" s="250">
        <v>1.246</v>
      </c>
      <c r="AM18" s="250">
        <v>1.216</v>
      </c>
      <c r="AN18" s="250">
        <v>1.0860000000000001</v>
      </c>
      <c r="AO18" s="250">
        <v>0.84</v>
      </c>
      <c r="AP18" s="250">
        <v>0.83</v>
      </c>
      <c r="AQ18" s="250">
        <v>0.75</v>
      </c>
      <c r="AR18" s="250">
        <v>0.8</v>
      </c>
      <c r="AS18" s="250">
        <v>0.8</v>
      </c>
      <c r="AT18" s="250">
        <v>0.75</v>
      </c>
      <c r="AU18" s="250">
        <v>0.65</v>
      </c>
      <c r="AV18" s="250">
        <v>0.65</v>
      </c>
      <c r="AW18" s="250">
        <v>0.7</v>
      </c>
      <c r="AX18" s="250">
        <v>0.85</v>
      </c>
      <c r="AY18" s="250">
        <v>0.85</v>
      </c>
      <c r="AZ18" s="250">
        <v>0.8</v>
      </c>
      <c r="BA18" s="250">
        <v>0.65</v>
      </c>
      <c r="BB18" s="250" t="s">
        <v>1423</v>
      </c>
      <c r="BC18" s="250" t="s">
        <v>1423</v>
      </c>
      <c r="BD18" s="250" t="s">
        <v>1423</v>
      </c>
      <c r="BE18" s="250" t="s">
        <v>1423</v>
      </c>
      <c r="BF18" s="250" t="s">
        <v>1423</v>
      </c>
      <c r="BG18" s="250" t="s">
        <v>1423</v>
      </c>
      <c r="BH18" s="250" t="s">
        <v>1423</v>
      </c>
      <c r="BI18" s="250" t="s">
        <v>1423</v>
      </c>
      <c r="BJ18" s="250" t="s">
        <v>1423</v>
      </c>
      <c r="BK18" s="250" t="s">
        <v>1423</v>
      </c>
      <c r="BL18" s="250" t="s">
        <v>1423</v>
      </c>
      <c r="BM18" s="250" t="s">
        <v>1423</v>
      </c>
      <c r="BN18" s="250" t="s">
        <v>1423</v>
      </c>
      <c r="BO18" s="250" t="s">
        <v>1423</v>
      </c>
      <c r="BP18" s="250" t="s">
        <v>1423</v>
      </c>
      <c r="BQ18" s="250" t="s">
        <v>1423</v>
      </c>
      <c r="BR18" s="250" t="s">
        <v>1423</v>
      </c>
      <c r="BS18" s="250" t="s">
        <v>1423</v>
      </c>
      <c r="BT18" s="250" t="s">
        <v>1423</v>
      </c>
      <c r="BU18" s="250" t="s">
        <v>1423</v>
      </c>
      <c r="BV18" s="250" t="s">
        <v>1423</v>
      </c>
    </row>
    <row r="19" spans="1:74" ht="11.15" customHeight="1" x14ac:dyDescent="0.25">
      <c r="A19" s="162" t="s">
        <v>305</v>
      </c>
      <c r="B19" s="173" t="s">
        <v>83</v>
      </c>
      <c r="C19" s="250">
        <v>31.489542</v>
      </c>
      <c r="D19" s="250">
        <v>31.065529999999999</v>
      </c>
      <c r="E19" s="250">
        <v>31.159545000000001</v>
      </c>
      <c r="F19" s="250">
        <v>31.266058000000001</v>
      </c>
      <c r="G19" s="250">
        <v>31.291350999999999</v>
      </c>
      <c r="H19" s="250">
        <v>31.725463000000001</v>
      </c>
      <c r="I19" s="250">
        <v>31.809995000000001</v>
      </c>
      <c r="J19" s="250">
        <v>31.683743</v>
      </c>
      <c r="K19" s="250">
        <v>31.735520000000001</v>
      </c>
      <c r="L19" s="250">
        <v>31.999327000000001</v>
      </c>
      <c r="M19" s="250">
        <v>32.391314999999999</v>
      </c>
      <c r="N19" s="250">
        <v>32.249707999999998</v>
      </c>
      <c r="O19" s="250">
        <v>31.31</v>
      </c>
      <c r="P19" s="250">
        <v>31.192</v>
      </c>
      <c r="Q19" s="250">
        <v>30.815000000000001</v>
      </c>
      <c r="R19" s="250">
        <v>30.896000000000001</v>
      </c>
      <c r="S19" s="250">
        <v>31.399000000000001</v>
      </c>
      <c r="T19" s="250">
        <v>31.83</v>
      </c>
      <c r="U19" s="250">
        <v>32.049999999999997</v>
      </c>
      <c r="V19" s="250">
        <v>31.917000000000002</v>
      </c>
      <c r="W19" s="250">
        <v>32.064999999999998</v>
      </c>
      <c r="X19" s="250">
        <v>31.87</v>
      </c>
      <c r="Y19" s="250">
        <v>31.611000000000001</v>
      </c>
      <c r="Z19" s="250">
        <v>31.477</v>
      </c>
      <c r="AA19" s="250">
        <v>31.756</v>
      </c>
      <c r="AB19" s="250">
        <v>31.585999999999999</v>
      </c>
      <c r="AC19" s="250">
        <v>31.408999999999999</v>
      </c>
      <c r="AD19" s="250">
        <v>31.343</v>
      </c>
      <c r="AE19" s="250">
        <v>31.228000000000002</v>
      </c>
      <c r="AF19" s="250">
        <v>31.228999999999999</v>
      </c>
      <c r="AG19" s="250">
        <v>31.286000000000001</v>
      </c>
      <c r="AH19" s="250">
        <v>31.53</v>
      </c>
      <c r="AI19" s="250">
        <v>31.666</v>
      </c>
      <c r="AJ19" s="250">
        <v>31.841000000000001</v>
      </c>
      <c r="AK19" s="250">
        <v>31.596</v>
      </c>
      <c r="AL19" s="250">
        <v>30.815999999999999</v>
      </c>
      <c r="AM19" s="250">
        <v>30.155999999999999</v>
      </c>
      <c r="AN19" s="250">
        <v>30.091000000000001</v>
      </c>
      <c r="AO19" s="250">
        <v>29.594999999999999</v>
      </c>
      <c r="AP19" s="250">
        <v>29.655000000000001</v>
      </c>
      <c r="AQ19" s="250">
        <v>29.335000000000001</v>
      </c>
      <c r="AR19" s="250">
        <v>29.425000000000001</v>
      </c>
      <c r="AS19" s="250">
        <v>29.004999999999999</v>
      </c>
      <c r="AT19" s="250">
        <v>29.245000000000001</v>
      </c>
      <c r="AU19" s="250">
        <v>27.684999999999999</v>
      </c>
      <c r="AV19" s="250">
        <v>29.145</v>
      </c>
      <c r="AW19" s="250">
        <v>29.004999999999999</v>
      </c>
      <c r="AX19" s="250">
        <v>28.905000000000001</v>
      </c>
      <c r="AY19" s="250">
        <v>28.664999999999999</v>
      </c>
      <c r="AZ19" s="250">
        <v>27.93</v>
      </c>
      <c r="BA19" s="250">
        <v>27.695</v>
      </c>
      <c r="BB19" s="403">
        <v>28.554528999999999</v>
      </c>
      <c r="BC19" s="403">
        <v>29.132874000000001</v>
      </c>
      <c r="BD19" s="403">
        <v>29.161235999999999</v>
      </c>
      <c r="BE19" s="403">
        <v>28.729614000000002</v>
      </c>
      <c r="BF19" s="403">
        <v>28.518008999999999</v>
      </c>
      <c r="BG19" s="403">
        <v>28.406419</v>
      </c>
      <c r="BH19" s="403">
        <v>28.694845999999998</v>
      </c>
      <c r="BI19" s="403">
        <v>29.083288</v>
      </c>
      <c r="BJ19" s="403">
        <v>29.271746</v>
      </c>
      <c r="BK19" s="403">
        <v>29.270219000000001</v>
      </c>
      <c r="BL19" s="403">
        <v>29.268706999999999</v>
      </c>
      <c r="BM19" s="403">
        <v>29.267211</v>
      </c>
      <c r="BN19" s="403">
        <v>29.270728999999999</v>
      </c>
      <c r="BO19" s="403">
        <v>29.271262</v>
      </c>
      <c r="BP19" s="403">
        <v>29.26681</v>
      </c>
      <c r="BQ19" s="403">
        <v>29.272373000000002</v>
      </c>
      <c r="BR19" s="403">
        <v>29.277950000000001</v>
      </c>
      <c r="BS19" s="403">
        <v>29.273541000000002</v>
      </c>
      <c r="BT19" s="403">
        <v>29.272145999999999</v>
      </c>
      <c r="BU19" s="403">
        <v>29.255765</v>
      </c>
      <c r="BV19" s="403">
        <v>29.234397999999999</v>
      </c>
    </row>
    <row r="20" spans="1:74" ht="11.15" customHeight="1" x14ac:dyDescent="0.2">
      <c r="C20" s="473"/>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485"/>
      <c r="BC20" s="485"/>
      <c r="BD20" s="485"/>
      <c r="BE20" s="485"/>
      <c r="BF20" s="485"/>
      <c r="BG20" s="485"/>
      <c r="BH20" s="485"/>
      <c r="BI20" s="485"/>
      <c r="BJ20" s="485"/>
      <c r="BK20" s="485"/>
      <c r="BL20" s="485"/>
      <c r="BM20" s="485"/>
      <c r="BN20" s="485"/>
      <c r="BO20" s="485"/>
      <c r="BP20" s="485"/>
      <c r="BQ20" s="485"/>
      <c r="BR20" s="485"/>
      <c r="BS20" s="485"/>
      <c r="BT20" s="485"/>
      <c r="BU20" s="485"/>
      <c r="BV20" s="485"/>
    </row>
    <row r="21" spans="1:74" ht="11.15" customHeight="1" x14ac:dyDescent="0.25">
      <c r="A21" s="162" t="s">
        <v>386</v>
      </c>
      <c r="B21" s="172" t="s">
        <v>1030</v>
      </c>
      <c r="C21" s="250">
        <v>5.2322679292999998</v>
      </c>
      <c r="D21" s="250">
        <v>5.1812942231000001</v>
      </c>
      <c r="E21" s="250">
        <v>5.3270877905000003</v>
      </c>
      <c r="F21" s="250">
        <v>5.3081358289000002</v>
      </c>
      <c r="G21" s="250">
        <v>5.1558964726000003</v>
      </c>
      <c r="H21" s="250">
        <v>5.1544573673</v>
      </c>
      <c r="I21" s="250">
        <v>5.2734352818000003</v>
      </c>
      <c r="J21" s="250">
        <v>5.2710547582</v>
      </c>
      <c r="K21" s="250">
        <v>5.2226228460000002</v>
      </c>
      <c r="L21" s="250">
        <v>5.2860927522000001</v>
      </c>
      <c r="M21" s="250">
        <v>5.3722380945000001</v>
      </c>
      <c r="N21" s="250">
        <v>5.2553303384000003</v>
      </c>
      <c r="O21" s="250">
        <v>5.4156653731000004</v>
      </c>
      <c r="P21" s="250">
        <v>5.3337468619999999</v>
      </c>
      <c r="Q21" s="250">
        <v>5.2238333590000003</v>
      </c>
      <c r="R21" s="250">
        <v>5.3567843429000002</v>
      </c>
      <c r="S21" s="250">
        <v>5.3319577780999996</v>
      </c>
      <c r="T21" s="250">
        <v>5.2899529274999999</v>
      </c>
      <c r="U21" s="250">
        <v>5.3044031030000003</v>
      </c>
      <c r="V21" s="250">
        <v>5.2352442238999997</v>
      </c>
      <c r="W21" s="250">
        <v>5.2540854888000004</v>
      </c>
      <c r="X21" s="250">
        <v>5.1861480206000001</v>
      </c>
      <c r="Y21" s="250">
        <v>5.2899515972</v>
      </c>
      <c r="Z21" s="250">
        <v>5.3494398478000003</v>
      </c>
      <c r="AA21" s="250">
        <v>5.3785136775</v>
      </c>
      <c r="AB21" s="250">
        <v>5.3905700432000003</v>
      </c>
      <c r="AC21" s="250">
        <v>5.3209371048999996</v>
      </c>
      <c r="AD21" s="250">
        <v>5.2806126694</v>
      </c>
      <c r="AE21" s="250">
        <v>5.2661314999000002</v>
      </c>
      <c r="AF21" s="250">
        <v>5.3154491010999996</v>
      </c>
      <c r="AG21" s="250">
        <v>5.3052832677000001</v>
      </c>
      <c r="AH21" s="250">
        <v>5.3188118678</v>
      </c>
      <c r="AI21" s="250">
        <v>5.3895099999999996</v>
      </c>
      <c r="AJ21" s="250">
        <v>5.3565100000000001</v>
      </c>
      <c r="AK21" s="250">
        <v>5.3665099999999999</v>
      </c>
      <c r="AL21" s="250">
        <v>5.3515100000000002</v>
      </c>
      <c r="AM21" s="250">
        <v>5.4825100000000004</v>
      </c>
      <c r="AN21" s="250">
        <v>5.5035100000000003</v>
      </c>
      <c r="AO21" s="250">
        <v>5.5315099999999999</v>
      </c>
      <c r="AP21" s="250">
        <v>5.5145099999999996</v>
      </c>
      <c r="AQ21" s="250">
        <v>5.3815099999999996</v>
      </c>
      <c r="AR21" s="250">
        <v>5.3925099999999997</v>
      </c>
      <c r="AS21" s="250">
        <v>5.3815099999999996</v>
      </c>
      <c r="AT21" s="250">
        <v>5.3605099999999997</v>
      </c>
      <c r="AU21" s="250">
        <v>5.0005100000000002</v>
      </c>
      <c r="AV21" s="250">
        <v>5.3095100000000004</v>
      </c>
      <c r="AW21" s="250">
        <v>5.3565100000000001</v>
      </c>
      <c r="AX21" s="250">
        <v>5.3595100000000002</v>
      </c>
      <c r="AY21" s="250">
        <v>5.0879054412000002</v>
      </c>
      <c r="AZ21" s="250">
        <v>5.0892347066000001</v>
      </c>
      <c r="BA21" s="250">
        <v>5.0389265857999996</v>
      </c>
      <c r="BB21" s="403">
        <v>5.0338891776999999</v>
      </c>
      <c r="BC21" s="403">
        <v>5.0628271504000004</v>
      </c>
      <c r="BD21" s="403">
        <v>5.0681256638000001</v>
      </c>
      <c r="BE21" s="403">
        <v>5.0720949774999999</v>
      </c>
      <c r="BF21" s="403">
        <v>5.0501993041000004</v>
      </c>
      <c r="BG21" s="403">
        <v>5.0529194949000003</v>
      </c>
      <c r="BH21" s="403">
        <v>5.0549277162999999</v>
      </c>
      <c r="BI21" s="403">
        <v>5.0579860075000003</v>
      </c>
      <c r="BJ21" s="403">
        <v>5.0609371403000001</v>
      </c>
      <c r="BK21" s="403">
        <v>5.0349974058000004</v>
      </c>
      <c r="BL21" s="403">
        <v>5.0388225968000002</v>
      </c>
      <c r="BM21" s="403">
        <v>5.0406981597999998</v>
      </c>
      <c r="BN21" s="403">
        <v>5.0429526436999996</v>
      </c>
      <c r="BO21" s="403">
        <v>5.0453014963999996</v>
      </c>
      <c r="BP21" s="403">
        <v>5.0484223206000003</v>
      </c>
      <c r="BQ21" s="403">
        <v>5.0509105493000002</v>
      </c>
      <c r="BR21" s="403">
        <v>5.0530145934000004</v>
      </c>
      <c r="BS21" s="403">
        <v>5.0553270339000003</v>
      </c>
      <c r="BT21" s="403">
        <v>5.0570759468000004</v>
      </c>
      <c r="BU21" s="403">
        <v>5.0600048489000002</v>
      </c>
      <c r="BV21" s="403">
        <v>5.0628965233000001</v>
      </c>
    </row>
    <row r="22" spans="1:74" ht="11.15" customHeight="1" x14ac:dyDescent="0.2">
      <c r="C22" s="222"/>
      <c r="D22" s="222"/>
      <c r="E22" s="222"/>
      <c r="F22" s="222"/>
      <c r="G22" s="222"/>
      <c r="H22" s="222"/>
      <c r="I22" s="222"/>
      <c r="J22" s="222"/>
      <c r="K22" s="222"/>
      <c r="L22" s="222"/>
      <c r="M22" s="222"/>
      <c r="N22" s="222"/>
      <c r="O22" s="222"/>
      <c r="P22" s="222"/>
      <c r="Q22" s="222"/>
      <c r="R22" s="222"/>
      <c r="S22" s="222"/>
      <c r="T22" s="222"/>
      <c r="U22" s="222"/>
      <c r="V22" s="222"/>
      <c r="W22" s="222"/>
      <c r="X22" s="222"/>
      <c r="Y22" s="222"/>
      <c r="Z22" s="222"/>
      <c r="AA22" s="222"/>
      <c r="AB22" s="222"/>
      <c r="AC22" s="222"/>
      <c r="AD22" s="222"/>
      <c r="AE22" s="222"/>
      <c r="AF22" s="222"/>
      <c r="AG22" s="222"/>
      <c r="AH22" s="222"/>
      <c r="AI22" s="222"/>
      <c r="AJ22" s="222"/>
      <c r="AK22" s="222"/>
      <c r="AL22" s="222"/>
      <c r="AM22" s="222"/>
      <c r="AN22" s="222"/>
      <c r="AO22" s="222"/>
      <c r="AP22" s="222"/>
      <c r="AQ22" s="222"/>
      <c r="AR22" s="222"/>
      <c r="AS22" s="222"/>
      <c r="AT22" s="222"/>
      <c r="AU22" s="222"/>
      <c r="AV22" s="222"/>
      <c r="AW22" s="222"/>
      <c r="AX22" s="222"/>
      <c r="AY22" s="222"/>
      <c r="AZ22" s="222"/>
      <c r="BA22" s="222"/>
      <c r="BB22" s="485"/>
      <c r="BC22" s="485"/>
      <c r="BD22" s="485"/>
      <c r="BE22" s="485"/>
      <c r="BF22" s="485"/>
      <c r="BG22" s="485"/>
      <c r="BH22" s="485"/>
      <c r="BI22" s="485"/>
      <c r="BJ22" s="485"/>
      <c r="BK22" s="485"/>
      <c r="BL22" s="485"/>
      <c r="BM22" s="485"/>
      <c r="BN22" s="485"/>
      <c r="BO22" s="485"/>
      <c r="BP22" s="485"/>
      <c r="BQ22" s="485"/>
      <c r="BR22" s="485"/>
      <c r="BS22" s="485"/>
      <c r="BT22" s="485"/>
      <c r="BU22" s="485"/>
      <c r="BV22" s="485"/>
    </row>
    <row r="23" spans="1:74" ht="11.15" customHeight="1" x14ac:dyDescent="0.25">
      <c r="A23" s="162" t="s">
        <v>304</v>
      </c>
      <c r="B23" s="172" t="s">
        <v>84</v>
      </c>
      <c r="C23" s="250">
        <v>36.721809929000003</v>
      </c>
      <c r="D23" s="250">
        <v>36.246824222999997</v>
      </c>
      <c r="E23" s="250">
        <v>36.486632790999998</v>
      </c>
      <c r="F23" s="250">
        <v>36.574193829000002</v>
      </c>
      <c r="G23" s="250">
        <v>36.447247472999997</v>
      </c>
      <c r="H23" s="250">
        <v>36.879920366999997</v>
      </c>
      <c r="I23" s="250">
        <v>37.083430282000002</v>
      </c>
      <c r="J23" s="250">
        <v>36.954797757999998</v>
      </c>
      <c r="K23" s="250">
        <v>36.958142846000001</v>
      </c>
      <c r="L23" s="250">
        <v>37.285419752000003</v>
      </c>
      <c r="M23" s="250">
        <v>37.763553094000002</v>
      </c>
      <c r="N23" s="250">
        <v>37.505038337999999</v>
      </c>
      <c r="O23" s="250">
        <v>36.725665372999998</v>
      </c>
      <c r="P23" s="250">
        <v>36.525746861999998</v>
      </c>
      <c r="Q23" s="250">
        <v>36.038833359000002</v>
      </c>
      <c r="R23" s="250">
        <v>36.252784343000002</v>
      </c>
      <c r="S23" s="250">
        <v>36.730957777999997</v>
      </c>
      <c r="T23" s="250">
        <v>37.119952927999996</v>
      </c>
      <c r="U23" s="250">
        <v>37.354403103000003</v>
      </c>
      <c r="V23" s="250">
        <v>37.152244224</v>
      </c>
      <c r="W23" s="250">
        <v>37.319085489000003</v>
      </c>
      <c r="X23" s="250">
        <v>37.056148020999998</v>
      </c>
      <c r="Y23" s="250">
        <v>36.900951597000002</v>
      </c>
      <c r="Z23" s="250">
        <v>36.826439848</v>
      </c>
      <c r="AA23" s="250">
        <v>37.134513677999998</v>
      </c>
      <c r="AB23" s="250">
        <v>36.976570043000002</v>
      </c>
      <c r="AC23" s="250">
        <v>36.729937104999998</v>
      </c>
      <c r="AD23" s="250">
        <v>36.623612669000003</v>
      </c>
      <c r="AE23" s="250">
        <v>36.494131500000002</v>
      </c>
      <c r="AF23" s="250">
        <v>36.544449100999998</v>
      </c>
      <c r="AG23" s="250">
        <v>36.591283267999998</v>
      </c>
      <c r="AH23" s="250">
        <v>36.848811867999999</v>
      </c>
      <c r="AI23" s="250">
        <v>37.055509999999998</v>
      </c>
      <c r="AJ23" s="250">
        <v>37.197510000000001</v>
      </c>
      <c r="AK23" s="250">
        <v>36.962510000000002</v>
      </c>
      <c r="AL23" s="250">
        <v>36.16751</v>
      </c>
      <c r="AM23" s="250">
        <v>35.638509999999997</v>
      </c>
      <c r="AN23" s="250">
        <v>35.59451</v>
      </c>
      <c r="AO23" s="250">
        <v>35.126510000000003</v>
      </c>
      <c r="AP23" s="250">
        <v>35.169510000000002</v>
      </c>
      <c r="AQ23" s="250">
        <v>34.71651</v>
      </c>
      <c r="AR23" s="250">
        <v>34.817509999999999</v>
      </c>
      <c r="AS23" s="250">
        <v>34.386510000000001</v>
      </c>
      <c r="AT23" s="250">
        <v>34.605510000000002</v>
      </c>
      <c r="AU23" s="250">
        <v>32.685510000000001</v>
      </c>
      <c r="AV23" s="250">
        <v>34.454509999999999</v>
      </c>
      <c r="AW23" s="250">
        <v>34.361510000000003</v>
      </c>
      <c r="AX23" s="250">
        <v>34.264510000000001</v>
      </c>
      <c r="AY23" s="250">
        <v>33.752905441000003</v>
      </c>
      <c r="AZ23" s="250">
        <v>33.019234707000003</v>
      </c>
      <c r="BA23" s="250">
        <v>32.733926586000003</v>
      </c>
      <c r="BB23" s="403">
        <v>33.588418177999998</v>
      </c>
      <c r="BC23" s="403">
        <v>34.195701149999998</v>
      </c>
      <c r="BD23" s="403">
        <v>34.229361664000002</v>
      </c>
      <c r="BE23" s="403">
        <v>33.801708976999997</v>
      </c>
      <c r="BF23" s="403">
        <v>33.568208304000002</v>
      </c>
      <c r="BG23" s="403">
        <v>33.459338494999997</v>
      </c>
      <c r="BH23" s="403">
        <v>33.749773716</v>
      </c>
      <c r="BI23" s="403">
        <v>34.141274008000003</v>
      </c>
      <c r="BJ23" s="403">
        <v>34.33268314</v>
      </c>
      <c r="BK23" s="403">
        <v>34.305216406</v>
      </c>
      <c r="BL23" s="403">
        <v>34.307529596999998</v>
      </c>
      <c r="BM23" s="403">
        <v>34.307909160000001</v>
      </c>
      <c r="BN23" s="403">
        <v>34.313681643999999</v>
      </c>
      <c r="BO23" s="403">
        <v>34.316563496000001</v>
      </c>
      <c r="BP23" s="403">
        <v>34.315232321000003</v>
      </c>
      <c r="BQ23" s="403">
        <v>34.323283549000003</v>
      </c>
      <c r="BR23" s="403">
        <v>34.330964592999997</v>
      </c>
      <c r="BS23" s="403">
        <v>34.328868034000003</v>
      </c>
      <c r="BT23" s="403">
        <v>34.329221947000001</v>
      </c>
      <c r="BU23" s="403">
        <v>34.315769848999999</v>
      </c>
      <c r="BV23" s="403">
        <v>34.297294522999998</v>
      </c>
    </row>
    <row r="24" spans="1:74" ht="11.15" customHeight="1" x14ac:dyDescent="0.2">
      <c r="C24" s="222"/>
      <c r="D24" s="222"/>
      <c r="E24" s="222"/>
      <c r="F24" s="222"/>
      <c r="G24" s="222"/>
      <c r="H24" s="222"/>
      <c r="I24" s="222"/>
      <c r="J24" s="222"/>
      <c r="K24" s="222"/>
      <c r="L24" s="222"/>
      <c r="M24" s="222"/>
      <c r="N24" s="222"/>
      <c r="O24" s="222"/>
      <c r="P24" s="222"/>
      <c r="Q24" s="222"/>
      <c r="R24" s="222"/>
      <c r="S24" s="222"/>
      <c r="T24" s="222"/>
      <c r="U24" s="222"/>
      <c r="V24" s="222"/>
      <c r="W24" s="222"/>
      <c r="X24" s="222"/>
      <c r="Y24" s="222"/>
      <c r="Z24" s="222"/>
      <c r="AA24" s="222"/>
      <c r="AB24" s="222"/>
      <c r="AC24" s="222"/>
      <c r="AD24" s="222"/>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485"/>
      <c r="BC24" s="485"/>
      <c r="BD24" s="485"/>
      <c r="BE24" s="485"/>
      <c r="BF24" s="485"/>
      <c r="BG24" s="485"/>
      <c r="BH24" s="485"/>
      <c r="BI24" s="485"/>
      <c r="BJ24" s="485"/>
      <c r="BK24" s="485"/>
      <c r="BL24" s="485"/>
      <c r="BM24" s="485"/>
      <c r="BN24" s="485"/>
      <c r="BO24" s="485"/>
      <c r="BP24" s="485"/>
      <c r="BQ24" s="485"/>
      <c r="BR24" s="485"/>
      <c r="BS24" s="485"/>
      <c r="BT24" s="485"/>
      <c r="BU24" s="485"/>
      <c r="BV24" s="485"/>
    </row>
    <row r="25" spans="1:74" ht="11.15" customHeight="1" x14ac:dyDescent="0.25">
      <c r="B25" s="252" t="s">
        <v>330</v>
      </c>
      <c r="C25" s="250"/>
      <c r="D25" s="250"/>
      <c r="E25" s="250"/>
      <c r="F25" s="250"/>
      <c r="G25" s="250"/>
      <c r="H25" s="250"/>
      <c r="I25" s="250"/>
      <c r="J25" s="250"/>
      <c r="K25" s="250"/>
      <c r="L25" s="250"/>
      <c r="M25" s="250"/>
      <c r="N25" s="250"/>
      <c r="O25" s="250"/>
      <c r="P25" s="250"/>
      <c r="Q25" s="250"/>
      <c r="R25" s="250"/>
      <c r="S25" s="250"/>
      <c r="T25" s="250"/>
      <c r="U25" s="250"/>
      <c r="V25" s="250"/>
      <c r="W25" s="250"/>
      <c r="X25" s="250"/>
      <c r="Y25" s="250"/>
      <c r="Z25" s="250"/>
      <c r="AA25" s="250"/>
      <c r="AB25" s="250"/>
      <c r="AC25" s="250"/>
      <c r="AD25" s="250"/>
      <c r="AE25" s="250"/>
      <c r="AF25" s="250"/>
      <c r="AG25" s="250"/>
      <c r="AH25" s="250"/>
      <c r="AI25" s="250"/>
      <c r="AJ25" s="250"/>
      <c r="AK25" s="250"/>
      <c r="AL25" s="250"/>
      <c r="AM25" s="250"/>
      <c r="AN25" s="250"/>
      <c r="AO25" s="250"/>
      <c r="AP25" s="250"/>
      <c r="AQ25" s="250"/>
      <c r="AR25" s="250"/>
      <c r="AS25" s="250"/>
      <c r="AT25" s="250"/>
      <c r="AU25" s="250"/>
      <c r="AV25" s="250"/>
      <c r="AW25" s="250"/>
      <c r="AX25" s="250"/>
      <c r="AY25" s="250"/>
      <c r="AZ25" s="250"/>
      <c r="BA25" s="250"/>
      <c r="BB25" s="403"/>
      <c r="BC25" s="403"/>
      <c r="BD25" s="403"/>
      <c r="BE25" s="403"/>
      <c r="BF25" s="403"/>
      <c r="BG25" s="403"/>
      <c r="BH25" s="403"/>
      <c r="BI25" s="403"/>
      <c r="BJ25" s="403"/>
      <c r="BK25" s="403"/>
      <c r="BL25" s="403"/>
      <c r="BM25" s="403"/>
      <c r="BN25" s="403"/>
      <c r="BO25" s="403"/>
      <c r="BP25" s="403"/>
      <c r="BQ25" s="403"/>
      <c r="BR25" s="403"/>
      <c r="BS25" s="403"/>
      <c r="BT25" s="403"/>
      <c r="BU25" s="403"/>
      <c r="BV25" s="403"/>
    </row>
    <row r="26" spans="1:74" ht="11.15" customHeight="1" x14ac:dyDescent="0.25">
      <c r="A26" s="162" t="s">
        <v>563</v>
      </c>
      <c r="B26" s="173" t="s">
        <v>564</v>
      </c>
      <c r="C26" s="250">
        <v>24.934999999999999</v>
      </c>
      <c r="D26" s="250">
        <v>24.675000000000001</v>
      </c>
      <c r="E26" s="250">
        <v>25.02</v>
      </c>
      <c r="F26" s="250">
        <v>25.05</v>
      </c>
      <c r="G26" s="250">
        <v>25.34</v>
      </c>
      <c r="H26" s="250">
        <v>25.43</v>
      </c>
      <c r="I26" s="250">
        <v>25.52</v>
      </c>
      <c r="J26" s="250">
        <v>25.625</v>
      </c>
      <c r="K26" s="250">
        <v>25.695</v>
      </c>
      <c r="L26" s="250">
        <v>25.77</v>
      </c>
      <c r="M26" s="250">
        <v>25.91</v>
      </c>
      <c r="N26" s="250">
        <v>26.01</v>
      </c>
      <c r="O26" s="250">
        <v>26.03</v>
      </c>
      <c r="P26" s="250">
        <v>26.03</v>
      </c>
      <c r="Q26" s="250">
        <v>26.04</v>
      </c>
      <c r="R26" s="250">
        <v>26.02</v>
      </c>
      <c r="S26" s="250">
        <v>26.02</v>
      </c>
      <c r="T26" s="250">
        <v>26.03</v>
      </c>
      <c r="U26" s="250">
        <v>26.04</v>
      </c>
      <c r="V26" s="250">
        <v>26.04</v>
      </c>
      <c r="W26" s="250">
        <v>26.05</v>
      </c>
      <c r="X26" s="250">
        <v>26.06</v>
      </c>
      <c r="Y26" s="250">
        <v>25.93</v>
      </c>
      <c r="Z26" s="250">
        <v>25.92</v>
      </c>
      <c r="AA26" s="250">
        <v>25.86</v>
      </c>
      <c r="AB26" s="250">
        <v>25.855</v>
      </c>
      <c r="AC26" s="250">
        <v>25.914999999999999</v>
      </c>
      <c r="AD26" s="250">
        <v>25.905000000000001</v>
      </c>
      <c r="AE26" s="250">
        <v>25.925000000000001</v>
      </c>
      <c r="AF26" s="250">
        <v>26</v>
      </c>
      <c r="AG26" s="250">
        <v>25.952000000000002</v>
      </c>
      <c r="AH26" s="250">
        <v>25.78</v>
      </c>
      <c r="AI26" s="250">
        <v>25.71</v>
      </c>
      <c r="AJ26" s="250">
        <v>25.774999999999999</v>
      </c>
      <c r="AK26" s="250">
        <v>25.19</v>
      </c>
      <c r="AL26" s="250">
        <v>25.204999999999998</v>
      </c>
      <c r="AM26" s="250">
        <v>25.655000000000001</v>
      </c>
      <c r="AN26" s="250">
        <v>25.704999999999998</v>
      </c>
      <c r="AO26" s="250">
        <v>25.625</v>
      </c>
      <c r="AP26" s="250">
        <v>25.655000000000001</v>
      </c>
      <c r="AQ26" s="250">
        <v>25.504999999999999</v>
      </c>
      <c r="AR26" s="250">
        <v>25.445</v>
      </c>
      <c r="AS26" s="250">
        <v>25.344999999999999</v>
      </c>
      <c r="AT26" s="250">
        <v>25.344999999999999</v>
      </c>
      <c r="AU26" s="250">
        <v>22.995000000000001</v>
      </c>
      <c r="AV26" s="250">
        <v>24.594999999999999</v>
      </c>
      <c r="AW26" s="250">
        <v>24.734999999999999</v>
      </c>
      <c r="AX26" s="250">
        <v>24.885999999999999</v>
      </c>
      <c r="AY26" s="250">
        <v>25.231999999999999</v>
      </c>
      <c r="AZ26" s="250">
        <v>25.295000000000002</v>
      </c>
      <c r="BA26" s="250">
        <v>25.22</v>
      </c>
      <c r="BB26" s="486">
        <v>25.17</v>
      </c>
      <c r="BC26" s="486">
        <v>25.17</v>
      </c>
      <c r="BD26" s="486">
        <v>25.37</v>
      </c>
      <c r="BE26" s="486">
        <v>25.395</v>
      </c>
      <c r="BF26" s="486">
        <v>25.42</v>
      </c>
      <c r="BG26" s="486">
        <v>25.445</v>
      </c>
      <c r="BH26" s="486">
        <v>25.47</v>
      </c>
      <c r="BI26" s="486">
        <v>25.495000000000001</v>
      </c>
      <c r="BJ26" s="486">
        <v>25.52</v>
      </c>
      <c r="BK26" s="486">
        <v>25.545000000000002</v>
      </c>
      <c r="BL26" s="486">
        <v>25.57</v>
      </c>
      <c r="BM26" s="486">
        <v>25.594999999999999</v>
      </c>
      <c r="BN26" s="486">
        <v>25.62</v>
      </c>
      <c r="BO26" s="486">
        <v>25.645</v>
      </c>
      <c r="BP26" s="486">
        <v>25.67</v>
      </c>
      <c r="BQ26" s="486">
        <v>25.67</v>
      </c>
      <c r="BR26" s="486">
        <v>25.67</v>
      </c>
      <c r="BS26" s="486">
        <v>25.67</v>
      </c>
      <c r="BT26" s="486">
        <v>25.67</v>
      </c>
      <c r="BU26" s="486">
        <v>25.67</v>
      </c>
      <c r="BV26" s="486">
        <v>25.67</v>
      </c>
    </row>
    <row r="27" spans="1:74" ht="11.15" customHeight="1" x14ac:dyDescent="0.25">
      <c r="A27" s="162" t="s">
        <v>1055</v>
      </c>
      <c r="B27" s="173" t="s">
        <v>1420</v>
      </c>
      <c r="C27" s="250">
        <v>7.9050000000000002</v>
      </c>
      <c r="D27" s="250">
        <v>7.8410000000000002</v>
      </c>
      <c r="E27" s="250">
        <v>7.59</v>
      </c>
      <c r="F27" s="250">
        <v>7.576403</v>
      </c>
      <c r="G27" s="250">
        <v>7.2013509999999998</v>
      </c>
      <c r="H27" s="250">
        <v>7.3454629999999996</v>
      </c>
      <c r="I27" s="250">
        <v>7.21</v>
      </c>
      <c r="J27" s="250">
        <v>7.0090000000000003</v>
      </c>
      <c r="K27" s="250">
        <v>7.0309999999999997</v>
      </c>
      <c r="L27" s="250">
        <v>7.2293269999999996</v>
      </c>
      <c r="M27" s="250">
        <v>7.4316599999999999</v>
      </c>
      <c r="N27" s="250">
        <v>7.29</v>
      </c>
      <c r="O27" s="250">
        <v>7.27</v>
      </c>
      <c r="P27" s="250">
        <v>7.3319999999999999</v>
      </c>
      <c r="Q27" s="250">
        <v>7.04</v>
      </c>
      <c r="R27" s="250">
        <v>7.1159999999999997</v>
      </c>
      <c r="S27" s="250">
        <v>7.4790000000000001</v>
      </c>
      <c r="T27" s="250">
        <v>7.6550000000000002</v>
      </c>
      <c r="U27" s="250">
        <v>7.915</v>
      </c>
      <c r="V27" s="250">
        <v>7.8170000000000002</v>
      </c>
      <c r="W27" s="250">
        <v>7.8449999999999998</v>
      </c>
      <c r="X27" s="250">
        <v>7.82</v>
      </c>
      <c r="Y27" s="250">
        <v>7.7309999999999999</v>
      </c>
      <c r="Z27" s="250">
        <v>7.6070000000000002</v>
      </c>
      <c r="AA27" s="250">
        <v>7.7060000000000004</v>
      </c>
      <c r="AB27" s="250">
        <v>7.601</v>
      </c>
      <c r="AC27" s="250">
        <v>7.4939999999999998</v>
      </c>
      <c r="AD27" s="250">
        <v>7.4480000000000004</v>
      </c>
      <c r="AE27" s="250">
        <v>7.2629999999999999</v>
      </c>
      <c r="AF27" s="250">
        <v>6.8550000000000004</v>
      </c>
      <c r="AG27" s="250">
        <v>6.77</v>
      </c>
      <c r="AH27" s="250">
        <v>7.165</v>
      </c>
      <c r="AI27" s="250">
        <v>7.2960000000000003</v>
      </c>
      <c r="AJ27" s="250">
        <v>7.1909999999999998</v>
      </c>
      <c r="AK27" s="250">
        <v>7.1859999999999999</v>
      </c>
      <c r="AL27" s="250">
        <v>6.9359999999999999</v>
      </c>
      <c r="AM27" s="250">
        <v>6.7560000000000002</v>
      </c>
      <c r="AN27" s="250">
        <v>6.6609999999999996</v>
      </c>
      <c r="AO27" s="250">
        <v>6.7050000000000001</v>
      </c>
      <c r="AP27" s="250">
        <v>6.7850000000000001</v>
      </c>
      <c r="AQ27" s="250">
        <v>6.6150000000000002</v>
      </c>
      <c r="AR27" s="250">
        <v>6.6550000000000002</v>
      </c>
      <c r="AS27" s="250">
        <v>6.6550000000000002</v>
      </c>
      <c r="AT27" s="250">
        <v>6.6950000000000003</v>
      </c>
      <c r="AU27" s="250">
        <v>6.585</v>
      </c>
      <c r="AV27" s="250">
        <v>6.5449999999999999</v>
      </c>
      <c r="AW27" s="250">
        <v>6.5049999999999999</v>
      </c>
      <c r="AX27" s="250">
        <v>6.7450000000000001</v>
      </c>
      <c r="AY27" s="250">
        <v>6.3550000000000004</v>
      </c>
      <c r="AZ27" s="250">
        <v>5.67</v>
      </c>
      <c r="BA27" s="250">
        <v>5.4850000000000003</v>
      </c>
      <c r="BB27" s="486">
        <v>5.244529</v>
      </c>
      <c r="BC27" s="486">
        <v>5.222874</v>
      </c>
      <c r="BD27" s="486">
        <v>5.2012359999999997</v>
      </c>
      <c r="BE27" s="486">
        <v>5.1596140000000004</v>
      </c>
      <c r="BF27" s="486">
        <v>5.1380090000000003</v>
      </c>
      <c r="BG27" s="486">
        <v>5.1164189999999996</v>
      </c>
      <c r="BH27" s="486">
        <v>5.3948460000000003</v>
      </c>
      <c r="BI27" s="486">
        <v>5.773288</v>
      </c>
      <c r="BJ27" s="486">
        <v>5.951746</v>
      </c>
      <c r="BK27" s="486">
        <v>5.9402189999999999</v>
      </c>
      <c r="BL27" s="486">
        <v>5.9287070000000002</v>
      </c>
      <c r="BM27" s="486">
        <v>5.917211</v>
      </c>
      <c r="BN27" s="486">
        <v>5.9107289999999999</v>
      </c>
      <c r="BO27" s="486">
        <v>5.901262</v>
      </c>
      <c r="BP27" s="486">
        <v>5.8968100000000003</v>
      </c>
      <c r="BQ27" s="486">
        <v>5.9023729999999999</v>
      </c>
      <c r="BR27" s="486">
        <v>5.9079499999999996</v>
      </c>
      <c r="BS27" s="486">
        <v>5.9035409999999997</v>
      </c>
      <c r="BT27" s="486">
        <v>5.9021460000000001</v>
      </c>
      <c r="BU27" s="486">
        <v>5.8857650000000001</v>
      </c>
      <c r="BV27" s="486">
        <v>5.8643980000000004</v>
      </c>
    </row>
    <row r="28" spans="1:74" ht="11.15" customHeight="1" x14ac:dyDescent="0.25">
      <c r="A28" s="162" t="s">
        <v>576</v>
      </c>
      <c r="B28" s="173" t="s">
        <v>83</v>
      </c>
      <c r="C28" s="250">
        <v>32.840000000000003</v>
      </c>
      <c r="D28" s="250">
        <v>32.515999999999998</v>
      </c>
      <c r="E28" s="250">
        <v>32.61</v>
      </c>
      <c r="F28" s="250">
        <v>32.626403000000003</v>
      </c>
      <c r="G28" s="250">
        <v>32.541350999999999</v>
      </c>
      <c r="H28" s="250">
        <v>32.775463000000002</v>
      </c>
      <c r="I28" s="250">
        <v>32.729999999999997</v>
      </c>
      <c r="J28" s="250">
        <v>32.634</v>
      </c>
      <c r="K28" s="250">
        <v>32.725999999999999</v>
      </c>
      <c r="L28" s="250">
        <v>32.999327000000001</v>
      </c>
      <c r="M28" s="250">
        <v>33.341659999999997</v>
      </c>
      <c r="N28" s="250">
        <v>33.299999999999997</v>
      </c>
      <c r="O28" s="250">
        <v>33.299999999999997</v>
      </c>
      <c r="P28" s="250">
        <v>33.362000000000002</v>
      </c>
      <c r="Q28" s="250">
        <v>33.08</v>
      </c>
      <c r="R28" s="250">
        <v>33.136000000000003</v>
      </c>
      <c r="S28" s="250">
        <v>33.499000000000002</v>
      </c>
      <c r="T28" s="250">
        <v>33.685000000000002</v>
      </c>
      <c r="U28" s="250">
        <v>33.954999999999998</v>
      </c>
      <c r="V28" s="250">
        <v>33.856999999999999</v>
      </c>
      <c r="W28" s="250">
        <v>33.895000000000003</v>
      </c>
      <c r="X28" s="250">
        <v>33.880000000000003</v>
      </c>
      <c r="Y28" s="250">
        <v>33.661000000000001</v>
      </c>
      <c r="Z28" s="250">
        <v>33.527000000000001</v>
      </c>
      <c r="AA28" s="250">
        <v>33.566000000000003</v>
      </c>
      <c r="AB28" s="250">
        <v>33.456000000000003</v>
      </c>
      <c r="AC28" s="250">
        <v>33.408999999999999</v>
      </c>
      <c r="AD28" s="250">
        <v>33.353000000000002</v>
      </c>
      <c r="AE28" s="250">
        <v>33.188000000000002</v>
      </c>
      <c r="AF28" s="250">
        <v>32.854999999999997</v>
      </c>
      <c r="AG28" s="250">
        <v>32.722000000000001</v>
      </c>
      <c r="AH28" s="250">
        <v>32.945</v>
      </c>
      <c r="AI28" s="250">
        <v>33.006</v>
      </c>
      <c r="AJ28" s="250">
        <v>32.966000000000001</v>
      </c>
      <c r="AK28" s="250">
        <v>32.375999999999998</v>
      </c>
      <c r="AL28" s="250">
        <v>32.140999999999998</v>
      </c>
      <c r="AM28" s="250">
        <v>32.411000000000001</v>
      </c>
      <c r="AN28" s="250">
        <v>32.366</v>
      </c>
      <c r="AO28" s="250">
        <v>32.33</v>
      </c>
      <c r="AP28" s="250">
        <v>32.44</v>
      </c>
      <c r="AQ28" s="250">
        <v>32.119999999999997</v>
      </c>
      <c r="AR28" s="250">
        <v>32.1</v>
      </c>
      <c r="AS28" s="250">
        <v>32</v>
      </c>
      <c r="AT28" s="250">
        <v>32.04</v>
      </c>
      <c r="AU28" s="250">
        <v>29.58</v>
      </c>
      <c r="AV28" s="250">
        <v>31.14</v>
      </c>
      <c r="AW28" s="250">
        <v>31.24</v>
      </c>
      <c r="AX28" s="250">
        <v>31.631</v>
      </c>
      <c r="AY28" s="250">
        <v>31.587</v>
      </c>
      <c r="AZ28" s="250">
        <v>30.965</v>
      </c>
      <c r="BA28" s="250">
        <v>30.704999999999998</v>
      </c>
      <c r="BB28" s="403">
        <v>30.414529000000002</v>
      </c>
      <c r="BC28" s="403">
        <v>30.392873999999999</v>
      </c>
      <c r="BD28" s="403">
        <v>30.571235999999999</v>
      </c>
      <c r="BE28" s="403">
        <v>30.554614000000001</v>
      </c>
      <c r="BF28" s="403">
        <v>30.558008999999998</v>
      </c>
      <c r="BG28" s="403">
        <v>30.561419000000001</v>
      </c>
      <c r="BH28" s="403">
        <v>30.864846</v>
      </c>
      <c r="BI28" s="403">
        <v>31.268287999999998</v>
      </c>
      <c r="BJ28" s="403">
        <v>31.471746</v>
      </c>
      <c r="BK28" s="403">
        <v>31.485219000000001</v>
      </c>
      <c r="BL28" s="403">
        <v>31.498707</v>
      </c>
      <c r="BM28" s="403">
        <v>31.512211000000001</v>
      </c>
      <c r="BN28" s="403">
        <v>31.530729000000001</v>
      </c>
      <c r="BO28" s="403">
        <v>31.546261999999999</v>
      </c>
      <c r="BP28" s="403">
        <v>31.56681</v>
      </c>
      <c r="BQ28" s="403">
        <v>31.572372999999999</v>
      </c>
      <c r="BR28" s="403">
        <v>31.577950000000001</v>
      </c>
      <c r="BS28" s="403">
        <v>31.573540999999999</v>
      </c>
      <c r="BT28" s="403">
        <v>31.572146</v>
      </c>
      <c r="BU28" s="403">
        <v>31.555765000000001</v>
      </c>
      <c r="BV28" s="403">
        <v>31.534397999999999</v>
      </c>
    </row>
    <row r="29" spans="1:74" ht="11.15" customHeight="1" x14ac:dyDescent="0.25">
      <c r="B29" s="172"/>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c r="AT29" s="250"/>
      <c r="AU29" s="250"/>
      <c r="AV29" s="250"/>
      <c r="AW29" s="250"/>
      <c r="AX29" s="250"/>
      <c r="AY29" s="250"/>
      <c r="AZ29" s="250"/>
      <c r="BA29" s="250"/>
      <c r="BB29" s="403"/>
      <c r="BC29" s="403"/>
      <c r="BD29" s="403"/>
      <c r="BE29" s="403"/>
      <c r="BF29" s="403"/>
      <c r="BG29" s="403"/>
      <c r="BH29" s="403"/>
      <c r="BI29" s="403"/>
      <c r="BJ29" s="403"/>
      <c r="BK29" s="403"/>
      <c r="BL29" s="403"/>
      <c r="BM29" s="403"/>
      <c r="BN29" s="403"/>
      <c r="BO29" s="403"/>
      <c r="BP29" s="403"/>
      <c r="BQ29" s="403"/>
      <c r="BR29" s="403"/>
      <c r="BS29" s="403"/>
      <c r="BT29" s="403"/>
      <c r="BU29" s="403"/>
      <c r="BV29" s="403"/>
    </row>
    <row r="30" spans="1:74" ht="11.15" customHeight="1" x14ac:dyDescent="0.25">
      <c r="B30" s="252" t="s">
        <v>16</v>
      </c>
      <c r="C30" s="250"/>
      <c r="D30" s="250"/>
      <c r="E30" s="250"/>
      <c r="F30" s="250"/>
      <c r="G30" s="250"/>
      <c r="H30" s="250"/>
      <c r="I30" s="250"/>
      <c r="J30" s="250"/>
      <c r="K30" s="250"/>
      <c r="L30" s="250"/>
      <c r="M30" s="250"/>
      <c r="N30" s="250"/>
      <c r="O30" s="250"/>
      <c r="P30" s="250"/>
      <c r="Q30" s="250"/>
      <c r="R30" s="250"/>
      <c r="S30" s="250"/>
      <c r="T30" s="250"/>
      <c r="U30" s="250"/>
      <c r="V30" s="250"/>
      <c r="W30" s="250"/>
      <c r="X30" s="250"/>
      <c r="Y30" s="250"/>
      <c r="Z30" s="250"/>
      <c r="AA30" s="250"/>
      <c r="AB30" s="250"/>
      <c r="AC30" s="250"/>
      <c r="AD30" s="250"/>
      <c r="AE30" s="250"/>
      <c r="AF30" s="250"/>
      <c r="AG30" s="250"/>
      <c r="AH30" s="250"/>
      <c r="AI30" s="250"/>
      <c r="AJ30" s="250"/>
      <c r="AK30" s="250"/>
      <c r="AL30" s="250"/>
      <c r="AM30" s="250"/>
      <c r="AN30" s="250"/>
      <c r="AO30" s="250"/>
      <c r="AP30" s="250"/>
      <c r="AQ30" s="250"/>
      <c r="AR30" s="250"/>
      <c r="AS30" s="250"/>
      <c r="AT30" s="250"/>
      <c r="AU30" s="250"/>
      <c r="AV30" s="250"/>
      <c r="AW30" s="250"/>
      <c r="AX30" s="250"/>
      <c r="AY30" s="250"/>
      <c r="AZ30" s="250"/>
      <c r="BA30" s="250"/>
      <c r="BB30" s="403"/>
      <c r="BC30" s="403"/>
      <c r="BD30" s="403"/>
      <c r="BE30" s="403"/>
      <c r="BF30" s="403"/>
      <c r="BG30" s="403"/>
      <c r="BH30" s="403"/>
      <c r="BI30" s="403"/>
      <c r="BJ30" s="403"/>
      <c r="BK30" s="403"/>
      <c r="BL30" s="403"/>
      <c r="BM30" s="403"/>
      <c r="BN30" s="403"/>
      <c r="BO30" s="403"/>
      <c r="BP30" s="403"/>
      <c r="BQ30" s="403"/>
      <c r="BR30" s="403"/>
      <c r="BS30" s="403"/>
      <c r="BT30" s="403"/>
      <c r="BU30" s="403"/>
      <c r="BV30" s="403"/>
    </row>
    <row r="31" spans="1:74" ht="11.15" customHeight="1" x14ac:dyDescent="0.25">
      <c r="A31" s="162" t="s">
        <v>565</v>
      </c>
      <c r="B31" s="173" t="s">
        <v>564</v>
      </c>
      <c r="C31" s="250">
        <v>1.35</v>
      </c>
      <c r="D31" s="250">
        <v>1.45</v>
      </c>
      <c r="E31" s="250">
        <v>1.45</v>
      </c>
      <c r="F31" s="250">
        <v>1.36</v>
      </c>
      <c r="G31" s="250">
        <v>1.25</v>
      </c>
      <c r="H31" s="250">
        <v>1.05</v>
      </c>
      <c r="I31" s="250">
        <v>0.92</v>
      </c>
      <c r="J31" s="250">
        <v>0.95</v>
      </c>
      <c r="K31" s="250">
        <v>0.99</v>
      </c>
      <c r="L31" s="250">
        <v>1</v>
      </c>
      <c r="M31" s="250">
        <v>0.95</v>
      </c>
      <c r="N31" s="250">
        <v>1.05</v>
      </c>
      <c r="O31" s="250">
        <v>1.99</v>
      </c>
      <c r="P31" s="250">
        <v>2.17</v>
      </c>
      <c r="Q31" s="250">
        <v>2.2650000000000001</v>
      </c>
      <c r="R31" s="250">
        <v>2.2400000000000002</v>
      </c>
      <c r="S31" s="250">
        <v>2.1</v>
      </c>
      <c r="T31" s="250">
        <v>1.855</v>
      </c>
      <c r="U31" s="250">
        <v>1.905</v>
      </c>
      <c r="V31" s="250">
        <v>1.94</v>
      </c>
      <c r="W31" s="250">
        <v>1.83</v>
      </c>
      <c r="X31" s="250">
        <v>2.0099999999999998</v>
      </c>
      <c r="Y31" s="250">
        <v>2.0499999999999998</v>
      </c>
      <c r="Z31" s="250">
        <v>2.0499999999999998</v>
      </c>
      <c r="AA31" s="250">
        <v>1.81</v>
      </c>
      <c r="AB31" s="250">
        <v>1.87</v>
      </c>
      <c r="AC31" s="250">
        <v>2</v>
      </c>
      <c r="AD31" s="250">
        <v>2.0099999999999998</v>
      </c>
      <c r="AE31" s="250">
        <v>1.96</v>
      </c>
      <c r="AF31" s="250">
        <v>1.6259999999999999</v>
      </c>
      <c r="AG31" s="250">
        <v>1.4359999999999999</v>
      </c>
      <c r="AH31" s="250">
        <v>1.415</v>
      </c>
      <c r="AI31" s="250">
        <v>1.34</v>
      </c>
      <c r="AJ31" s="250">
        <v>1.125</v>
      </c>
      <c r="AK31" s="250">
        <v>0.78</v>
      </c>
      <c r="AL31" s="250">
        <v>1.325</v>
      </c>
      <c r="AM31" s="250">
        <v>2.2549999999999999</v>
      </c>
      <c r="AN31" s="250">
        <v>2.2749999999999999</v>
      </c>
      <c r="AO31" s="250">
        <v>2.7349999999999999</v>
      </c>
      <c r="AP31" s="250">
        <v>2.7850000000000001</v>
      </c>
      <c r="AQ31" s="250">
        <v>2.7850000000000001</v>
      </c>
      <c r="AR31" s="250">
        <v>2.6749999999999998</v>
      </c>
      <c r="AS31" s="250">
        <v>2.9950000000000001</v>
      </c>
      <c r="AT31" s="250">
        <v>2.7949999999999999</v>
      </c>
      <c r="AU31" s="250">
        <v>1.895</v>
      </c>
      <c r="AV31" s="250">
        <v>1.9950000000000001</v>
      </c>
      <c r="AW31" s="250">
        <v>2.2349999999999999</v>
      </c>
      <c r="AX31" s="250">
        <v>2.726</v>
      </c>
      <c r="AY31" s="250">
        <v>2.9220000000000002</v>
      </c>
      <c r="AZ31" s="250">
        <v>3.0350000000000001</v>
      </c>
      <c r="BA31" s="250">
        <v>3.01</v>
      </c>
      <c r="BB31" s="486">
        <v>1.86</v>
      </c>
      <c r="BC31" s="486">
        <v>1.26</v>
      </c>
      <c r="BD31" s="486">
        <v>1.41</v>
      </c>
      <c r="BE31" s="486">
        <v>1.825</v>
      </c>
      <c r="BF31" s="486">
        <v>2.04</v>
      </c>
      <c r="BG31" s="486">
        <v>2.1549999999999998</v>
      </c>
      <c r="BH31" s="486">
        <v>2.17</v>
      </c>
      <c r="BI31" s="486">
        <v>2.1850000000000001</v>
      </c>
      <c r="BJ31" s="486">
        <v>2.2000000000000002</v>
      </c>
      <c r="BK31" s="486">
        <v>2.2149999999999999</v>
      </c>
      <c r="BL31" s="486">
        <v>2.23</v>
      </c>
      <c r="BM31" s="486">
        <v>2.2450000000000001</v>
      </c>
      <c r="BN31" s="486">
        <v>2.2599999999999998</v>
      </c>
      <c r="BO31" s="486">
        <v>2.2749999999999999</v>
      </c>
      <c r="BP31" s="486">
        <v>2.2999999999999998</v>
      </c>
      <c r="BQ31" s="486">
        <v>2.2999999999999998</v>
      </c>
      <c r="BR31" s="486">
        <v>2.2999999999999998</v>
      </c>
      <c r="BS31" s="486">
        <v>2.2999999999999998</v>
      </c>
      <c r="BT31" s="486">
        <v>2.2999999999999998</v>
      </c>
      <c r="BU31" s="486">
        <v>2.2999999999999998</v>
      </c>
      <c r="BV31" s="486">
        <v>2.2999999999999998</v>
      </c>
    </row>
    <row r="32" spans="1:74" ht="11.15" customHeight="1" x14ac:dyDescent="0.25">
      <c r="A32" s="162" t="s">
        <v>1056</v>
      </c>
      <c r="B32" s="173" t="s">
        <v>1420</v>
      </c>
      <c r="C32" s="250">
        <v>0</v>
      </c>
      <c r="D32" s="250">
        <v>0</v>
      </c>
      <c r="E32" s="250">
        <v>0</v>
      </c>
      <c r="F32" s="250">
        <v>0</v>
      </c>
      <c r="G32" s="250">
        <v>0</v>
      </c>
      <c r="H32" s="250">
        <v>0</v>
      </c>
      <c r="I32" s="250">
        <v>0</v>
      </c>
      <c r="J32" s="250">
        <v>0</v>
      </c>
      <c r="K32" s="250">
        <v>0</v>
      </c>
      <c r="L32" s="250">
        <v>0</v>
      </c>
      <c r="M32" s="250">
        <v>0</v>
      </c>
      <c r="N32" s="250">
        <v>0</v>
      </c>
      <c r="O32" s="250">
        <v>0</v>
      </c>
      <c r="P32" s="250">
        <v>0</v>
      </c>
      <c r="Q32" s="250">
        <v>0</v>
      </c>
      <c r="R32" s="250">
        <v>0</v>
      </c>
      <c r="S32" s="250">
        <v>0</v>
      </c>
      <c r="T32" s="250">
        <v>0</v>
      </c>
      <c r="U32" s="250">
        <v>0</v>
      </c>
      <c r="V32" s="250">
        <v>0</v>
      </c>
      <c r="W32" s="250">
        <v>0</v>
      </c>
      <c r="X32" s="250">
        <v>0</v>
      </c>
      <c r="Y32" s="250">
        <v>0</v>
      </c>
      <c r="Z32" s="250">
        <v>0</v>
      </c>
      <c r="AA32" s="250">
        <v>0</v>
      </c>
      <c r="AB32" s="250">
        <v>0</v>
      </c>
      <c r="AC32" s="250">
        <v>0</v>
      </c>
      <c r="AD32" s="250">
        <v>0</v>
      </c>
      <c r="AE32" s="250">
        <v>0</v>
      </c>
      <c r="AF32" s="250">
        <v>0</v>
      </c>
      <c r="AG32" s="250">
        <v>0</v>
      </c>
      <c r="AH32" s="250">
        <v>0</v>
      </c>
      <c r="AI32" s="250">
        <v>0</v>
      </c>
      <c r="AJ32" s="250">
        <v>0</v>
      </c>
      <c r="AK32" s="250">
        <v>0</v>
      </c>
      <c r="AL32" s="250">
        <v>0</v>
      </c>
      <c r="AM32" s="250">
        <v>0</v>
      </c>
      <c r="AN32" s="250">
        <v>0</v>
      </c>
      <c r="AO32" s="250">
        <v>0</v>
      </c>
      <c r="AP32" s="250">
        <v>0</v>
      </c>
      <c r="AQ32" s="250">
        <v>0</v>
      </c>
      <c r="AR32" s="250">
        <v>0</v>
      </c>
      <c r="AS32" s="250">
        <v>0</v>
      </c>
      <c r="AT32" s="250">
        <v>0</v>
      </c>
      <c r="AU32" s="250">
        <v>0</v>
      </c>
      <c r="AV32" s="250">
        <v>0</v>
      </c>
      <c r="AW32" s="250">
        <v>0</v>
      </c>
      <c r="AX32" s="250">
        <v>0</v>
      </c>
      <c r="AY32" s="250">
        <v>0</v>
      </c>
      <c r="AZ32" s="250">
        <v>0</v>
      </c>
      <c r="BA32" s="250">
        <v>0</v>
      </c>
      <c r="BB32" s="486">
        <v>0</v>
      </c>
      <c r="BC32" s="486">
        <v>0</v>
      </c>
      <c r="BD32" s="486">
        <v>0</v>
      </c>
      <c r="BE32" s="486">
        <v>0</v>
      </c>
      <c r="BF32" s="486">
        <v>0</v>
      </c>
      <c r="BG32" s="486">
        <v>0</v>
      </c>
      <c r="BH32" s="486">
        <v>0</v>
      </c>
      <c r="BI32" s="486">
        <v>0</v>
      </c>
      <c r="BJ32" s="486">
        <v>0</v>
      </c>
      <c r="BK32" s="486">
        <v>0</v>
      </c>
      <c r="BL32" s="486">
        <v>0</v>
      </c>
      <c r="BM32" s="486">
        <v>0</v>
      </c>
      <c r="BN32" s="486">
        <v>0</v>
      </c>
      <c r="BO32" s="486">
        <v>0</v>
      </c>
      <c r="BP32" s="486">
        <v>0</v>
      </c>
      <c r="BQ32" s="486">
        <v>0</v>
      </c>
      <c r="BR32" s="486">
        <v>0</v>
      </c>
      <c r="BS32" s="486">
        <v>0</v>
      </c>
      <c r="BT32" s="486">
        <v>0</v>
      </c>
      <c r="BU32" s="486">
        <v>0</v>
      </c>
      <c r="BV32" s="486">
        <v>0</v>
      </c>
    </row>
    <row r="33" spans="1:74" ht="11.15" customHeight="1" x14ac:dyDescent="0.25">
      <c r="A33" s="162" t="s">
        <v>827</v>
      </c>
      <c r="B33" s="173" t="s">
        <v>83</v>
      </c>
      <c r="C33" s="250">
        <v>1.3504579999999999</v>
      </c>
      <c r="D33" s="250">
        <v>1.4504699999999999</v>
      </c>
      <c r="E33" s="250">
        <v>1.450455</v>
      </c>
      <c r="F33" s="250">
        <v>1.3603449999999999</v>
      </c>
      <c r="G33" s="250">
        <v>1.25</v>
      </c>
      <c r="H33" s="250">
        <v>1.05</v>
      </c>
      <c r="I33" s="250">
        <v>0.92000499999999996</v>
      </c>
      <c r="J33" s="250">
        <v>0.95025700000000002</v>
      </c>
      <c r="K33" s="250">
        <v>0.99048000000000003</v>
      </c>
      <c r="L33" s="250">
        <v>1</v>
      </c>
      <c r="M33" s="250">
        <v>0.950345</v>
      </c>
      <c r="N33" s="250">
        <v>1.050292</v>
      </c>
      <c r="O33" s="250">
        <v>1.99</v>
      </c>
      <c r="P33" s="250">
        <v>2.17</v>
      </c>
      <c r="Q33" s="250">
        <v>2.2650000000000001</v>
      </c>
      <c r="R33" s="250">
        <v>2.2400000000000002</v>
      </c>
      <c r="S33" s="250">
        <v>2.1</v>
      </c>
      <c r="T33" s="250">
        <v>1.855</v>
      </c>
      <c r="U33" s="250">
        <v>1.905</v>
      </c>
      <c r="V33" s="250">
        <v>1.94</v>
      </c>
      <c r="W33" s="250">
        <v>1.83</v>
      </c>
      <c r="X33" s="250">
        <v>2.0099999999999998</v>
      </c>
      <c r="Y33" s="250">
        <v>2.0499999999999998</v>
      </c>
      <c r="Z33" s="250">
        <v>2.0499999999999998</v>
      </c>
      <c r="AA33" s="250">
        <v>1.81</v>
      </c>
      <c r="AB33" s="250">
        <v>1.87</v>
      </c>
      <c r="AC33" s="250">
        <v>2</v>
      </c>
      <c r="AD33" s="250">
        <v>2.0099999999999998</v>
      </c>
      <c r="AE33" s="250">
        <v>1.96</v>
      </c>
      <c r="AF33" s="250">
        <v>1.6259999999999999</v>
      </c>
      <c r="AG33" s="250">
        <v>1.4359999999999999</v>
      </c>
      <c r="AH33" s="250">
        <v>1.415</v>
      </c>
      <c r="AI33" s="250">
        <v>1.34</v>
      </c>
      <c r="AJ33" s="250">
        <v>1.125</v>
      </c>
      <c r="AK33" s="250">
        <v>0.78</v>
      </c>
      <c r="AL33" s="250">
        <v>1.325</v>
      </c>
      <c r="AM33" s="250">
        <v>2.2549999999999999</v>
      </c>
      <c r="AN33" s="250">
        <v>2.2749999999999999</v>
      </c>
      <c r="AO33" s="250">
        <v>2.7349999999999999</v>
      </c>
      <c r="AP33" s="250">
        <v>2.7850000000000001</v>
      </c>
      <c r="AQ33" s="250">
        <v>2.7850000000000001</v>
      </c>
      <c r="AR33" s="250">
        <v>2.6749999999999998</v>
      </c>
      <c r="AS33" s="250">
        <v>2.9950000000000001</v>
      </c>
      <c r="AT33" s="250">
        <v>2.7949999999999999</v>
      </c>
      <c r="AU33" s="250">
        <v>1.895</v>
      </c>
      <c r="AV33" s="250">
        <v>1.9950000000000001</v>
      </c>
      <c r="AW33" s="250">
        <v>2.2349999999999999</v>
      </c>
      <c r="AX33" s="250">
        <v>2.726</v>
      </c>
      <c r="AY33" s="250">
        <v>2.9220000000000002</v>
      </c>
      <c r="AZ33" s="250">
        <v>3.0350000000000001</v>
      </c>
      <c r="BA33" s="250">
        <v>3.01</v>
      </c>
      <c r="BB33" s="403">
        <v>1.86</v>
      </c>
      <c r="BC33" s="403">
        <v>1.26</v>
      </c>
      <c r="BD33" s="403">
        <v>1.41</v>
      </c>
      <c r="BE33" s="403">
        <v>1.825</v>
      </c>
      <c r="BF33" s="403">
        <v>2.04</v>
      </c>
      <c r="BG33" s="403">
        <v>2.1549999999999998</v>
      </c>
      <c r="BH33" s="403">
        <v>2.17</v>
      </c>
      <c r="BI33" s="403">
        <v>2.1850000000000001</v>
      </c>
      <c r="BJ33" s="403">
        <v>2.2000000000000002</v>
      </c>
      <c r="BK33" s="403">
        <v>2.2149999999999999</v>
      </c>
      <c r="BL33" s="403">
        <v>2.23</v>
      </c>
      <c r="BM33" s="403">
        <v>2.2450000000000001</v>
      </c>
      <c r="BN33" s="403">
        <v>2.2599999999999998</v>
      </c>
      <c r="BO33" s="403">
        <v>2.2749999999999999</v>
      </c>
      <c r="BP33" s="403">
        <v>2.2999999999999998</v>
      </c>
      <c r="BQ33" s="403">
        <v>2.2999999999999998</v>
      </c>
      <c r="BR33" s="403">
        <v>2.2999999999999998</v>
      </c>
      <c r="BS33" s="403">
        <v>2.2999999999999998</v>
      </c>
      <c r="BT33" s="403">
        <v>2.2999999999999998</v>
      </c>
      <c r="BU33" s="403">
        <v>2.2999999999999998</v>
      </c>
      <c r="BV33" s="403">
        <v>2.2999999999999998</v>
      </c>
    </row>
    <row r="34" spans="1:74" ht="11.15" customHeight="1" x14ac:dyDescent="0.25">
      <c r="B34" s="173"/>
      <c r="C34" s="250"/>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250"/>
      <c r="AM34" s="250"/>
      <c r="AN34" s="250"/>
      <c r="AO34" s="250"/>
      <c r="AP34" s="250"/>
      <c r="AQ34" s="250"/>
      <c r="AR34" s="250"/>
      <c r="AS34" s="250"/>
      <c r="AT34" s="250"/>
      <c r="AU34" s="250"/>
      <c r="AV34" s="250"/>
      <c r="AW34" s="250"/>
      <c r="AX34" s="250"/>
      <c r="AY34" s="250"/>
      <c r="AZ34" s="250"/>
      <c r="BA34" s="250"/>
      <c r="BB34" s="403"/>
      <c r="BC34" s="403"/>
      <c r="BD34" s="403"/>
      <c r="BE34" s="403"/>
      <c r="BF34" s="403"/>
      <c r="BG34" s="403"/>
      <c r="BH34" s="403"/>
      <c r="BI34" s="403"/>
      <c r="BJ34" s="403"/>
      <c r="BK34" s="403"/>
      <c r="BL34" s="403"/>
      <c r="BM34" s="403"/>
      <c r="BN34" s="403"/>
      <c r="BO34" s="403"/>
      <c r="BP34" s="403"/>
      <c r="BQ34" s="403"/>
      <c r="BR34" s="403"/>
      <c r="BS34" s="403"/>
      <c r="BT34" s="403"/>
      <c r="BU34" s="403"/>
      <c r="BV34" s="403"/>
    </row>
    <row r="35" spans="1:74" ht="11.15" customHeight="1" x14ac:dyDescent="0.25">
      <c r="A35" s="162" t="s">
        <v>930</v>
      </c>
      <c r="B35" s="174" t="s">
        <v>931</v>
      </c>
      <c r="C35" s="251">
        <v>1.881</v>
      </c>
      <c r="D35" s="251">
        <v>2.153</v>
      </c>
      <c r="E35" s="251">
        <v>2.2516287781000002</v>
      </c>
      <c r="F35" s="251">
        <v>2.444</v>
      </c>
      <c r="G35" s="251">
        <v>2.5842083653999999</v>
      </c>
      <c r="H35" s="251">
        <v>2.2890162817999999</v>
      </c>
      <c r="I35" s="251">
        <v>2.3178361189999999</v>
      </c>
      <c r="J35" s="251">
        <v>2.4166677578</v>
      </c>
      <c r="K35" s="251">
        <v>2.2935110802000001</v>
      </c>
      <c r="L35" s="251">
        <v>1.9973659694000001</v>
      </c>
      <c r="M35" s="251">
        <v>1.9082323097</v>
      </c>
      <c r="N35" s="251">
        <v>1.8971099866000001</v>
      </c>
      <c r="O35" s="251">
        <v>1.814754467</v>
      </c>
      <c r="P35" s="251">
        <v>1.7863269224</v>
      </c>
      <c r="Q35" s="251">
        <v>1.8379136531</v>
      </c>
      <c r="R35" s="251">
        <v>1.8945145165999999</v>
      </c>
      <c r="S35" s="251">
        <v>1.5401293713999999</v>
      </c>
      <c r="T35" s="251">
        <v>1.3697580777</v>
      </c>
      <c r="U35" s="251">
        <v>1.1484004968999999</v>
      </c>
      <c r="V35" s="251">
        <v>1.237056492</v>
      </c>
      <c r="W35" s="251">
        <v>1.125</v>
      </c>
      <c r="X35" s="251">
        <v>1.2250000000000001</v>
      </c>
      <c r="Y35" s="251">
        <v>1.2050000000000001</v>
      </c>
      <c r="Z35" s="251">
        <v>1.19</v>
      </c>
      <c r="AA35" s="251">
        <v>1.155</v>
      </c>
      <c r="AB35" s="251">
        <v>1.23</v>
      </c>
      <c r="AC35" s="251">
        <v>1.2350000000000001</v>
      </c>
      <c r="AD35" s="251">
        <v>1.2350000000000001</v>
      </c>
      <c r="AE35" s="251">
        <v>1.39</v>
      </c>
      <c r="AF35" s="251">
        <v>1.67</v>
      </c>
      <c r="AG35" s="251">
        <v>1.7829999999999999</v>
      </c>
      <c r="AH35" s="251">
        <v>1.53</v>
      </c>
      <c r="AI35" s="251">
        <v>1.46</v>
      </c>
      <c r="AJ35" s="251">
        <v>1.4850000000000001</v>
      </c>
      <c r="AK35" s="251">
        <v>2.12</v>
      </c>
      <c r="AL35" s="251">
        <v>2.415</v>
      </c>
      <c r="AM35" s="251">
        <v>2.5437419354999999</v>
      </c>
      <c r="AN35" s="251">
        <v>2.7168571428999999</v>
      </c>
      <c r="AO35" s="251">
        <v>2.3210000000000002</v>
      </c>
      <c r="AP35" s="251">
        <v>2.2360000000000002</v>
      </c>
      <c r="AQ35" s="251">
        <v>2.6429999999999998</v>
      </c>
      <c r="AR35" s="251">
        <v>2.649</v>
      </c>
      <c r="AS35" s="251">
        <v>2.7410000000000001</v>
      </c>
      <c r="AT35" s="251">
        <v>2.7909999999999999</v>
      </c>
      <c r="AU35" s="251">
        <v>4.2060000000000004</v>
      </c>
      <c r="AV35" s="251">
        <v>2.88</v>
      </c>
      <c r="AW35" s="251">
        <v>2.855</v>
      </c>
      <c r="AX35" s="251">
        <v>2.984</v>
      </c>
      <c r="AY35" s="251">
        <v>3.1880000000000002</v>
      </c>
      <c r="AZ35" s="251">
        <v>3.8149999999999999</v>
      </c>
      <c r="BA35" s="251">
        <v>4.0801612903000004</v>
      </c>
      <c r="BB35" s="610" t="s">
        <v>1422</v>
      </c>
      <c r="BC35" s="610" t="s">
        <v>1422</v>
      </c>
      <c r="BD35" s="610" t="s">
        <v>1422</v>
      </c>
      <c r="BE35" s="610" t="s">
        <v>1422</v>
      </c>
      <c r="BF35" s="610" t="s">
        <v>1422</v>
      </c>
      <c r="BG35" s="610" t="s">
        <v>1422</v>
      </c>
      <c r="BH35" s="610" t="s">
        <v>1422</v>
      </c>
      <c r="BI35" s="610" t="s">
        <v>1422</v>
      </c>
      <c r="BJ35" s="610" t="s">
        <v>1422</v>
      </c>
      <c r="BK35" s="610" t="s">
        <v>1422</v>
      </c>
      <c r="BL35" s="610" t="s">
        <v>1422</v>
      </c>
      <c r="BM35" s="610" t="s">
        <v>1422</v>
      </c>
      <c r="BN35" s="610" t="s">
        <v>1422</v>
      </c>
      <c r="BO35" s="610" t="s">
        <v>1422</v>
      </c>
      <c r="BP35" s="610" t="s">
        <v>1422</v>
      </c>
      <c r="BQ35" s="610" t="s">
        <v>1422</v>
      </c>
      <c r="BR35" s="610" t="s">
        <v>1422</v>
      </c>
      <c r="BS35" s="610" t="s">
        <v>1422</v>
      </c>
      <c r="BT35" s="610" t="s">
        <v>1422</v>
      </c>
      <c r="BU35" s="610" t="s">
        <v>1422</v>
      </c>
      <c r="BV35" s="610" t="s">
        <v>1422</v>
      </c>
    </row>
    <row r="36" spans="1:74" ht="11.15" customHeight="1" x14ac:dyDescent="0.25">
      <c r="B36" s="172"/>
      <c r="C36" s="250"/>
      <c r="D36" s="250"/>
      <c r="E36" s="250"/>
      <c r="F36" s="250"/>
      <c r="G36" s="250"/>
      <c r="H36" s="250"/>
      <c r="I36" s="250"/>
      <c r="J36" s="250"/>
      <c r="K36" s="250"/>
      <c r="L36" s="250"/>
      <c r="M36" s="250"/>
      <c r="N36" s="250"/>
      <c r="O36" s="250"/>
      <c r="P36" s="250"/>
      <c r="Q36" s="250"/>
      <c r="R36" s="250"/>
      <c r="S36" s="250"/>
      <c r="T36" s="250"/>
      <c r="U36" s="250"/>
      <c r="V36" s="250"/>
      <c r="W36" s="250"/>
      <c r="X36" s="250"/>
      <c r="Y36" s="250"/>
      <c r="Z36" s="250"/>
      <c r="AA36" s="250"/>
      <c r="AB36" s="250"/>
      <c r="AC36" s="250"/>
      <c r="AD36" s="250"/>
      <c r="AE36" s="250"/>
      <c r="AF36" s="250"/>
      <c r="AG36" s="250"/>
      <c r="AH36" s="250"/>
      <c r="AI36" s="250"/>
      <c r="AJ36" s="250"/>
      <c r="AK36" s="250"/>
      <c r="AL36" s="250"/>
      <c r="AM36" s="250"/>
      <c r="AN36" s="250"/>
      <c r="AO36" s="250"/>
      <c r="AP36" s="250"/>
      <c r="AQ36" s="250"/>
      <c r="AR36" s="250"/>
      <c r="AS36" s="250"/>
      <c r="AT36" s="250"/>
      <c r="AU36" s="250"/>
      <c r="AV36" s="250"/>
      <c r="AW36" s="250"/>
      <c r="AX36" s="250"/>
      <c r="AY36" s="403"/>
      <c r="AZ36" s="403"/>
      <c r="BA36" s="403"/>
      <c r="BB36" s="403"/>
      <c r="BC36" s="403"/>
      <c r="BD36" s="250"/>
      <c r="BE36" s="250"/>
      <c r="BF36" s="250"/>
      <c r="BG36" s="403"/>
      <c r="BH36" s="250"/>
      <c r="BI36" s="403"/>
      <c r="BJ36" s="403"/>
      <c r="BK36" s="403"/>
      <c r="BL36" s="403"/>
      <c r="BM36" s="403"/>
      <c r="BN36" s="403"/>
      <c r="BO36" s="403"/>
      <c r="BP36" s="403"/>
      <c r="BQ36" s="403"/>
      <c r="BR36" s="403"/>
      <c r="BS36" s="403"/>
      <c r="BT36" s="403"/>
      <c r="BU36" s="403"/>
      <c r="BV36" s="403"/>
    </row>
    <row r="37" spans="1:74" ht="12" customHeight="1" x14ac:dyDescent="0.25">
      <c r="B37" s="824" t="s">
        <v>911</v>
      </c>
      <c r="C37" s="782"/>
      <c r="D37" s="782"/>
      <c r="E37" s="782"/>
      <c r="F37" s="782"/>
      <c r="G37" s="782"/>
      <c r="H37" s="782"/>
      <c r="I37" s="782"/>
      <c r="J37" s="782"/>
      <c r="K37" s="782"/>
      <c r="L37" s="782"/>
      <c r="M37" s="782"/>
      <c r="N37" s="782"/>
      <c r="O37" s="782"/>
      <c r="P37" s="782"/>
      <c r="Q37" s="782"/>
    </row>
    <row r="38" spans="1:74" ht="24" customHeight="1" x14ac:dyDescent="0.25">
      <c r="B38" s="816" t="s">
        <v>1421</v>
      </c>
      <c r="C38" s="804"/>
      <c r="D38" s="804"/>
      <c r="E38" s="804"/>
      <c r="F38" s="804"/>
      <c r="G38" s="804"/>
      <c r="H38" s="804"/>
      <c r="I38" s="804"/>
      <c r="J38" s="804"/>
      <c r="K38" s="804"/>
      <c r="L38" s="804"/>
      <c r="M38" s="804"/>
      <c r="N38" s="804"/>
      <c r="O38" s="804"/>
      <c r="P38" s="804"/>
      <c r="Q38" s="800"/>
    </row>
    <row r="39" spans="1:74" ht="13.25" customHeight="1" x14ac:dyDescent="0.25">
      <c r="B39" s="821" t="s">
        <v>1054</v>
      </c>
      <c r="C39" s="800"/>
      <c r="D39" s="800"/>
      <c r="E39" s="800"/>
      <c r="F39" s="800"/>
      <c r="G39" s="800"/>
      <c r="H39" s="800"/>
      <c r="I39" s="800"/>
      <c r="J39" s="800"/>
      <c r="K39" s="800"/>
      <c r="L39" s="800"/>
      <c r="M39" s="800"/>
      <c r="N39" s="800"/>
      <c r="O39" s="800"/>
      <c r="P39" s="800"/>
      <c r="Q39" s="800"/>
    </row>
    <row r="40" spans="1:74" s="433" customFormat="1" ht="12" customHeight="1" x14ac:dyDescent="0.25">
      <c r="A40" s="434"/>
      <c r="B40" s="803" t="s">
        <v>854</v>
      </c>
      <c r="C40" s="804"/>
      <c r="D40" s="804"/>
      <c r="E40" s="804"/>
      <c r="F40" s="804"/>
      <c r="G40" s="804"/>
      <c r="H40" s="804"/>
      <c r="I40" s="804"/>
      <c r="J40" s="804"/>
      <c r="K40" s="804"/>
      <c r="L40" s="804"/>
      <c r="M40" s="804"/>
      <c r="N40" s="804"/>
      <c r="O40" s="804"/>
      <c r="P40" s="804"/>
      <c r="Q40" s="800"/>
      <c r="AY40" s="529"/>
      <c r="AZ40" s="529"/>
      <c r="BA40" s="529"/>
      <c r="BB40" s="529"/>
      <c r="BC40" s="529"/>
      <c r="BD40" s="628"/>
      <c r="BE40" s="628"/>
      <c r="BF40" s="628"/>
      <c r="BG40" s="529"/>
      <c r="BH40" s="529"/>
      <c r="BI40" s="529"/>
      <c r="BJ40" s="529"/>
    </row>
    <row r="41" spans="1:74" s="433" customFormat="1" ht="14.15" customHeight="1" x14ac:dyDescent="0.25">
      <c r="A41" s="434"/>
      <c r="B41" s="818" t="s">
        <v>876</v>
      </c>
      <c r="C41" s="800"/>
      <c r="D41" s="800"/>
      <c r="E41" s="800"/>
      <c r="F41" s="800"/>
      <c r="G41" s="800"/>
      <c r="H41" s="800"/>
      <c r="I41" s="800"/>
      <c r="J41" s="800"/>
      <c r="K41" s="800"/>
      <c r="L41" s="800"/>
      <c r="M41" s="800"/>
      <c r="N41" s="800"/>
      <c r="O41" s="800"/>
      <c r="P41" s="800"/>
      <c r="Q41" s="800"/>
      <c r="AY41" s="529"/>
      <c r="AZ41" s="529"/>
      <c r="BA41" s="529"/>
      <c r="BB41" s="529"/>
      <c r="BC41" s="529"/>
      <c r="BD41" s="628"/>
      <c r="BE41" s="628"/>
      <c r="BF41" s="628"/>
      <c r="BG41" s="529"/>
      <c r="BH41" s="529"/>
      <c r="BI41" s="529"/>
      <c r="BJ41" s="529"/>
    </row>
    <row r="42" spans="1:74" s="433" customFormat="1" ht="12" customHeight="1" x14ac:dyDescent="0.25">
      <c r="A42" s="434"/>
      <c r="B42" s="798" t="s">
        <v>858</v>
      </c>
      <c r="C42" s="799"/>
      <c r="D42" s="799"/>
      <c r="E42" s="799"/>
      <c r="F42" s="799"/>
      <c r="G42" s="799"/>
      <c r="H42" s="799"/>
      <c r="I42" s="799"/>
      <c r="J42" s="799"/>
      <c r="K42" s="799"/>
      <c r="L42" s="799"/>
      <c r="M42" s="799"/>
      <c r="N42" s="799"/>
      <c r="O42" s="799"/>
      <c r="P42" s="799"/>
      <c r="Q42" s="800"/>
      <c r="AY42" s="529"/>
      <c r="AZ42" s="529"/>
      <c r="BA42" s="529"/>
      <c r="BB42" s="529"/>
      <c r="BC42" s="529"/>
      <c r="BD42" s="628"/>
      <c r="BE42" s="628"/>
      <c r="BF42" s="628"/>
      <c r="BG42" s="529"/>
      <c r="BH42" s="529"/>
      <c r="BI42" s="529"/>
      <c r="BJ42" s="529"/>
    </row>
    <row r="43" spans="1:74" s="433" customFormat="1" ht="12" customHeight="1" x14ac:dyDescent="0.25">
      <c r="A43" s="429"/>
      <c r="B43" s="812" t="s">
        <v>954</v>
      </c>
      <c r="C43" s="800"/>
      <c r="D43" s="800"/>
      <c r="E43" s="800"/>
      <c r="F43" s="800"/>
      <c r="G43" s="800"/>
      <c r="H43" s="800"/>
      <c r="I43" s="800"/>
      <c r="J43" s="800"/>
      <c r="K43" s="800"/>
      <c r="L43" s="800"/>
      <c r="M43" s="800"/>
      <c r="N43" s="800"/>
      <c r="O43" s="800"/>
      <c r="P43" s="800"/>
      <c r="Q43" s="800"/>
      <c r="AY43" s="529"/>
      <c r="AZ43" s="529"/>
      <c r="BA43" s="529"/>
      <c r="BB43" s="529"/>
      <c r="BC43" s="529"/>
      <c r="BD43" s="628"/>
      <c r="BE43" s="628"/>
      <c r="BF43" s="628"/>
      <c r="BG43" s="529"/>
      <c r="BH43" s="529"/>
      <c r="BI43" s="529"/>
      <c r="BJ43" s="529"/>
    </row>
    <row r="44" spans="1:74" x14ac:dyDescent="0.25">
      <c r="BK44" s="405"/>
      <c r="BL44" s="405"/>
      <c r="BM44" s="405"/>
      <c r="BN44" s="405"/>
      <c r="BO44" s="405"/>
      <c r="BP44" s="405"/>
      <c r="BQ44" s="405"/>
      <c r="BR44" s="405"/>
      <c r="BS44" s="405"/>
      <c r="BT44" s="405"/>
      <c r="BU44" s="405"/>
      <c r="BV44" s="405"/>
    </row>
    <row r="45" spans="1:74" x14ac:dyDescent="0.25">
      <c r="BK45" s="405"/>
      <c r="BL45" s="405"/>
      <c r="BM45" s="405"/>
      <c r="BN45" s="405"/>
      <c r="BO45" s="405"/>
      <c r="BP45" s="405"/>
      <c r="BQ45" s="405"/>
      <c r="BR45" s="405"/>
      <c r="BS45" s="405"/>
      <c r="BT45" s="405"/>
      <c r="BU45" s="405"/>
      <c r="BV45" s="405"/>
    </row>
    <row r="46" spans="1:74" x14ac:dyDescent="0.25">
      <c r="BK46" s="405"/>
      <c r="BL46" s="405"/>
      <c r="BM46" s="405"/>
      <c r="BN46" s="405"/>
      <c r="BO46" s="405"/>
      <c r="BP46" s="405"/>
      <c r="BQ46" s="405"/>
      <c r="BR46" s="405"/>
      <c r="BS46" s="405"/>
      <c r="BT46" s="405"/>
      <c r="BU46" s="405"/>
      <c r="BV46" s="405"/>
    </row>
    <row r="47" spans="1:74" x14ac:dyDescent="0.25">
      <c r="BK47" s="405"/>
      <c r="BL47" s="405"/>
      <c r="BM47" s="405"/>
      <c r="BN47" s="405"/>
      <c r="BO47" s="405"/>
      <c r="BP47" s="405"/>
      <c r="BQ47" s="405"/>
      <c r="BR47" s="405"/>
      <c r="BS47" s="405"/>
      <c r="BT47" s="405"/>
      <c r="BU47" s="405"/>
      <c r="BV47" s="405"/>
    </row>
    <row r="48" spans="1:74" x14ac:dyDescent="0.25">
      <c r="BK48" s="405"/>
      <c r="BL48" s="405"/>
      <c r="BM48" s="405"/>
      <c r="BN48" s="405"/>
      <c r="BO48" s="405"/>
      <c r="BP48" s="405"/>
      <c r="BQ48" s="405"/>
      <c r="BR48" s="405"/>
      <c r="BS48" s="405"/>
      <c r="BT48" s="405"/>
      <c r="BU48" s="405"/>
      <c r="BV48" s="405"/>
    </row>
    <row r="49" spans="63:74" x14ac:dyDescent="0.25">
      <c r="BK49" s="405"/>
      <c r="BL49" s="405"/>
      <c r="BM49" s="405"/>
      <c r="BN49" s="405"/>
      <c r="BO49" s="405"/>
      <c r="BP49" s="405"/>
      <c r="BQ49" s="405"/>
      <c r="BR49" s="405"/>
      <c r="BS49" s="405"/>
      <c r="BT49" s="405"/>
      <c r="BU49" s="405"/>
      <c r="BV49" s="405"/>
    </row>
    <row r="50" spans="63:74" x14ac:dyDescent="0.25">
      <c r="BK50" s="405"/>
      <c r="BL50" s="405"/>
      <c r="BM50" s="405"/>
      <c r="BN50" s="405"/>
      <c r="BO50" s="405"/>
      <c r="BP50" s="405"/>
      <c r="BQ50" s="405"/>
      <c r="BR50" s="405"/>
      <c r="BS50" s="405"/>
      <c r="BT50" s="405"/>
      <c r="BU50" s="405"/>
      <c r="BV50" s="405"/>
    </row>
    <row r="51" spans="63:74" x14ac:dyDescent="0.25">
      <c r="BK51" s="405"/>
      <c r="BL51" s="405"/>
      <c r="BM51" s="405"/>
      <c r="BN51" s="405"/>
      <c r="BO51" s="405"/>
      <c r="BP51" s="405"/>
      <c r="BQ51" s="405"/>
      <c r="BR51" s="405"/>
      <c r="BS51" s="405"/>
      <c r="BT51" s="405"/>
      <c r="BU51" s="405"/>
      <c r="BV51" s="405"/>
    </row>
    <row r="52" spans="63:74" x14ac:dyDescent="0.25">
      <c r="BK52" s="405"/>
      <c r="BL52" s="405"/>
      <c r="BM52" s="405"/>
      <c r="BN52" s="405"/>
      <c r="BO52" s="405"/>
      <c r="BP52" s="405"/>
      <c r="BQ52" s="405"/>
      <c r="BR52" s="405"/>
      <c r="BS52" s="405"/>
      <c r="BT52" s="405"/>
      <c r="BU52" s="405"/>
      <c r="BV52" s="405"/>
    </row>
    <row r="53" spans="63:74" x14ac:dyDescent="0.25">
      <c r="BK53" s="405"/>
      <c r="BL53" s="405"/>
      <c r="BM53" s="405"/>
      <c r="BN53" s="405"/>
      <c r="BO53" s="405"/>
      <c r="BP53" s="405"/>
      <c r="BQ53" s="405"/>
      <c r="BR53" s="405"/>
      <c r="BS53" s="405"/>
      <c r="BT53" s="405"/>
      <c r="BU53" s="405"/>
      <c r="BV53" s="405"/>
    </row>
    <row r="54" spans="63:74" x14ac:dyDescent="0.25">
      <c r="BK54" s="405"/>
      <c r="BL54" s="405"/>
      <c r="BM54" s="405"/>
      <c r="BN54" s="405"/>
      <c r="BO54" s="405"/>
      <c r="BP54" s="405"/>
      <c r="BQ54" s="405"/>
      <c r="BR54" s="405"/>
      <c r="BS54" s="405"/>
      <c r="BT54" s="405"/>
      <c r="BU54" s="405"/>
      <c r="BV54" s="405"/>
    </row>
    <row r="55" spans="63:74" x14ac:dyDescent="0.25">
      <c r="BK55" s="405"/>
      <c r="BL55" s="405"/>
      <c r="BM55" s="405"/>
      <c r="BN55" s="405"/>
      <c r="BO55" s="405"/>
      <c r="BP55" s="405"/>
      <c r="BQ55" s="405"/>
      <c r="BR55" s="405"/>
      <c r="BS55" s="405"/>
      <c r="BT55" s="405"/>
      <c r="BU55" s="405"/>
      <c r="BV55" s="405"/>
    </row>
    <row r="56" spans="63:74" x14ac:dyDescent="0.25">
      <c r="BK56" s="405"/>
      <c r="BL56" s="405"/>
      <c r="BM56" s="405"/>
      <c r="BN56" s="405"/>
      <c r="BO56" s="405"/>
      <c r="BP56" s="405"/>
      <c r="BQ56" s="405"/>
      <c r="BR56" s="405"/>
      <c r="BS56" s="405"/>
      <c r="BT56" s="405"/>
      <c r="BU56" s="405"/>
      <c r="BV56" s="405"/>
    </row>
    <row r="57" spans="63:74" x14ac:dyDescent="0.25">
      <c r="BK57" s="405"/>
      <c r="BL57" s="405"/>
      <c r="BM57" s="405"/>
      <c r="BN57" s="405"/>
      <c r="BO57" s="405"/>
      <c r="BP57" s="405"/>
      <c r="BQ57" s="405"/>
      <c r="BR57" s="405"/>
      <c r="BS57" s="405"/>
      <c r="BT57" s="405"/>
      <c r="BU57" s="405"/>
      <c r="BV57" s="405"/>
    </row>
    <row r="58" spans="63:74" x14ac:dyDescent="0.25">
      <c r="BK58" s="405"/>
      <c r="BL58" s="405"/>
      <c r="BM58" s="405"/>
      <c r="BN58" s="405"/>
      <c r="BO58" s="405"/>
      <c r="BP58" s="405"/>
      <c r="BQ58" s="405"/>
      <c r="BR58" s="405"/>
      <c r="BS58" s="405"/>
      <c r="BT58" s="405"/>
      <c r="BU58" s="405"/>
      <c r="BV58" s="405"/>
    </row>
    <row r="59" spans="63:74" x14ac:dyDescent="0.25">
      <c r="BK59" s="405"/>
      <c r="BL59" s="405"/>
      <c r="BM59" s="405"/>
      <c r="BN59" s="405"/>
      <c r="BO59" s="405"/>
      <c r="BP59" s="405"/>
      <c r="BQ59" s="405"/>
      <c r="BR59" s="405"/>
      <c r="BS59" s="405"/>
      <c r="BT59" s="405"/>
      <c r="BU59" s="405"/>
      <c r="BV59" s="405"/>
    </row>
    <row r="60" spans="63:74" x14ac:dyDescent="0.25">
      <c r="BK60" s="405"/>
      <c r="BL60" s="405"/>
      <c r="BM60" s="405"/>
      <c r="BN60" s="405"/>
      <c r="BO60" s="405"/>
      <c r="BP60" s="405"/>
      <c r="BQ60" s="405"/>
      <c r="BR60" s="405"/>
      <c r="BS60" s="405"/>
      <c r="BT60" s="405"/>
      <c r="BU60" s="405"/>
      <c r="BV60" s="405"/>
    </row>
    <row r="61" spans="63:74" x14ac:dyDescent="0.25">
      <c r="BK61" s="405"/>
      <c r="BL61" s="405"/>
      <c r="BM61" s="405"/>
      <c r="BN61" s="405"/>
      <c r="BO61" s="405"/>
      <c r="BP61" s="405"/>
      <c r="BQ61" s="405"/>
      <c r="BR61" s="405"/>
      <c r="BS61" s="405"/>
      <c r="BT61" s="405"/>
      <c r="BU61" s="405"/>
      <c r="BV61" s="405"/>
    </row>
    <row r="62" spans="63:74" x14ac:dyDescent="0.25">
      <c r="BK62" s="405"/>
      <c r="BL62" s="405"/>
      <c r="BM62" s="405"/>
      <c r="BN62" s="405"/>
      <c r="BO62" s="405"/>
      <c r="BP62" s="405"/>
      <c r="BQ62" s="405"/>
      <c r="BR62" s="405"/>
      <c r="BS62" s="405"/>
      <c r="BT62" s="405"/>
      <c r="BU62" s="405"/>
      <c r="BV62" s="405"/>
    </row>
    <row r="63" spans="63:74" x14ac:dyDescent="0.25">
      <c r="BK63" s="405"/>
      <c r="BL63" s="405"/>
      <c r="BM63" s="405"/>
      <c r="BN63" s="405"/>
      <c r="BO63" s="405"/>
      <c r="BP63" s="405"/>
      <c r="BQ63" s="405"/>
      <c r="BR63" s="405"/>
      <c r="BS63" s="405"/>
      <c r="BT63" s="405"/>
      <c r="BU63" s="405"/>
      <c r="BV63" s="405"/>
    </row>
    <row r="64" spans="63:74" x14ac:dyDescent="0.25">
      <c r="BK64" s="405"/>
      <c r="BL64" s="405"/>
      <c r="BM64" s="405"/>
      <c r="BN64" s="405"/>
      <c r="BO64" s="405"/>
      <c r="BP64" s="405"/>
      <c r="BQ64" s="405"/>
      <c r="BR64" s="405"/>
      <c r="BS64" s="405"/>
      <c r="BT64" s="405"/>
      <c r="BU64" s="405"/>
      <c r="BV64" s="405"/>
    </row>
    <row r="65" spans="63:74" x14ac:dyDescent="0.25">
      <c r="BK65" s="405"/>
      <c r="BL65" s="405"/>
      <c r="BM65" s="405"/>
      <c r="BN65" s="405"/>
      <c r="BO65" s="405"/>
      <c r="BP65" s="405"/>
      <c r="BQ65" s="405"/>
      <c r="BR65" s="405"/>
      <c r="BS65" s="405"/>
      <c r="BT65" s="405"/>
      <c r="BU65" s="405"/>
      <c r="BV65" s="405"/>
    </row>
    <row r="66" spans="63:74" x14ac:dyDescent="0.25">
      <c r="BK66" s="405"/>
      <c r="BL66" s="405"/>
      <c r="BM66" s="405"/>
      <c r="BN66" s="405"/>
      <c r="BO66" s="405"/>
      <c r="BP66" s="405"/>
      <c r="BQ66" s="405"/>
      <c r="BR66" s="405"/>
      <c r="BS66" s="405"/>
      <c r="BT66" s="405"/>
      <c r="BU66" s="405"/>
      <c r="BV66" s="405"/>
    </row>
    <row r="67" spans="63:74" x14ac:dyDescent="0.25">
      <c r="BK67" s="405"/>
      <c r="BL67" s="405"/>
      <c r="BM67" s="405"/>
      <c r="BN67" s="405"/>
      <c r="BO67" s="405"/>
      <c r="BP67" s="405"/>
      <c r="BQ67" s="405"/>
      <c r="BR67" s="405"/>
      <c r="BS67" s="405"/>
      <c r="BT67" s="405"/>
      <c r="BU67" s="405"/>
      <c r="BV67" s="405"/>
    </row>
    <row r="68" spans="63:74" x14ac:dyDescent="0.25">
      <c r="BK68" s="405"/>
      <c r="BL68" s="405"/>
      <c r="BM68" s="405"/>
      <c r="BN68" s="405"/>
      <c r="BO68" s="405"/>
      <c r="BP68" s="405"/>
      <c r="BQ68" s="405"/>
      <c r="BR68" s="405"/>
      <c r="BS68" s="405"/>
      <c r="BT68" s="405"/>
      <c r="BU68" s="405"/>
      <c r="BV68" s="405"/>
    </row>
    <row r="69" spans="63:74" x14ac:dyDescent="0.25">
      <c r="BK69" s="405"/>
      <c r="BL69" s="405"/>
      <c r="BM69" s="405"/>
      <c r="BN69" s="405"/>
      <c r="BO69" s="405"/>
      <c r="BP69" s="405"/>
      <c r="BQ69" s="405"/>
      <c r="BR69" s="405"/>
      <c r="BS69" s="405"/>
      <c r="BT69" s="405"/>
      <c r="BU69" s="405"/>
      <c r="BV69" s="405"/>
    </row>
    <row r="70" spans="63:74" x14ac:dyDescent="0.25">
      <c r="BK70" s="405"/>
      <c r="BL70" s="405"/>
      <c r="BM70" s="405"/>
      <c r="BN70" s="405"/>
      <c r="BO70" s="405"/>
      <c r="BP70" s="405"/>
      <c r="BQ70" s="405"/>
      <c r="BR70" s="405"/>
      <c r="BS70" s="405"/>
      <c r="BT70" s="405"/>
      <c r="BU70" s="405"/>
      <c r="BV70" s="405"/>
    </row>
    <row r="71" spans="63:74" x14ac:dyDescent="0.25">
      <c r="BK71" s="405"/>
      <c r="BL71" s="405"/>
      <c r="BM71" s="405"/>
      <c r="BN71" s="405"/>
      <c r="BO71" s="405"/>
      <c r="BP71" s="405"/>
      <c r="BQ71" s="405"/>
      <c r="BR71" s="405"/>
      <c r="BS71" s="405"/>
      <c r="BT71" s="405"/>
      <c r="BU71" s="405"/>
      <c r="BV71" s="405"/>
    </row>
    <row r="72" spans="63:74" x14ac:dyDescent="0.25">
      <c r="BK72" s="405"/>
      <c r="BL72" s="405"/>
      <c r="BM72" s="405"/>
      <c r="BN72" s="405"/>
      <c r="BO72" s="405"/>
      <c r="BP72" s="405"/>
      <c r="BQ72" s="405"/>
      <c r="BR72" s="405"/>
      <c r="BS72" s="405"/>
      <c r="BT72" s="405"/>
      <c r="BU72" s="405"/>
      <c r="BV72" s="405"/>
    </row>
    <row r="73" spans="63:74" x14ac:dyDescent="0.25">
      <c r="BK73" s="405"/>
      <c r="BL73" s="405"/>
      <c r="BM73" s="405"/>
      <c r="BN73" s="405"/>
      <c r="BO73" s="405"/>
      <c r="BP73" s="405"/>
      <c r="BQ73" s="405"/>
      <c r="BR73" s="405"/>
      <c r="BS73" s="405"/>
      <c r="BT73" s="405"/>
      <c r="BU73" s="405"/>
      <c r="BV73" s="405"/>
    </row>
    <row r="74" spans="63:74" x14ac:dyDescent="0.25">
      <c r="BK74" s="405"/>
      <c r="BL74" s="405"/>
      <c r="BM74" s="405"/>
      <c r="BN74" s="405"/>
      <c r="BO74" s="405"/>
      <c r="BP74" s="405"/>
      <c r="BQ74" s="405"/>
      <c r="BR74" s="405"/>
      <c r="BS74" s="405"/>
      <c r="BT74" s="405"/>
      <c r="BU74" s="405"/>
      <c r="BV74" s="405"/>
    </row>
    <row r="75" spans="63:74" x14ac:dyDescent="0.25">
      <c r="BK75" s="405"/>
      <c r="BL75" s="405"/>
      <c r="BM75" s="405"/>
      <c r="BN75" s="405"/>
      <c r="BO75" s="405"/>
      <c r="BP75" s="405"/>
      <c r="BQ75" s="405"/>
      <c r="BR75" s="405"/>
      <c r="BS75" s="405"/>
      <c r="BT75" s="405"/>
      <c r="BU75" s="405"/>
      <c r="BV75" s="405"/>
    </row>
    <row r="76" spans="63:74" x14ac:dyDescent="0.25">
      <c r="BK76" s="405"/>
      <c r="BL76" s="405"/>
      <c r="BM76" s="405"/>
      <c r="BN76" s="405"/>
      <c r="BO76" s="405"/>
      <c r="BP76" s="405"/>
      <c r="BQ76" s="405"/>
      <c r="BR76" s="405"/>
      <c r="BS76" s="405"/>
      <c r="BT76" s="405"/>
      <c r="BU76" s="405"/>
      <c r="BV76" s="405"/>
    </row>
    <row r="77" spans="63:74" x14ac:dyDescent="0.25">
      <c r="BK77" s="405"/>
      <c r="BL77" s="405"/>
      <c r="BM77" s="405"/>
      <c r="BN77" s="405"/>
      <c r="BO77" s="405"/>
      <c r="BP77" s="405"/>
      <c r="BQ77" s="405"/>
      <c r="BR77" s="405"/>
      <c r="BS77" s="405"/>
      <c r="BT77" s="405"/>
      <c r="BU77" s="405"/>
      <c r="BV77" s="405"/>
    </row>
    <row r="78" spans="63:74" x14ac:dyDescent="0.25">
      <c r="BK78" s="405"/>
      <c r="BL78" s="405"/>
      <c r="BM78" s="405"/>
      <c r="BN78" s="405"/>
      <c r="BO78" s="405"/>
      <c r="BP78" s="405"/>
      <c r="BQ78" s="405"/>
      <c r="BR78" s="405"/>
      <c r="BS78" s="405"/>
      <c r="BT78" s="405"/>
      <c r="BU78" s="405"/>
      <c r="BV78" s="405"/>
    </row>
    <row r="79" spans="63:74" x14ac:dyDescent="0.25">
      <c r="BK79" s="405"/>
      <c r="BL79" s="405"/>
      <c r="BM79" s="405"/>
      <c r="BN79" s="405"/>
      <c r="BO79" s="405"/>
      <c r="BP79" s="405"/>
      <c r="BQ79" s="405"/>
      <c r="BR79" s="405"/>
      <c r="BS79" s="405"/>
      <c r="BT79" s="405"/>
      <c r="BU79" s="405"/>
      <c r="BV79" s="405"/>
    </row>
    <row r="80" spans="63:74" x14ac:dyDescent="0.25">
      <c r="BK80" s="405"/>
      <c r="BL80" s="405"/>
      <c r="BM80" s="405"/>
      <c r="BN80" s="405"/>
      <c r="BO80" s="405"/>
      <c r="BP80" s="405"/>
      <c r="BQ80" s="405"/>
      <c r="BR80" s="405"/>
      <c r="BS80" s="405"/>
      <c r="BT80" s="405"/>
      <c r="BU80" s="405"/>
      <c r="BV80" s="405"/>
    </row>
    <row r="81" spans="63:74" x14ac:dyDescent="0.25">
      <c r="BK81" s="405"/>
      <c r="BL81" s="405"/>
      <c r="BM81" s="405"/>
      <c r="BN81" s="405"/>
      <c r="BO81" s="405"/>
      <c r="BP81" s="405"/>
      <c r="BQ81" s="405"/>
      <c r="BR81" s="405"/>
      <c r="BS81" s="405"/>
      <c r="BT81" s="405"/>
      <c r="BU81" s="405"/>
      <c r="BV81" s="405"/>
    </row>
    <row r="82" spans="63:74" x14ac:dyDescent="0.25">
      <c r="BK82" s="405"/>
      <c r="BL82" s="405"/>
      <c r="BM82" s="405"/>
      <c r="BN82" s="405"/>
      <c r="BO82" s="405"/>
      <c r="BP82" s="405"/>
      <c r="BQ82" s="405"/>
      <c r="BR82" s="405"/>
      <c r="BS82" s="405"/>
      <c r="BT82" s="405"/>
      <c r="BU82" s="405"/>
      <c r="BV82" s="405"/>
    </row>
    <row r="83" spans="63:74" x14ac:dyDescent="0.25">
      <c r="BK83" s="405"/>
      <c r="BL83" s="405"/>
      <c r="BM83" s="405"/>
      <c r="BN83" s="405"/>
      <c r="BO83" s="405"/>
      <c r="BP83" s="405"/>
      <c r="BQ83" s="405"/>
      <c r="BR83" s="405"/>
      <c r="BS83" s="405"/>
      <c r="BT83" s="405"/>
      <c r="BU83" s="405"/>
      <c r="BV83" s="405"/>
    </row>
    <row r="84" spans="63:74" x14ac:dyDescent="0.25">
      <c r="BK84" s="405"/>
      <c r="BL84" s="405"/>
      <c r="BM84" s="405"/>
      <c r="BN84" s="405"/>
      <c r="BO84" s="405"/>
      <c r="BP84" s="405"/>
      <c r="BQ84" s="405"/>
      <c r="BR84" s="405"/>
      <c r="BS84" s="405"/>
      <c r="BT84" s="405"/>
      <c r="BU84" s="405"/>
      <c r="BV84" s="405"/>
    </row>
    <row r="85" spans="63:74" x14ac:dyDescent="0.25">
      <c r="BK85" s="405"/>
      <c r="BL85" s="405"/>
      <c r="BM85" s="405"/>
      <c r="BN85" s="405"/>
      <c r="BO85" s="405"/>
      <c r="BP85" s="405"/>
      <c r="BQ85" s="405"/>
      <c r="BR85" s="405"/>
      <c r="BS85" s="405"/>
      <c r="BT85" s="405"/>
      <c r="BU85" s="405"/>
      <c r="BV85" s="405"/>
    </row>
    <row r="86" spans="63:74" x14ac:dyDescent="0.25">
      <c r="BK86" s="405"/>
      <c r="BL86" s="405"/>
      <c r="BM86" s="405"/>
      <c r="BN86" s="405"/>
      <c r="BO86" s="405"/>
      <c r="BP86" s="405"/>
      <c r="BQ86" s="405"/>
      <c r="BR86" s="405"/>
      <c r="BS86" s="405"/>
      <c r="BT86" s="405"/>
      <c r="BU86" s="405"/>
      <c r="BV86" s="405"/>
    </row>
    <row r="87" spans="63:74" x14ac:dyDescent="0.25">
      <c r="BK87" s="405"/>
      <c r="BL87" s="405"/>
      <c r="BM87" s="405"/>
      <c r="BN87" s="405"/>
      <c r="BO87" s="405"/>
      <c r="BP87" s="405"/>
      <c r="BQ87" s="405"/>
      <c r="BR87" s="405"/>
      <c r="BS87" s="405"/>
      <c r="BT87" s="405"/>
      <c r="BU87" s="405"/>
      <c r="BV87" s="405"/>
    </row>
    <row r="88" spans="63:74" x14ac:dyDescent="0.25">
      <c r="BK88" s="405"/>
      <c r="BL88" s="405"/>
      <c r="BM88" s="405"/>
      <c r="BN88" s="405"/>
      <c r="BO88" s="405"/>
      <c r="BP88" s="405"/>
      <c r="BQ88" s="405"/>
      <c r="BR88" s="405"/>
      <c r="BS88" s="405"/>
      <c r="BT88" s="405"/>
      <c r="BU88" s="405"/>
      <c r="BV88" s="405"/>
    </row>
    <row r="89" spans="63:74" x14ac:dyDescent="0.25">
      <c r="BK89" s="405"/>
      <c r="BL89" s="405"/>
      <c r="BM89" s="405"/>
      <c r="BN89" s="405"/>
      <c r="BO89" s="405"/>
      <c r="BP89" s="405"/>
      <c r="BQ89" s="405"/>
      <c r="BR89" s="405"/>
      <c r="BS89" s="405"/>
      <c r="BT89" s="405"/>
      <c r="BU89" s="405"/>
      <c r="BV89" s="405"/>
    </row>
    <row r="90" spans="63:74" x14ac:dyDescent="0.25">
      <c r="BK90" s="405"/>
      <c r="BL90" s="405"/>
      <c r="BM90" s="405"/>
      <c r="BN90" s="405"/>
      <c r="BO90" s="405"/>
      <c r="BP90" s="405"/>
      <c r="BQ90" s="405"/>
      <c r="BR90" s="405"/>
      <c r="BS90" s="405"/>
      <c r="BT90" s="405"/>
      <c r="BU90" s="405"/>
      <c r="BV90" s="405"/>
    </row>
    <row r="91" spans="63:74" x14ac:dyDescent="0.25">
      <c r="BK91" s="405"/>
      <c r="BL91" s="405"/>
      <c r="BM91" s="405"/>
      <c r="BN91" s="405"/>
      <c r="BO91" s="405"/>
      <c r="BP91" s="405"/>
      <c r="BQ91" s="405"/>
      <c r="BR91" s="405"/>
      <c r="BS91" s="405"/>
      <c r="BT91" s="405"/>
      <c r="BU91" s="405"/>
      <c r="BV91" s="405"/>
    </row>
    <row r="92" spans="63:74" x14ac:dyDescent="0.25">
      <c r="BK92" s="405"/>
      <c r="BL92" s="405"/>
      <c r="BM92" s="405"/>
      <c r="BN92" s="405"/>
      <c r="BO92" s="405"/>
      <c r="BP92" s="405"/>
      <c r="BQ92" s="405"/>
      <c r="BR92" s="405"/>
      <c r="BS92" s="405"/>
      <c r="BT92" s="405"/>
      <c r="BU92" s="405"/>
      <c r="BV92" s="405"/>
    </row>
    <row r="93" spans="63:74" x14ac:dyDescent="0.25">
      <c r="BK93" s="405"/>
      <c r="BL93" s="405"/>
      <c r="BM93" s="405"/>
      <c r="BN93" s="405"/>
      <c r="BO93" s="405"/>
      <c r="BP93" s="405"/>
      <c r="BQ93" s="405"/>
      <c r="BR93" s="405"/>
      <c r="BS93" s="405"/>
      <c r="BT93" s="405"/>
      <c r="BU93" s="405"/>
      <c r="BV93" s="405"/>
    </row>
    <row r="94" spans="63:74" x14ac:dyDescent="0.25">
      <c r="BK94" s="405"/>
      <c r="BL94" s="405"/>
      <c r="BM94" s="405"/>
      <c r="BN94" s="405"/>
      <c r="BO94" s="405"/>
      <c r="BP94" s="405"/>
      <c r="BQ94" s="405"/>
      <c r="BR94" s="405"/>
      <c r="BS94" s="405"/>
      <c r="BT94" s="405"/>
      <c r="BU94" s="405"/>
      <c r="BV94" s="405"/>
    </row>
    <row r="95" spans="63:74" x14ac:dyDescent="0.25">
      <c r="BK95" s="405"/>
      <c r="BL95" s="405"/>
      <c r="BM95" s="405"/>
      <c r="BN95" s="405"/>
      <c r="BO95" s="405"/>
      <c r="BP95" s="405"/>
      <c r="BQ95" s="405"/>
      <c r="BR95" s="405"/>
      <c r="BS95" s="405"/>
      <c r="BT95" s="405"/>
      <c r="BU95" s="405"/>
      <c r="BV95" s="405"/>
    </row>
    <row r="96" spans="63:74" x14ac:dyDescent="0.25">
      <c r="BK96" s="405"/>
      <c r="BL96" s="405"/>
      <c r="BM96" s="405"/>
      <c r="BN96" s="405"/>
      <c r="BO96" s="405"/>
      <c r="BP96" s="405"/>
      <c r="BQ96" s="405"/>
      <c r="BR96" s="405"/>
      <c r="BS96" s="405"/>
      <c r="BT96" s="405"/>
      <c r="BU96" s="405"/>
      <c r="BV96" s="405"/>
    </row>
    <row r="97" spans="63:74" x14ac:dyDescent="0.25">
      <c r="BK97" s="405"/>
      <c r="BL97" s="405"/>
      <c r="BM97" s="405"/>
      <c r="BN97" s="405"/>
      <c r="BO97" s="405"/>
      <c r="BP97" s="405"/>
      <c r="BQ97" s="405"/>
      <c r="BR97" s="405"/>
      <c r="BS97" s="405"/>
      <c r="BT97" s="405"/>
      <c r="BU97" s="405"/>
      <c r="BV97" s="405"/>
    </row>
    <row r="98" spans="63:74" x14ac:dyDescent="0.25">
      <c r="BK98" s="405"/>
      <c r="BL98" s="405"/>
      <c r="BM98" s="405"/>
      <c r="BN98" s="405"/>
      <c r="BO98" s="405"/>
      <c r="BP98" s="405"/>
      <c r="BQ98" s="405"/>
      <c r="BR98" s="405"/>
      <c r="BS98" s="405"/>
      <c r="BT98" s="405"/>
      <c r="BU98" s="405"/>
      <c r="BV98" s="405"/>
    </row>
    <row r="99" spans="63:74" x14ac:dyDescent="0.25">
      <c r="BK99" s="405"/>
      <c r="BL99" s="405"/>
      <c r="BM99" s="405"/>
      <c r="BN99" s="405"/>
      <c r="BO99" s="405"/>
      <c r="BP99" s="405"/>
      <c r="BQ99" s="405"/>
      <c r="BR99" s="405"/>
      <c r="BS99" s="405"/>
      <c r="BT99" s="405"/>
      <c r="BU99" s="405"/>
      <c r="BV99" s="405"/>
    </row>
    <row r="100" spans="63:74" x14ac:dyDescent="0.25">
      <c r="BK100" s="405"/>
      <c r="BL100" s="405"/>
      <c r="BM100" s="405"/>
      <c r="BN100" s="405"/>
      <c r="BO100" s="405"/>
      <c r="BP100" s="405"/>
      <c r="BQ100" s="405"/>
      <c r="BR100" s="405"/>
      <c r="BS100" s="405"/>
      <c r="BT100" s="405"/>
      <c r="BU100" s="405"/>
      <c r="BV100" s="405"/>
    </row>
    <row r="101" spans="63:74" x14ac:dyDescent="0.25">
      <c r="BK101" s="405"/>
      <c r="BL101" s="405"/>
      <c r="BM101" s="405"/>
      <c r="BN101" s="405"/>
      <c r="BO101" s="405"/>
      <c r="BP101" s="405"/>
      <c r="BQ101" s="405"/>
      <c r="BR101" s="405"/>
      <c r="BS101" s="405"/>
      <c r="BT101" s="405"/>
      <c r="BU101" s="405"/>
      <c r="BV101" s="405"/>
    </row>
    <row r="102" spans="63:74" x14ac:dyDescent="0.25">
      <c r="BK102" s="405"/>
      <c r="BL102" s="405"/>
      <c r="BM102" s="405"/>
      <c r="BN102" s="405"/>
      <c r="BO102" s="405"/>
      <c r="BP102" s="405"/>
      <c r="BQ102" s="405"/>
      <c r="BR102" s="405"/>
      <c r="BS102" s="405"/>
      <c r="BT102" s="405"/>
      <c r="BU102" s="405"/>
      <c r="BV102" s="405"/>
    </row>
    <row r="103" spans="63:74" x14ac:dyDescent="0.25">
      <c r="BK103" s="405"/>
      <c r="BL103" s="405"/>
      <c r="BM103" s="405"/>
      <c r="BN103" s="405"/>
      <c r="BO103" s="405"/>
      <c r="BP103" s="405"/>
      <c r="BQ103" s="405"/>
      <c r="BR103" s="405"/>
      <c r="BS103" s="405"/>
      <c r="BT103" s="405"/>
      <c r="BU103" s="405"/>
      <c r="BV103" s="405"/>
    </row>
    <row r="104" spans="63:74" x14ac:dyDescent="0.25">
      <c r="BK104" s="405"/>
      <c r="BL104" s="405"/>
      <c r="BM104" s="405"/>
      <c r="BN104" s="405"/>
      <c r="BO104" s="405"/>
      <c r="BP104" s="405"/>
      <c r="BQ104" s="405"/>
      <c r="BR104" s="405"/>
      <c r="BS104" s="405"/>
      <c r="BT104" s="405"/>
      <c r="BU104" s="405"/>
      <c r="BV104" s="405"/>
    </row>
    <row r="105" spans="63:74" x14ac:dyDescent="0.25">
      <c r="BK105" s="405"/>
      <c r="BL105" s="405"/>
      <c r="BM105" s="405"/>
      <c r="BN105" s="405"/>
      <c r="BO105" s="405"/>
      <c r="BP105" s="405"/>
      <c r="BQ105" s="405"/>
      <c r="BR105" s="405"/>
      <c r="BS105" s="405"/>
      <c r="BT105" s="405"/>
      <c r="BU105" s="405"/>
      <c r="BV105" s="405"/>
    </row>
    <row r="106" spans="63:74" x14ac:dyDescent="0.25">
      <c r="BK106" s="405"/>
      <c r="BL106" s="405"/>
      <c r="BM106" s="405"/>
      <c r="BN106" s="405"/>
      <c r="BO106" s="405"/>
      <c r="BP106" s="405"/>
      <c r="BQ106" s="405"/>
      <c r="BR106" s="405"/>
      <c r="BS106" s="405"/>
      <c r="BT106" s="405"/>
      <c r="BU106" s="405"/>
      <c r="BV106" s="405"/>
    </row>
    <row r="107" spans="63:74" x14ac:dyDescent="0.25">
      <c r="BK107" s="405"/>
      <c r="BL107" s="405"/>
      <c r="BM107" s="405"/>
      <c r="BN107" s="405"/>
      <c r="BO107" s="405"/>
      <c r="BP107" s="405"/>
      <c r="BQ107" s="405"/>
      <c r="BR107" s="405"/>
      <c r="BS107" s="405"/>
      <c r="BT107" s="405"/>
      <c r="BU107" s="405"/>
      <c r="BV107" s="405"/>
    </row>
    <row r="108" spans="63:74" x14ac:dyDescent="0.25">
      <c r="BK108" s="405"/>
      <c r="BL108" s="405"/>
      <c r="BM108" s="405"/>
      <c r="BN108" s="405"/>
      <c r="BO108" s="405"/>
      <c r="BP108" s="405"/>
      <c r="BQ108" s="405"/>
      <c r="BR108" s="405"/>
      <c r="BS108" s="405"/>
      <c r="BT108" s="405"/>
      <c r="BU108" s="405"/>
      <c r="BV108" s="405"/>
    </row>
    <row r="109" spans="63:74" x14ac:dyDescent="0.25">
      <c r="BK109" s="405"/>
      <c r="BL109" s="405"/>
      <c r="BM109" s="405"/>
      <c r="BN109" s="405"/>
      <c r="BO109" s="405"/>
      <c r="BP109" s="405"/>
      <c r="BQ109" s="405"/>
      <c r="BR109" s="405"/>
      <c r="BS109" s="405"/>
      <c r="BT109" s="405"/>
      <c r="BU109" s="405"/>
      <c r="BV109" s="405"/>
    </row>
    <row r="110" spans="63:74" x14ac:dyDescent="0.25">
      <c r="BK110" s="405"/>
      <c r="BL110" s="405"/>
      <c r="BM110" s="405"/>
      <c r="BN110" s="405"/>
      <c r="BO110" s="405"/>
      <c r="BP110" s="405"/>
      <c r="BQ110" s="405"/>
      <c r="BR110" s="405"/>
      <c r="BS110" s="405"/>
      <c r="BT110" s="405"/>
      <c r="BU110" s="405"/>
      <c r="BV110" s="405"/>
    </row>
    <row r="111" spans="63:74" x14ac:dyDescent="0.25">
      <c r="BK111" s="405"/>
      <c r="BL111" s="405"/>
      <c r="BM111" s="405"/>
      <c r="BN111" s="405"/>
      <c r="BO111" s="405"/>
      <c r="BP111" s="405"/>
      <c r="BQ111" s="405"/>
      <c r="BR111" s="405"/>
      <c r="BS111" s="405"/>
      <c r="BT111" s="405"/>
      <c r="BU111" s="405"/>
      <c r="BV111" s="405"/>
    </row>
    <row r="112" spans="63:74" x14ac:dyDescent="0.25">
      <c r="BK112" s="405"/>
      <c r="BL112" s="405"/>
      <c r="BM112" s="405"/>
      <c r="BN112" s="405"/>
      <c r="BO112" s="405"/>
      <c r="BP112" s="405"/>
      <c r="BQ112" s="405"/>
      <c r="BR112" s="405"/>
      <c r="BS112" s="405"/>
      <c r="BT112" s="405"/>
      <c r="BU112" s="405"/>
      <c r="BV112" s="405"/>
    </row>
    <row r="113" spans="63:74" x14ac:dyDescent="0.25">
      <c r="BK113" s="405"/>
      <c r="BL113" s="405"/>
      <c r="BM113" s="405"/>
      <c r="BN113" s="405"/>
      <c r="BO113" s="405"/>
      <c r="BP113" s="405"/>
      <c r="BQ113" s="405"/>
      <c r="BR113" s="405"/>
      <c r="BS113" s="405"/>
      <c r="BT113" s="405"/>
      <c r="BU113" s="405"/>
      <c r="BV113" s="405"/>
    </row>
    <row r="114" spans="63:74" x14ac:dyDescent="0.25">
      <c r="BK114" s="405"/>
      <c r="BL114" s="405"/>
      <c r="BM114" s="405"/>
      <c r="BN114" s="405"/>
      <c r="BO114" s="405"/>
      <c r="BP114" s="405"/>
      <c r="BQ114" s="405"/>
      <c r="BR114" s="405"/>
      <c r="BS114" s="405"/>
      <c r="BT114" s="405"/>
      <c r="BU114" s="405"/>
      <c r="BV114" s="405"/>
    </row>
    <row r="115" spans="63:74" x14ac:dyDescent="0.25">
      <c r="BK115" s="405"/>
      <c r="BL115" s="405"/>
      <c r="BM115" s="405"/>
      <c r="BN115" s="405"/>
      <c r="BO115" s="405"/>
      <c r="BP115" s="405"/>
      <c r="BQ115" s="405"/>
      <c r="BR115" s="405"/>
      <c r="BS115" s="405"/>
      <c r="BT115" s="405"/>
      <c r="BU115" s="405"/>
      <c r="BV115" s="405"/>
    </row>
    <row r="116" spans="63:74" x14ac:dyDescent="0.25">
      <c r="BK116" s="405"/>
      <c r="BL116" s="405"/>
      <c r="BM116" s="405"/>
      <c r="BN116" s="405"/>
      <c r="BO116" s="405"/>
      <c r="BP116" s="405"/>
      <c r="BQ116" s="405"/>
      <c r="BR116" s="405"/>
      <c r="BS116" s="405"/>
      <c r="BT116" s="405"/>
      <c r="BU116" s="405"/>
      <c r="BV116" s="405"/>
    </row>
    <row r="117" spans="63:74" x14ac:dyDescent="0.25">
      <c r="BK117" s="405"/>
      <c r="BL117" s="405"/>
      <c r="BM117" s="405"/>
      <c r="BN117" s="405"/>
      <c r="BO117" s="405"/>
      <c r="BP117" s="405"/>
      <c r="BQ117" s="405"/>
      <c r="BR117" s="405"/>
      <c r="BS117" s="405"/>
      <c r="BT117" s="405"/>
      <c r="BU117" s="405"/>
      <c r="BV117" s="405"/>
    </row>
    <row r="118" spans="63:74" x14ac:dyDescent="0.25">
      <c r="BK118" s="405"/>
      <c r="BL118" s="405"/>
      <c r="BM118" s="405"/>
      <c r="BN118" s="405"/>
      <c r="BO118" s="405"/>
      <c r="BP118" s="405"/>
      <c r="BQ118" s="405"/>
      <c r="BR118" s="405"/>
      <c r="BS118" s="405"/>
      <c r="BT118" s="405"/>
      <c r="BU118" s="405"/>
      <c r="BV118" s="405"/>
    </row>
    <row r="119" spans="63:74" x14ac:dyDescent="0.25">
      <c r="BK119" s="405"/>
      <c r="BL119" s="405"/>
      <c r="BM119" s="405"/>
      <c r="BN119" s="405"/>
      <c r="BO119" s="405"/>
      <c r="BP119" s="405"/>
      <c r="BQ119" s="405"/>
      <c r="BR119" s="405"/>
      <c r="BS119" s="405"/>
      <c r="BT119" s="405"/>
      <c r="BU119" s="405"/>
      <c r="BV119" s="405"/>
    </row>
    <row r="120" spans="63:74" x14ac:dyDescent="0.25">
      <c r="BK120" s="405"/>
      <c r="BL120" s="405"/>
      <c r="BM120" s="405"/>
      <c r="BN120" s="405"/>
      <c r="BO120" s="405"/>
      <c r="BP120" s="405"/>
      <c r="BQ120" s="405"/>
      <c r="BR120" s="405"/>
      <c r="BS120" s="405"/>
      <c r="BT120" s="405"/>
      <c r="BU120" s="405"/>
      <c r="BV120" s="405"/>
    </row>
    <row r="121" spans="63:74" x14ac:dyDescent="0.25">
      <c r="BK121" s="405"/>
      <c r="BL121" s="405"/>
      <c r="BM121" s="405"/>
      <c r="BN121" s="405"/>
      <c r="BO121" s="405"/>
      <c r="BP121" s="405"/>
      <c r="BQ121" s="405"/>
      <c r="BR121" s="405"/>
      <c r="BS121" s="405"/>
      <c r="BT121" s="405"/>
      <c r="BU121" s="405"/>
      <c r="BV121" s="405"/>
    </row>
    <row r="122" spans="63:74" x14ac:dyDescent="0.25">
      <c r="BK122" s="405"/>
      <c r="BL122" s="405"/>
      <c r="BM122" s="405"/>
      <c r="BN122" s="405"/>
      <c r="BO122" s="405"/>
      <c r="BP122" s="405"/>
      <c r="BQ122" s="405"/>
      <c r="BR122" s="405"/>
      <c r="BS122" s="405"/>
      <c r="BT122" s="405"/>
      <c r="BU122" s="405"/>
      <c r="BV122" s="405"/>
    </row>
    <row r="123" spans="63:74" x14ac:dyDescent="0.25">
      <c r="BK123" s="405"/>
      <c r="BL123" s="405"/>
      <c r="BM123" s="405"/>
      <c r="BN123" s="405"/>
      <c r="BO123" s="405"/>
      <c r="BP123" s="405"/>
      <c r="BQ123" s="405"/>
      <c r="BR123" s="405"/>
      <c r="BS123" s="405"/>
      <c r="BT123" s="405"/>
      <c r="BU123" s="405"/>
      <c r="BV123" s="405"/>
    </row>
    <row r="124" spans="63:74" x14ac:dyDescent="0.25">
      <c r="BK124" s="405"/>
      <c r="BL124" s="405"/>
      <c r="BM124" s="405"/>
      <c r="BN124" s="405"/>
      <c r="BO124" s="405"/>
      <c r="BP124" s="405"/>
      <c r="BQ124" s="405"/>
      <c r="BR124" s="405"/>
      <c r="BS124" s="405"/>
      <c r="BT124" s="405"/>
      <c r="BU124" s="405"/>
      <c r="BV124" s="405"/>
    </row>
    <row r="125" spans="63:74" x14ac:dyDescent="0.25">
      <c r="BK125" s="405"/>
      <c r="BL125" s="405"/>
      <c r="BM125" s="405"/>
      <c r="BN125" s="405"/>
      <c r="BO125" s="405"/>
      <c r="BP125" s="405"/>
      <c r="BQ125" s="405"/>
      <c r="BR125" s="405"/>
      <c r="BS125" s="405"/>
      <c r="BT125" s="405"/>
      <c r="BU125" s="405"/>
      <c r="BV125" s="405"/>
    </row>
  </sheetData>
  <mergeCells count="15">
    <mergeCell ref="B43:Q43"/>
    <mergeCell ref="B37:Q37"/>
    <mergeCell ref="B40:Q40"/>
    <mergeCell ref="B41:Q41"/>
    <mergeCell ref="B42:Q42"/>
    <mergeCell ref="B38:Q38"/>
    <mergeCell ref="B39:Q3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R28" activePane="bottomRight" state="frozen"/>
      <selection activeCell="BF63" sqref="BF63"/>
      <selection pane="topRight" activeCell="BF63" sqref="BF63"/>
      <selection pane="bottomLeft" activeCell="BF63" sqref="BF63"/>
      <selection pane="bottomRight" activeCell="B1" sqref="B1:BV1"/>
    </sheetView>
  </sheetViews>
  <sheetFormatPr defaultColWidth="8.54296875" defaultRowHeight="10.5" x14ac:dyDescent="0.25"/>
  <cols>
    <col min="1" max="1" width="11.54296875" style="162" customWidth="1"/>
    <col min="2" max="2" width="35.90625" style="153" customWidth="1"/>
    <col min="3" max="50" width="6.54296875" style="153" customWidth="1"/>
    <col min="51" max="55" width="6.54296875" style="487" customWidth="1"/>
    <col min="56" max="58" width="6.54296875" style="623" customWidth="1"/>
    <col min="59" max="62" width="6.54296875" style="487" customWidth="1"/>
    <col min="63" max="74" width="6.54296875" style="153" customWidth="1"/>
    <col min="75" max="16384" width="8.54296875" style="153"/>
  </cols>
  <sheetData>
    <row r="1" spans="1:74" ht="12.75" customHeight="1" x14ac:dyDescent="0.3">
      <c r="A1" s="791" t="s">
        <v>812</v>
      </c>
      <c r="B1" s="825" t="s">
        <v>955</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825"/>
      <c r="AN1" s="825"/>
      <c r="AO1" s="825"/>
      <c r="AP1" s="825"/>
      <c r="AQ1" s="825"/>
      <c r="AR1" s="825"/>
      <c r="AS1" s="825"/>
      <c r="AT1" s="825"/>
      <c r="AU1" s="825"/>
      <c r="AV1" s="825"/>
      <c r="AW1" s="825"/>
      <c r="AX1" s="825"/>
      <c r="AY1" s="825"/>
      <c r="AZ1" s="825"/>
      <c r="BA1" s="825"/>
      <c r="BB1" s="825"/>
      <c r="BC1" s="825"/>
      <c r="BD1" s="825"/>
      <c r="BE1" s="825"/>
      <c r="BF1" s="825"/>
      <c r="BG1" s="825"/>
      <c r="BH1" s="825"/>
      <c r="BI1" s="825"/>
      <c r="BJ1" s="825"/>
      <c r="BK1" s="825"/>
      <c r="BL1" s="825"/>
      <c r="BM1" s="825"/>
      <c r="BN1" s="825"/>
      <c r="BO1" s="825"/>
      <c r="BP1" s="825"/>
      <c r="BQ1" s="825"/>
      <c r="BR1" s="825"/>
      <c r="BS1" s="825"/>
      <c r="BT1" s="825"/>
      <c r="BU1" s="825"/>
      <c r="BV1" s="825"/>
    </row>
    <row r="2" spans="1:74" ht="12.75" customHeight="1" x14ac:dyDescent="0.25">
      <c r="A2" s="792"/>
      <c r="B2" s="532" t="str">
        <f>"U.S. Energy Information Administration  |  Short-Term Energy Outlook  - "&amp;Dates!D1</f>
        <v>U.S. Energy Information Administration  |  Short-Term Energy Outlook  - April 2020</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5"/>
      <c r="BE2" s="635"/>
      <c r="BF2" s="635"/>
      <c r="BG2" s="599"/>
      <c r="BH2" s="599"/>
      <c r="BI2" s="599"/>
      <c r="BJ2" s="599"/>
      <c r="BK2" s="598"/>
      <c r="BL2" s="598"/>
      <c r="BM2" s="598"/>
      <c r="BN2" s="598"/>
      <c r="BO2" s="598"/>
      <c r="BP2" s="598"/>
      <c r="BQ2" s="598"/>
      <c r="BR2" s="598"/>
      <c r="BS2" s="598"/>
      <c r="BT2" s="598"/>
      <c r="BU2" s="598"/>
      <c r="BV2" s="600"/>
    </row>
    <row r="3" spans="1:74" ht="13" x14ac:dyDescent="0.3">
      <c r="B3" s="468"/>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x14ac:dyDescent="0.25">
      <c r="B4" s="469"/>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Y5" s="153"/>
      <c r="BG5" s="623"/>
      <c r="BH5" s="623"/>
      <c r="BI5" s="623"/>
    </row>
    <row r="6" spans="1:74" ht="11.15" customHeight="1" x14ac:dyDescent="0.25">
      <c r="A6" s="162" t="s">
        <v>607</v>
      </c>
      <c r="B6" s="172" t="s">
        <v>240</v>
      </c>
      <c r="C6" s="250">
        <v>23.601204934999998</v>
      </c>
      <c r="D6" s="250">
        <v>24.388401931000001</v>
      </c>
      <c r="E6" s="250">
        <v>24.246670452</v>
      </c>
      <c r="F6" s="250">
        <v>23.723987000000001</v>
      </c>
      <c r="G6" s="250">
        <v>23.772106322999999</v>
      </c>
      <c r="H6" s="250">
        <v>24.457600667000001</v>
      </c>
      <c r="I6" s="250">
        <v>24.322868387</v>
      </c>
      <c r="J6" s="250">
        <v>24.994347225999999</v>
      </c>
      <c r="K6" s="250">
        <v>24.326320333000002</v>
      </c>
      <c r="L6" s="250">
        <v>24.104573452</v>
      </c>
      <c r="M6" s="250">
        <v>24.183995667000001</v>
      </c>
      <c r="N6" s="250">
        <v>24.709296419000001</v>
      </c>
      <c r="O6" s="250">
        <v>23.661752037999999</v>
      </c>
      <c r="P6" s="250">
        <v>23.626843447999999</v>
      </c>
      <c r="Q6" s="250">
        <v>24.520094554</v>
      </c>
      <c r="R6" s="250">
        <v>23.783985876999999</v>
      </c>
      <c r="S6" s="250">
        <v>24.577054264000001</v>
      </c>
      <c r="T6" s="250">
        <v>25.105873544000001</v>
      </c>
      <c r="U6" s="250">
        <v>24.599604232000001</v>
      </c>
      <c r="V6" s="250">
        <v>24.809163554000001</v>
      </c>
      <c r="W6" s="250">
        <v>24.094938544000001</v>
      </c>
      <c r="X6" s="250">
        <v>24.429589296</v>
      </c>
      <c r="Y6" s="250">
        <v>24.857898877</v>
      </c>
      <c r="Z6" s="250">
        <v>24.762715877000002</v>
      </c>
      <c r="AA6" s="250">
        <v>24.809561112000001</v>
      </c>
      <c r="AB6" s="250">
        <v>24.024286332999999</v>
      </c>
      <c r="AC6" s="250">
        <v>24.964522886000001</v>
      </c>
      <c r="AD6" s="250">
        <v>24.244825380000002</v>
      </c>
      <c r="AE6" s="250">
        <v>24.629658176</v>
      </c>
      <c r="AF6" s="250">
        <v>25.138941379999999</v>
      </c>
      <c r="AG6" s="250">
        <v>25.155859434</v>
      </c>
      <c r="AH6" s="250">
        <v>25.810297112000001</v>
      </c>
      <c r="AI6" s="250">
        <v>24.594512714</v>
      </c>
      <c r="AJ6" s="250">
        <v>25.299536498999998</v>
      </c>
      <c r="AK6" s="250">
        <v>25.188184379999999</v>
      </c>
      <c r="AL6" s="250">
        <v>24.369289015</v>
      </c>
      <c r="AM6" s="250">
        <v>24.799900530999999</v>
      </c>
      <c r="AN6" s="250">
        <v>24.763001046999999</v>
      </c>
      <c r="AO6" s="250">
        <v>24.515620046999999</v>
      </c>
      <c r="AP6" s="250">
        <v>24.545854046999999</v>
      </c>
      <c r="AQ6" s="250">
        <v>24.567810046999998</v>
      </c>
      <c r="AR6" s="250">
        <v>25.002141046999999</v>
      </c>
      <c r="AS6" s="250">
        <v>25.218639047</v>
      </c>
      <c r="AT6" s="250">
        <v>25.694114046999999</v>
      </c>
      <c r="AU6" s="250">
        <v>24.628861047000001</v>
      </c>
      <c r="AV6" s="250">
        <v>25.192947047000001</v>
      </c>
      <c r="AW6" s="250">
        <v>24.976719047</v>
      </c>
      <c r="AX6" s="250">
        <v>24.770373047</v>
      </c>
      <c r="AY6" s="250">
        <v>24.141713726999999</v>
      </c>
      <c r="AZ6" s="250">
        <v>24.096592458</v>
      </c>
      <c r="BA6" s="250">
        <v>23.334960786</v>
      </c>
      <c r="BB6" s="403">
        <v>19.207953321000002</v>
      </c>
      <c r="BC6" s="403">
        <v>20.552898755000001</v>
      </c>
      <c r="BD6" s="403">
        <v>22.346286592999999</v>
      </c>
      <c r="BE6" s="403">
        <v>23.596717699999999</v>
      </c>
      <c r="BF6" s="403">
        <v>24.389669111</v>
      </c>
      <c r="BG6" s="403">
        <v>24.000430720000001</v>
      </c>
      <c r="BH6" s="403">
        <v>24.485636129</v>
      </c>
      <c r="BI6" s="403">
        <v>24.2789526</v>
      </c>
      <c r="BJ6" s="403">
        <v>24.214263288000001</v>
      </c>
      <c r="BK6" s="403">
        <v>23.913650058000002</v>
      </c>
      <c r="BL6" s="403">
        <v>24.264751041</v>
      </c>
      <c r="BM6" s="403">
        <v>24.300719657999998</v>
      </c>
      <c r="BN6" s="403">
        <v>24.095681733999999</v>
      </c>
      <c r="BO6" s="403">
        <v>24.261314114000001</v>
      </c>
      <c r="BP6" s="403">
        <v>24.970691267999999</v>
      </c>
      <c r="BQ6" s="403">
        <v>25.243756191999999</v>
      </c>
      <c r="BR6" s="403">
        <v>25.509428376999999</v>
      </c>
      <c r="BS6" s="403">
        <v>24.807191788000001</v>
      </c>
      <c r="BT6" s="403">
        <v>25.202205038999999</v>
      </c>
      <c r="BU6" s="403">
        <v>25.121571402000001</v>
      </c>
      <c r="BV6" s="403">
        <v>24.947634408999999</v>
      </c>
    </row>
    <row r="7" spans="1:74" ht="11.15" customHeight="1" x14ac:dyDescent="0.25">
      <c r="A7" s="162" t="s">
        <v>287</v>
      </c>
      <c r="B7" s="173" t="s">
        <v>346</v>
      </c>
      <c r="C7" s="250">
        <v>2.4761290322999998</v>
      </c>
      <c r="D7" s="250">
        <v>2.4413448276</v>
      </c>
      <c r="E7" s="250">
        <v>2.4094193547999998</v>
      </c>
      <c r="F7" s="250">
        <v>2.3670666667</v>
      </c>
      <c r="G7" s="250">
        <v>2.4102580644999998</v>
      </c>
      <c r="H7" s="250">
        <v>2.4984333332999999</v>
      </c>
      <c r="I7" s="250">
        <v>2.5070322581000002</v>
      </c>
      <c r="J7" s="250">
        <v>2.6375161290000002</v>
      </c>
      <c r="K7" s="250">
        <v>2.5638999999999998</v>
      </c>
      <c r="L7" s="250">
        <v>2.4526774194000001</v>
      </c>
      <c r="M7" s="250">
        <v>2.4955333333</v>
      </c>
      <c r="N7" s="250">
        <v>2.5727419354999999</v>
      </c>
      <c r="O7" s="250">
        <v>2.3491935484000002</v>
      </c>
      <c r="P7" s="250">
        <v>2.3231071429000001</v>
      </c>
      <c r="Q7" s="250">
        <v>2.3748064516</v>
      </c>
      <c r="R7" s="250">
        <v>2.1580333333000001</v>
      </c>
      <c r="S7" s="250">
        <v>2.4113870968</v>
      </c>
      <c r="T7" s="250">
        <v>2.4358333333000002</v>
      </c>
      <c r="U7" s="250">
        <v>2.4634838710000002</v>
      </c>
      <c r="V7" s="250">
        <v>2.5596129032000001</v>
      </c>
      <c r="W7" s="250">
        <v>2.4741333333000002</v>
      </c>
      <c r="X7" s="250">
        <v>2.4806451613</v>
      </c>
      <c r="Y7" s="250">
        <v>2.5618666666999999</v>
      </c>
      <c r="Z7" s="250">
        <v>2.4510645161000002</v>
      </c>
      <c r="AA7" s="250">
        <v>2.3811290323000001</v>
      </c>
      <c r="AB7" s="250">
        <v>2.4005357143000001</v>
      </c>
      <c r="AC7" s="250">
        <v>2.2574838709999998</v>
      </c>
      <c r="AD7" s="250">
        <v>2.2749999999999999</v>
      </c>
      <c r="AE7" s="250">
        <v>2.4300322580999998</v>
      </c>
      <c r="AF7" s="250">
        <v>2.3934666667000002</v>
      </c>
      <c r="AG7" s="250">
        <v>2.5691935483999999</v>
      </c>
      <c r="AH7" s="250">
        <v>2.5594516128999998</v>
      </c>
      <c r="AI7" s="250">
        <v>2.6122999999999998</v>
      </c>
      <c r="AJ7" s="250">
        <v>2.6579677418999998</v>
      </c>
      <c r="AK7" s="250">
        <v>2.5371000000000001</v>
      </c>
      <c r="AL7" s="250">
        <v>2.3301612903</v>
      </c>
      <c r="AM7" s="250">
        <v>2.4613</v>
      </c>
      <c r="AN7" s="250">
        <v>2.5249000000000001</v>
      </c>
      <c r="AO7" s="250">
        <v>2.3731</v>
      </c>
      <c r="AP7" s="250">
        <v>2.4801000000000002</v>
      </c>
      <c r="AQ7" s="250">
        <v>2.3868999999999998</v>
      </c>
      <c r="AR7" s="250">
        <v>2.4613999999999998</v>
      </c>
      <c r="AS7" s="250">
        <v>2.5154000000000001</v>
      </c>
      <c r="AT7" s="250">
        <v>2.6667999999999998</v>
      </c>
      <c r="AU7" s="250">
        <v>2.5320999999999998</v>
      </c>
      <c r="AV7" s="250">
        <v>2.5455999999999999</v>
      </c>
      <c r="AW7" s="250">
        <v>2.5065</v>
      </c>
      <c r="AX7" s="250">
        <v>2.5687530000000001</v>
      </c>
      <c r="AY7" s="250">
        <v>2.45144677</v>
      </c>
      <c r="AZ7" s="250">
        <v>2.367219129</v>
      </c>
      <c r="BA7" s="250">
        <v>2.1878968589999999</v>
      </c>
      <c r="BB7" s="403">
        <v>1.9874822539999999</v>
      </c>
      <c r="BC7" s="403">
        <v>1.9653558959999999</v>
      </c>
      <c r="BD7" s="403">
        <v>2.1686191749999999</v>
      </c>
      <c r="BE7" s="403">
        <v>2.3407364340000001</v>
      </c>
      <c r="BF7" s="403">
        <v>2.4922840169999998</v>
      </c>
      <c r="BG7" s="403">
        <v>2.4801988920000002</v>
      </c>
      <c r="BH7" s="403">
        <v>2.4531555840000001</v>
      </c>
      <c r="BI7" s="403">
        <v>2.4748030509999999</v>
      </c>
      <c r="BJ7" s="403">
        <v>2.4796230440000002</v>
      </c>
      <c r="BK7" s="403">
        <v>2.491470391</v>
      </c>
      <c r="BL7" s="403">
        <v>2.5393620760000002</v>
      </c>
      <c r="BM7" s="403">
        <v>2.4282549530000002</v>
      </c>
      <c r="BN7" s="403">
        <v>2.3682260089999998</v>
      </c>
      <c r="BO7" s="403">
        <v>2.4296724420000002</v>
      </c>
      <c r="BP7" s="403">
        <v>2.4913406760000001</v>
      </c>
      <c r="BQ7" s="403">
        <v>2.5124470109999999</v>
      </c>
      <c r="BR7" s="403">
        <v>2.571115646</v>
      </c>
      <c r="BS7" s="403">
        <v>2.5206919349999999</v>
      </c>
      <c r="BT7" s="403">
        <v>2.4932071040000001</v>
      </c>
      <c r="BU7" s="403">
        <v>2.5152079989999998</v>
      </c>
      <c r="BV7" s="403">
        <v>2.520106685</v>
      </c>
    </row>
    <row r="8" spans="1:74" ht="11.15" customHeight="1" x14ac:dyDescent="0.25">
      <c r="A8" s="162" t="s">
        <v>608</v>
      </c>
      <c r="B8" s="173" t="s">
        <v>347</v>
      </c>
      <c r="C8" s="250">
        <v>2.0526129032</v>
      </c>
      <c r="D8" s="250">
        <v>2.0907931033999998</v>
      </c>
      <c r="E8" s="250">
        <v>2.0993870968000001</v>
      </c>
      <c r="F8" s="250">
        <v>2.0070333332999999</v>
      </c>
      <c r="G8" s="250">
        <v>2.0240322581000001</v>
      </c>
      <c r="H8" s="250">
        <v>2.1033333333000002</v>
      </c>
      <c r="I8" s="250">
        <v>2.030516129</v>
      </c>
      <c r="J8" s="250">
        <v>2.0723870968</v>
      </c>
      <c r="K8" s="250">
        <v>1.9959333333</v>
      </c>
      <c r="L8" s="250">
        <v>1.9921290323</v>
      </c>
      <c r="M8" s="250">
        <v>2.0199333333</v>
      </c>
      <c r="N8" s="250">
        <v>2.1429354839000001</v>
      </c>
      <c r="O8" s="250">
        <v>1.9794516128999999</v>
      </c>
      <c r="P8" s="250">
        <v>2.1030714285999998</v>
      </c>
      <c r="Q8" s="250">
        <v>2.0749032258</v>
      </c>
      <c r="R8" s="250">
        <v>2.0203666667000002</v>
      </c>
      <c r="S8" s="250">
        <v>2.0891612902999999</v>
      </c>
      <c r="T8" s="250">
        <v>2.0985333332999998</v>
      </c>
      <c r="U8" s="250">
        <v>2.0069354839</v>
      </c>
      <c r="V8" s="250">
        <v>1.9880967742</v>
      </c>
      <c r="W8" s="250">
        <v>1.9699333333</v>
      </c>
      <c r="X8" s="250">
        <v>1.9490322580999999</v>
      </c>
      <c r="Y8" s="250">
        <v>1.9785333332999999</v>
      </c>
      <c r="Z8" s="250">
        <v>1.9779354839000001</v>
      </c>
      <c r="AA8" s="250">
        <v>1.8541290322999999</v>
      </c>
      <c r="AB8" s="250">
        <v>1.9206785714000001</v>
      </c>
      <c r="AC8" s="250">
        <v>1.9658709676999999</v>
      </c>
      <c r="AD8" s="250">
        <v>1.9215333333</v>
      </c>
      <c r="AE8" s="250">
        <v>1.9384838710000001</v>
      </c>
      <c r="AF8" s="250">
        <v>1.9652666667000001</v>
      </c>
      <c r="AG8" s="250">
        <v>1.9053548387000001</v>
      </c>
      <c r="AH8" s="250">
        <v>1.8848064516</v>
      </c>
      <c r="AI8" s="250">
        <v>1.8881666667000001</v>
      </c>
      <c r="AJ8" s="250">
        <v>1.8458387097</v>
      </c>
      <c r="AK8" s="250">
        <v>1.8669333333</v>
      </c>
      <c r="AL8" s="250">
        <v>1.7017096774</v>
      </c>
      <c r="AM8" s="250">
        <v>1.8569354839000001</v>
      </c>
      <c r="AN8" s="250">
        <v>2.0044849999999999</v>
      </c>
      <c r="AO8" s="250">
        <v>1.943316</v>
      </c>
      <c r="AP8" s="250">
        <v>1.954941</v>
      </c>
      <c r="AQ8" s="250">
        <v>1.9417009999999999</v>
      </c>
      <c r="AR8" s="250">
        <v>1.9291450000000001</v>
      </c>
      <c r="AS8" s="250">
        <v>1.9777439999999999</v>
      </c>
      <c r="AT8" s="250">
        <v>1.9522550000000001</v>
      </c>
      <c r="AU8" s="250">
        <v>1.8584940000000001</v>
      </c>
      <c r="AV8" s="250">
        <v>1.8558969999999999</v>
      </c>
      <c r="AW8" s="250">
        <v>1.846843</v>
      </c>
      <c r="AX8" s="250">
        <v>1.8800220000000001</v>
      </c>
      <c r="AY8" s="250">
        <v>1.7749909100000001</v>
      </c>
      <c r="AZ8" s="250">
        <v>1.8362060899999999</v>
      </c>
      <c r="BA8" s="250">
        <v>1.8281877070000001</v>
      </c>
      <c r="BB8" s="403">
        <v>1.53823402</v>
      </c>
      <c r="BC8" s="403">
        <v>1.5507658120000001</v>
      </c>
      <c r="BD8" s="403">
        <v>1.6672003710000001</v>
      </c>
      <c r="BE8" s="403">
        <v>1.7637742190000001</v>
      </c>
      <c r="BF8" s="403">
        <v>1.819398047</v>
      </c>
      <c r="BG8" s="403">
        <v>1.8154147810000001</v>
      </c>
      <c r="BH8" s="403">
        <v>1.833873498</v>
      </c>
      <c r="BI8" s="403">
        <v>1.8137025019999999</v>
      </c>
      <c r="BJ8" s="403">
        <v>1.919323197</v>
      </c>
      <c r="BK8" s="403">
        <v>1.7585826200000001</v>
      </c>
      <c r="BL8" s="403">
        <v>1.8192319180000001</v>
      </c>
      <c r="BM8" s="403">
        <v>1.8112876579999999</v>
      </c>
      <c r="BN8" s="403">
        <v>1.8088786779999999</v>
      </c>
      <c r="BO8" s="403">
        <v>1.8212946249999999</v>
      </c>
      <c r="BP8" s="403">
        <v>1.8511935450000001</v>
      </c>
      <c r="BQ8" s="403">
        <v>1.847172134</v>
      </c>
      <c r="BR8" s="403">
        <v>1.8310656839999999</v>
      </c>
      <c r="BS8" s="403">
        <v>1.7986328060000001</v>
      </c>
      <c r="BT8" s="403">
        <v>1.8169208880000001</v>
      </c>
      <c r="BU8" s="403">
        <v>1.796936356</v>
      </c>
      <c r="BV8" s="403">
        <v>1.9015806770000001</v>
      </c>
    </row>
    <row r="9" spans="1:74" ht="11.15" customHeight="1" x14ac:dyDescent="0.25">
      <c r="A9" s="162" t="s">
        <v>285</v>
      </c>
      <c r="B9" s="173" t="s">
        <v>348</v>
      </c>
      <c r="C9" s="250">
        <v>19.062802999999999</v>
      </c>
      <c r="D9" s="250">
        <v>19.846603999999999</v>
      </c>
      <c r="E9" s="250">
        <v>19.728204000000002</v>
      </c>
      <c r="F9" s="250">
        <v>19.340226999999999</v>
      </c>
      <c r="G9" s="250">
        <v>19.328156</v>
      </c>
      <c r="H9" s="250">
        <v>19.846174000000001</v>
      </c>
      <c r="I9" s="250">
        <v>19.775659999999998</v>
      </c>
      <c r="J9" s="250">
        <v>20.274784</v>
      </c>
      <c r="K9" s="250">
        <v>19.756827000000001</v>
      </c>
      <c r="L9" s="250">
        <v>19.650106999999998</v>
      </c>
      <c r="M9" s="250">
        <v>19.658868999999999</v>
      </c>
      <c r="N9" s="250">
        <v>19.983958999999999</v>
      </c>
      <c r="O9" s="250">
        <v>19.322845999999998</v>
      </c>
      <c r="P9" s="250">
        <v>19.190404000000001</v>
      </c>
      <c r="Q9" s="250">
        <v>20.060123999999998</v>
      </c>
      <c r="R9" s="250">
        <v>19.595324999999999</v>
      </c>
      <c r="S9" s="250">
        <v>20.066244999999999</v>
      </c>
      <c r="T9" s="250">
        <v>20.561246000000001</v>
      </c>
      <c r="U9" s="250">
        <v>20.118924</v>
      </c>
      <c r="V9" s="250">
        <v>20.251193000000001</v>
      </c>
      <c r="W9" s="250">
        <v>19.640611</v>
      </c>
      <c r="X9" s="250">
        <v>19.989650999999999</v>
      </c>
      <c r="Y9" s="250">
        <v>20.307238000000002</v>
      </c>
      <c r="Z9" s="250">
        <v>20.323454999999999</v>
      </c>
      <c r="AA9" s="250">
        <v>20.564366</v>
      </c>
      <c r="AB9" s="250">
        <v>19.693135000000002</v>
      </c>
      <c r="AC9" s="250">
        <v>20.731231000000001</v>
      </c>
      <c r="AD9" s="250">
        <v>20.038354999999999</v>
      </c>
      <c r="AE9" s="250">
        <v>20.251204999999999</v>
      </c>
      <c r="AF9" s="250">
        <v>20.770271000000001</v>
      </c>
      <c r="AG9" s="250">
        <v>20.671374</v>
      </c>
      <c r="AH9" s="250">
        <v>21.356102</v>
      </c>
      <c r="AI9" s="250">
        <v>20.084109000000002</v>
      </c>
      <c r="AJ9" s="250">
        <v>20.785793000000002</v>
      </c>
      <c r="AK9" s="250">
        <v>20.774214000000001</v>
      </c>
      <c r="AL9" s="250">
        <v>20.327480999999999</v>
      </c>
      <c r="AM9" s="250">
        <v>20.471727999999999</v>
      </c>
      <c r="AN9" s="250">
        <v>20.223679000000001</v>
      </c>
      <c r="AO9" s="250">
        <v>20.189267000000001</v>
      </c>
      <c r="AP9" s="250">
        <v>20.100876</v>
      </c>
      <c r="AQ9" s="250">
        <v>20.229272000000002</v>
      </c>
      <c r="AR9" s="250">
        <v>20.601659000000001</v>
      </c>
      <c r="AS9" s="250">
        <v>20.715558000000001</v>
      </c>
      <c r="AT9" s="250">
        <v>21.065121999999999</v>
      </c>
      <c r="AU9" s="250">
        <v>20.22833</v>
      </c>
      <c r="AV9" s="250">
        <v>20.781513</v>
      </c>
      <c r="AW9" s="250">
        <v>20.613439</v>
      </c>
      <c r="AX9" s="250">
        <v>20.311661000000001</v>
      </c>
      <c r="AY9" s="250">
        <v>19.905339000000001</v>
      </c>
      <c r="AZ9" s="250">
        <v>19.883230191999999</v>
      </c>
      <c r="BA9" s="250">
        <v>19.308939172999999</v>
      </c>
      <c r="BB9" s="403">
        <v>15.6723</v>
      </c>
      <c r="BC9" s="403">
        <v>17.02684</v>
      </c>
      <c r="BD9" s="403">
        <v>18.500530000000001</v>
      </c>
      <c r="BE9" s="403">
        <v>19.48227</v>
      </c>
      <c r="BF9" s="403">
        <v>20.068049999999999</v>
      </c>
      <c r="BG9" s="403">
        <v>19.694880000000001</v>
      </c>
      <c r="BH9" s="403">
        <v>20.188669999999998</v>
      </c>
      <c r="BI9" s="403">
        <v>19.980509999999999</v>
      </c>
      <c r="BJ9" s="403">
        <v>19.80538</v>
      </c>
      <c r="BK9" s="403">
        <v>19.653659999999999</v>
      </c>
      <c r="BL9" s="403">
        <v>19.89622</v>
      </c>
      <c r="BM9" s="403">
        <v>20.05124</v>
      </c>
      <c r="BN9" s="403">
        <v>19.908639999999998</v>
      </c>
      <c r="BO9" s="403">
        <v>20.000409999999999</v>
      </c>
      <c r="BP9" s="403">
        <v>20.618220000000001</v>
      </c>
      <c r="BQ9" s="403">
        <v>20.874199999999998</v>
      </c>
      <c r="BR9" s="403">
        <v>21.09731</v>
      </c>
      <c r="BS9" s="403">
        <v>20.477930000000001</v>
      </c>
      <c r="BT9" s="403">
        <v>20.88214</v>
      </c>
      <c r="BU9" s="403">
        <v>20.799489999999999</v>
      </c>
      <c r="BV9" s="403">
        <v>20.516010000000001</v>
      </c>
    </row>
    <row r="10" spans="1:74" ht="11.15" customHeight="1" x14ac:dyDescent="0.2">
      <c r="AY10" s="153"/>
      <c r="AZ10" s="153"/>
      <c r="BA10" s="153"/>
      <c r="BB10" s="153"/>
      <c r="BC10" s="153"/>
      <c r="BD10" s="153"/>
      <c r="BE10" s="153"/>
      <c r="BF10" s="153"/>
      <c r="BG10" s="153"/>
      <c r="BH10" s="153"/>
      <c r="BI10" s="153"/>
      <c r="BJ10" s="153"/>
    </row>
    <row r="11" spans="1:74" ht="11.15" customHeight="1" x14ac:dyDescent="0.25">
      <c r="A11" s="162" t="s">
        <v>609</v>
      </c>
      <c r="B11" s="172" t="s">
        <v>390</v>
      </c>
      <c r="C11" s="250">
        <v>6.7179968951999998</v>
      </c>
      <c r="D11" s="250">
        <v>7.0975083370999998</v>
      </c>
      <c r="E11" s="250">
        <v>7.0475093499000003</v>
      </c>
      <c r="F11" s="250">
        <v>7.0446803902999999</v>
      </c>
      <c r="G11" s="250">
        <v>6.9689412392000003</v>
      </c>
      <c r="H11" s="250">
        <v>7.1553006851000003</v>
      </c>
      <c r="I11" s="250">
        <v>7.0733150463000003</v>
      </c>
      <c r="J11" s="250">
        <v>7.1837868303999999</v>
      </c>
      <c r="K11" s="250">
        <v>7.1067922219000002</v>
      </c>
      <c r="L11" s="250">
        <v>6.9175075065999998</v>
      </c>
      <c r="M11" s="250">
        <v>6.9608800157999999</v>
      </c>
      <c r="N11" s="250">
        <v>7.1035656396000002</v>
      </c>
      <c r="O11" s="250">
        <v>6.4795867749999996</v>
      </c>
      <c r="P11" s="250">
        <v>6.7900754973000002</v>
      </c>
      <c r="Q11" s="250">
        <v>6.9687638611000002</v>
      </c>
      <c r="R11" s="250">
        <v>6.7507407451999999</v>
      </c>
      <c r="S11" s="250">
        <v>6.8395769892000002</v>
      </c>
      <c r="T11" s="250">
        <v>7.0275369793999998</v>
      </c>
      <c r="U11" s="250">
        <v>6.9420515326999999</v>
      </c>
      <c r="V11" s="250">
        <v>7.0508841547000003</v>
      </c>
      <c r="W11" s="250">
        <v>6.9837361569</v>
      </c>
      <c r="X11" s="250">
        <v>6.8987416330000002</v>
      </c>
      <c r="Y11" s="250">
        <v>6.8606041922000003</v>
      </c>
      <c r="Z11" s="250">
        <v>6.8301147061999998</v>
      </c>
      <c r="AA11" s="250">
        <v>6.4895768826999998</v>
      </c>
      <c r="AB11" s="250">
        <v>6.7503806923000003</v>
      </c>
      <c r="AC11" s="250">
        <v>6.8155866559999998</v>
      </c>
      <c r="AD11" s="250">
        <v>6.7840830418999998</v>
      </c>
      <c r="AE11" s="250">
        <v>6.7385645811000003</v>
      </c>
      <c r="AF11" s="250">
        <v>6.9038772636000001</v>
      </c>
      <c r="AG11" s="250">
        <v>6.8738654534999997</v>
      </c>
      <c r="AH11" s="250">
        <v>6.9358089440999997</v>
      </c>
      <c r="AI11" s="250">
        <v>6.9314854039</v>
      </c>
      <c r="AJ11" s="250">
        <v>6.9637305187000003</v>
      </c>
      <c r="AK11" s="250">
        <v>6.8323574992999996</v>
      </c>
      <c r="AL11" s="250">
        <v>6.9221365101999996</v>
      </c>
      <c r="AM11" s="250">
        <v>6.5198953538</v>
      </c>
      <c r="AN11" s="250">
        <v>6.8252070680000001</v>
      </c>
      <c r="AO11" s="250">
        <v>6.6650627416999999</v>
      </c>
      <c r="AP11" s="250">
        <v>6.8201436180000004</v>
      </c>
      <c r="AQ11" s="250">
        <v>7.0408488449000002</v>
      </c>
      <c r="AR11" s="250">
        <v>6.7018644432999999</v>
      </c>
      <c r="AS11" s="250">
        <v>6.9858760689999997</v>
      </c>
      <c r="AT11" s="250">
        <v>6.8541009501000003</v>
      </c>
      <c r="AU11" s="250">
        <v>6.8984864252999998</v>
      </c>
      <c r="AV11" s="250">
        <v>7.0364436005000002</v>
      </c>
      <c r="AW11" s="250">
        <v>6.8727491279999997</v>
      </c>
      <c r="AX11" s="250">
        <v>6.8791536362999999</v>
      </c>
      <c r="AY11" s="250">
        <v>6.4239524179999998</v>
      </c>
      <c r="AZ11" s="250">
        <v>6.7172842409999998</v>
      </c>
      <c r="BA11" s="250">
        <v>6.7198654949999996</v>
      </c>
      <c r="BB11" s="403">
        <v>5.9462439710000004</v>
      </c>
      <c r="BC11" s="403">
        <v>5.9303694059999996</v>
      </c>
      <c r="BD11" s="403">
        <v>6.360916113</v>
      </c>
      <c r="BE11" s="403">
        <v>6.6360312930000003</v>
      </c>
      <c r="BF11" s="403">
        <v>6.8557228629999996</v>
      </c>
      <c r="BG11" s="403">
        <v>6.9393418110000002</v>
      </c>
      <c r="BH11" s="403">
        <v>6.9686679619999996</v>
      </c>
      <c r="BI11" s="403">
        <v>6.8544913970000003</v>
      </c>
      <c r="BJ11" s="403">
        <v>6.9494895809999999</v>
      </c>
      <c r="BK11" s="403">
        <v>6.4886848810000002</v>
      </c>
      <c r="BL11" s="403">
        <v>6.7727925119999997</v>
      </c>
      <c r="BM11" s="403">
        <v>6.8418006819999997</v>
      </c>
      <c r="BN11" s="403">
        <v>6.813299905</v>
      </c>
      <c r="BO11" s="403">
        <v>6.7713649419999999</v>
      </c>
      <c r="BP11" s="403">
        <v>6.9279703719999999</v>
      </c>
      <c r="BQ11" s="403">
        <v>6.929662811</v>
      </c>
      <c r="BR11" s="403">
        <v>6.9669057800000003</v>
      </c>
      <c r="BS11" s="403">
        <v>6.9880768</v>
      </c>
      <c r="BT11" s="403">
        <v>7.0193542100000004</v>
      </c>
      <c r="BU11" s="403">
        <v>6.898287077</v>
      </c>
      <c r="BV11" s="403">
        <v>6.9930373360000004</v>
      </c>
    </row>
    <row r="12" spans="1:74" ht="11.15" customHeight="1" x14ac:dyDescent="0.25">
      <c r="A12" s="162" t="s">
        <v>610</v>
      </c>
      <c r="B12" s="173" t="s">
        <v>350</v>
      </c>
      <c r="C12" s="250">
        <v>2.7888755590000001</v>
      </c>
      <c r="D12" s="250">
        <v>3.0602297119999999</v>
      </c>
      <c r="E12" s="250">
        <v>3.0772460170999998</v>
      </c>
      <c r="F12" s="250">
        <v>3.0549279854</v>
      </c>
      <c r="G12" s="250">
        <v>2.9553329641000001</v>
      </c>
      <c r="H12" s="250">
        <v>3.0654432124</v>
      </c>
      <c r="I12" s="250">
        <v>2.9958787982000001</v>
      </c>
      <c r="J12" s="250">
        <v>3.1106568393999998</v>
      </c>
      <c r="K12" s="250">
        <v>3.1579761361999998</v>
      </c>
      <c r="L12" s="250">
        <v>3.0161624805999998</v>
      </c>
      <c r="M12" s="250">
        <v>2.9960879078999998</v>
      </c>
      <c r="N12" s="250">
        <v>3.0575365904999998</v>
      </c>
      <c r="O12" s="250">
        <v>2.7551703780999999</v>
      </c>
      <c r="P12" s="250">
        <v>2.9603702111999999</v>
      </c>
      <c r="Q12" s="250">
        <v>3.1314185023999999</v>
      </c>
      <c r="R12" s="250">
        <v>2.8742730064000002</v>
      </c>
      <c r="S12" s="250">
        <v>2.9932573311000001</v>
      </c>
      <c r="T12" s="250">
        <v>3.099726355</v>
      </c>
      <c r="U12" s="250">
        <v>3.0236724565999999</v>
      </c>
      <c r="V12" s="250">
        <v>3.1535135234</v>
      </c>
      <c r="W12" s="250">
        <v>3.1552546331000002</v>
      </c>
      <c r="X12" s="250">
        <v>3.1147178979999999</v>
      </c>
      <c r="Y12" s="250">
        <v>3.0781942396000002</v>
      </c>
      <c r="Z12" s="250">
        <v>3.0038817240000002</v>
      </c>
      <c r="AA12" s="250">
        <v>2.827773004</v>
      </c>
      <c r="AB12" s="250">
        <v>3.0211161075000001</v>
      </c>
      <c r="AC12" s="250">
        <v>3.0723911657</v>
      </c>
      <c r="AD12" s="250">
        <v>3.0443554796000001</v>
      </c>
      <c r="AE12" s="250">
        <v>2.9832440534</v>
      </c>
      <c r="AF12" s="250">
        <v>3.0828646153000001</v>
      </c>
      <c r="AG12" s="250">
        <v>3.0617049692</v>
      </c>
      <c r="AH12" s="250">
        <v>3.1249111299000001</v>
      </c>
      <c r="AI12" s="250">
        <v>3.1730987222999998</v>
      </c>
      <c r="AJ12" s="250">
        <v>3.1757798518999998</v>
      </c>
      <c r="AK12" s="250">
        <v>3.0655773662999999</v>
      </c>
      <c r="AL12" s="250">
        <v>3.0936127205999999</v>
      </c>
      <c r="AM12" s="250">
        <v>2.91363057</v>
      </c>
      <c r="AN12" s="250">
        <v>3.1508228260000002</v>
      </c>
      <c r="AO12" s="250">
        <v>2.9738039469999999</v>
      </c>
      <c r="AP12" s="250">
        <v>3.1203114830000001</v>
      </c>
      <c r="AQ12" s="250">
        <v>3.3371715800000001</v>
      </c>
      <c r="AR12" s="250">
        <v>2.9615706300000002</v>
      </c>
      <c r="AS12" s="250">
        <v>3.2132220469999999</v>
      </c>
      <c r="AT12" s="250">
        <v>3.114131355</v>
      </c>
      <c r="AU12" s="250">
        <v>3.225156186</v>
      </c>
      <c r="AV12" s="250">
        <v>3.301579947</v>
      </c>
      <c r="AW12" s="250">
        <v>3.1180704779999999</v>
      </c>
      <c r="AX12" s="250">
        <v>3.1087182539999998</v>
      </c>
      <c r="AY12" s="250">
        <v>2.8888572730000002</v>
      </c>
      <c r="AZ12" s="250">
        <v>3.0879180380000002</v>
      </c>
      <c r="BA12" s="250">
        <v>3.0814858740000002</v>
      </c>
      <c r="BB12" s="403">
        <v>2.5748732639999998</v>
      </c>
      <c r="BC12" s="403">
        <v>2.5438666840000002</v>
      </c>
      <c r="BD12" s="403">
        <v>2.8186760400000002</v>
      </c>
      <c r="BE12" s="403">
        <v>2.973463309</v>
      </c>
      <c r="BF12" s="403">
        <v>3.158086983</v>
      </c>
      <c r="BG12" s="403">
        <v>3.2572269600000001</v>
      </c>
      <c r="BH12" s="403">
        <v>3.2630839319999998</v>
      </c>
      <c r="BI12" s="403">
        <v>3.15356879</v>
      </c>
      <c r="BJ12" s="403">
        <v>3.1859836700000002</v>
      </c>
      <c r="BK12" s="403">
        <v>2.9358230750000001</v>
      </c>
      <c r="BL12" s="403">
        <v>3.1381200850000002</v>
      </c>
      <c r="BM12" s="403">
        <v>3.1925588039999999</v>
      </c>
      <c r="BN12" s="403">
        <v>3.1647283430000002</v>
      </c>
      <c r="BO12" s="403">
        <v>3.1027299429999999</v>
      </c>
      <c r="BP12" s="403">
        <v>3.2084625450000002</v>
      </c>
      <c r="BQ12" s="403">
        <v>3.1887041520000001</v>
      </c>
      <c r="BR12" s="403">
        <v>3.2571153920000002</v>
      </c>
      <c r="BS12" s="403">
        <v>3.310181558</v>
      </c>
      <c r="BT12" s="403">
        <v>3.3161337500000001</v>
      </c>
      <c r="BU12" s="403">
        <v>3.2048381589999999</v>
      </c>
      <c r="BV12" s="403">
        <v>3.2377800259999998</v>
      </c>
    </row>
    <row r="13" spans="1:74" ht="11.15" customHeight="1" x14ac:dyDescent="0.2">
      <c r="AY13" s="153"/>
      <c r="AZ13" s="153"/>
      <c r="BA13" s="153"/>
      <c r="BB13" s="153"/>
      <c r="BC13" s="153"/>
      <c r="BD13" s="153"/>
      <c r="BE13" s="153"/>
      <c r="BF13" s="153"/>
      <c r="BG13" s="153"/>
      <c r="BH13" s="153"/>
      <c r="BI13" s="153"/>
      <c r="BJ13" s="153"/>
    </row>
    <row r="14" spans="1:74" ht="11.15" customHeight="1" x14ac:dyDescent="0.25">
      <c r="A14" s="162" t="s">
        <v>611</v>
      </c>
      <c r="B14" s="172" t="s">
        <v>391</v>
      </c>
      <c r="C14" s="250">
        <v>13.619310085</v>
      </c>
      <c r="D14" s="250">
        <v>14.605329230000001</v>
      </c>
      <c r="E14" s="250">
        <v>14.657373528999999</v>
      </c>
      <c r="F14" s="250">
        <v>14.757886919000001</v>
      </c>
      <c r="G14" s="250">
        <v>14.400971820000001</v>
      </c>
      <c r="H14" s="250">
        <v>14.84247216</v>
      </c>
      <c r="I14" s="250">
        <v>14.837139886999999</v>
      </c>
      <c r="J14" s="250">
        <v>15.376993573</v>
      </c>
      <c r="K14" s="250">
        <v>15.313855011999999</v>
      </c>
      <c r="L14" s="250">
        <v>15.06924991</v>
      </c>
      <c r="M14" s="250">
        <v>14.833466761</v>
      </c>
      <c r="N14" s="250">
        <v>14.813440957999999</v>
      </c>
      <c r="O14" s="250">
        <v>14.275524955</v>
      </c>
      <c r="P14" s="250">
        <v>14.690360605</v>
      </c>
      <c r="Q14" s="250">
        <v>14.920690130000001</v>
      </c>
      <c r="R14" s="250">
        <v>14.663295844</v>
      </c>
      <c r="S14" s="250">
        <v>15.085871441</v>
      </c>
      <c r="T14" s="250">
        <v>15.574634537</v>
      </c>
      <c r="U14" s="250">
        <v>15.476284868</v>
      </c>
      <c r="V14" s="250">
        <v>15.422334047</v>
      </c>
      <c r="W14" s="250">
        <v>15.825986014</v>
      </c>
      <c r="X14" s="250">
        <v>15.378098058999999</v>
      </c>
      <c r="Y14" s="250">
        <v>15.383176251</v>
      </c>
      <c r="Z14" s="250">
        <v>14.992383868999999</v>
      </c>
      <c r="AA14" s="250">
        <v>14.123173647</v>
      </c>
      <c r="AB14" s="250">
        <v>15.364826859000001</v>
      </c>
      <c r="AC14" s="250">
        <v>15.043174752000001</v>
      </c>
      <c r="AD14" s="250">
        <v>14.993595723</v>
      </c>
      <c r="AE14" s="250">
        <v>14.811555188</v>
      </c>
      <c r="AF14" s="250">
        <v>15.165375531</v>
      </c>
      <c r="AG14" s="250">
        <v>15.572888741</v>
      </c>
      <c r="AH14" s="250">
        <v>15.475558211999999</v>
      </c>
      <c r="AI14" s="250">
        <v>15.244240759</v>
      </c>
      <c r="AJ14" s="250">
        <v>15.351318150000001</v>
      </c>
      <c r="AK14" s="250">
        <v>14.923511425999999</v>
      </c>
      <c r="AL14" s="250">
        <v>14.376524570999999</v>
      </c>
      <c r="AM14" s="250">
        <v>14.5651145</v>
      </c>
      <c r="AN14" s="250">
        <v>14.940007960000001</v>
      </c>
      <c r="AO14" s="250">
        <v>14.503525493</v>
      </c>
      <c r="AP14" s="250">
        <v>15.0655061</v>
      </c>
      <c r="AQ14" s="250">
        <v>14.537802736</v>
      </c>
      <c r="AR14" s="250">
        <v>14.796915764</v>
      </c>
      <c r="AS14" s="250">
        <v>15.592554752</v>
      </c>
      <c r="AT14" s="250">
        <v>15.170831</v>
      </c>
      <c r="AU14" s="250">
        <v>15.201441048</v>
      </c>
      <c r="AV14" s="250">
        <v>15.184472571000001</v>
      </c>
      <c r="AW14" s="250">
        <v>14.636116981000001</v>
      </c>
      <c r="AX14" s="250">
        <v>14.349053612000001</v>
      </c>
      <c r="AY14" s="250">
        <v>14.009923169</v>
      </c>
      <c r="AZ14" s="250">
        <v>14.464568814</v>
      </c>
      <c r="BA14" s="250">
        <v>11.858054449999999</v>
      </c>
      <c r="BB14" s="403">
        <v>11.434968177</v>
      </c>
      <c r="BC14" s="403">
        <v>11.885186965999999</v>
      </c>
      <c r="BD14" s="403">
        <v>13.573114110000001</v>
      </c>
      <c r="BE14" s="403">
        <v>14.164037793</v>
      </c>
      <c r="BF14" s="403">
        <v>14.589169630000001</v>
      </c>
      <c r="BG14" s="403">
        <v>15.231700277</v>
      </c>
      <c r="BH14" s="403">
        <v>15.086549737</v>
      </c>
      <c r="BI14" s="403">
        <v>14.819690751</v>
      </c>
      <c r="BJ14" s="403">
        <v>14.578664514</v>
      </c>
      <c r="BK14" s="403">
        <v>13.818845957000001</v>
      </c>
      <c r="BL14" s="403">
        <v>14.690466171000001</v>
      </c>
      <c r="BM14" s="403">
        <v>14.466439363999999</v>
      </c>
      <c r="BN14" s="403">
        <v>14.497717256</v>
      </c>
      <c r="BO14" s="403">
        <v>14.292693675000001</v>
      </c>
      <c r="BP14" s="403">
        <v>14.798184356</v>
      </c>
      <c r="BQ14" s="403">
        <v>14.979542030999999</v>
      </c>
      <c r="BR14" s="403">
        <v>14.84751792</v>
      </c>
      <c r="BS14" s="403">
        <v>15.291165504</v>
      </c>
      <c r="BT14" s="403">
        <v>15.075579271000001</v>
      </c>
      <c r="BU14" s="403">
        <v>14.725265429</v>
      </c>
      <c r="BV14" s="403">
        <v>14.470199733999999</v>
      </c>
    </row>
    <row r="15" spans="1:74" ht="11.15" customHeight="1" x14ac:dyDescent="0.2">
      <c r="AY15" s="153"/>
      <c r="AZ15" s="153"/>
      <c r="BA15" s="153"/>
      <c r="BB15" s="153"/>
      <c r="BC15" s="153"/>
      <c r="BD15" s="153"/>
      <c r="BE15" s="153"/>
      <c r="BF15" s="153"/>
      <c r="BG15" s="153"/>
      <c r="BH15" s="153"/>
      <c r="BI15" s="153"/>
      <c r="BJ15" s="153"/>
    </row>
    <row r="16" spans="1:74" ht="11.15" customHeight="1" x14ac:dyDescent="0.25">
      <c r="A16" s="162" t="s">
        <v>612</v>
      </c>
      <c r="B16" s="172" t="s">
        <v>952</v>
      </c>
      <c r="C16" s="250">
        <v>4.3383003685999997</v>
      </c>
      <c r="D16" s="250">
        <v>4.5892005902999999</v>
      </c>
      <c r="E16" s="250">
        <v>4.4679884918999999</v>
      </c>
      <c r="F16" s="250">
        <v>4.3414205541999999</v>
      </c>
      <c r="G16" s="250">
        <v>4.4165551125000002</v>
      </c>
      <c r="H16" s="250">
        <v>4.6298264995</v>
      </c>
      <c r="I16" s="250">
        <v>4.7729672304999999</v>
      </c>
      <c r="J16" s="250">
        <v>4.9488184493</v>
      </c>
      <c r="K16" s="250">
        <v>4.7300148365999997</v>
      </c>
      <c r="L16" s="250">
        <v>4.7568352209000002</v>
      </c>
      <c r="M16" s="250">
        <v>4.7828592903000002</v>
      </c>
      <c r="N16" s="250">
        <v>4.7835407217999997</v>
      </c>
      <c r="O16" s="250">
        <v>4.3704491524</v>
      </c>
      <c r="P16" s="250">
        <v>4.668258099</v>
      </c>
      <c r="Q16" s="250">
        <v>4.5264611117999998</v>
      </c>
      <c r="R16" s="250">
        <v>4.6501315878999998</v>
      </c>
      <c r="S16" s="250">
        <v>4.6783095914999997</v>
      </c>
      <c r="T16" s="250">
        <v>4.9362969355999997</v>
      </c>
      <c r="U16" s="250">
        <v>5.0102991032000004</v>
      </c>
      <c r="V16" s="250">
        <v>4.9928551119</v>
      </c>
      <c r="W16" s="250">
        <v>5.0119688472000004</v>
      </c>
      <c r="X16" s="250">
        <v>4.9115938812</v>
      </c>
      <c r="Y16" s="250">
        <v>4.8960586059000004</v>
      </c>
      <c r="Z16" s="250">
        <v>4.8337476991999999</v>
      </c>
      <c r="AA16" s="250">
        <v>4.7462373710000003</v>
      </c>
      <c r="AB16" s="250">
        <v>4.8913856029999998</v>
      </c>
      <c r="AC16" s="250">
        <v>4.7254398259999997</v>
      </c>
      <c r="AD16" s="250">
        <v>4.6344326699999998</v>
      </c>
      <c r="AE16" s="250">
        <v>4.8248883789999999</v>
      </c>
      <c r="AF16" s="250">
        <v>5.0269587739999997</v>
      </c>
      <c r="AG16" s="250">
        <v>5.0935418649999997</v>
      </c>
      <c r="AH16" s="250">
        <v>5.1969405819999999</v>
      </c>
      <c r="AI16" s="250">
        <v>5.0096335160000001</v>
      </c>
      <c r="AJ16" s="250">
        <v>4.9345728270000002</v>
      </c>
      <c r="AK16" s="250">
        <v>4.9931053289999996</v>
      </c>
      <c r="AL16" s="250">
        <v>5.0106382109999998</v>
      </c>
      <c r="AM16" s="250">
        <v>4.7234233349999997</v>
      </c>
      <c r="AN16" s="250">
        <v>4.9603157040000001</v>
      </c>
      <c r="AO16" s="250">
        <v>4.8247747829999996</v>
      </c>
      <c r="AP16" s="250">
        <v>4.738371656</v>
      </c>
      <c r="AQ16" s="250">
        <v>4.8699253340000004</v>
      </c>
      <c r="AR16" s="250">
        <v>5.0788932429999996</v>
      </c>
      <c r="AS16" s="250">
        <v>5.1305338430000003</v>
      </c>
      <c r="AT16" s="250">
        <v>5.232049526</v>
      </c>
      <c r="AU16" s="250">
        <v>5.1473806619999998</v>
      </c>
      <c r="AV16" s="250">
        <v>5.0519844899999997</v>
      </c>
      <c r="AW16" s="250">
        <v>5.1227039449999996</v>
      </c>
      <c r="AX16" s="250">
        <v>5.1799083149999996</v>
      </c>
      <c r="AY16" s="250">
        <v>4.6136121650000002</v>
      </c>
      <c r="AZ16" s="250">
        <v>4.9144884680000001</v>
      </c>
      <c r="BA16" s="250">
        <v>4.7901497500000003</v>
      </c>
      <c r="BB16" s="403">
        <v>4.3937121169999998</v>
      </c>
      <c r="BC16" s="403">
        <v>4.5145056759999997</v>
      </c>
      <c r="BD16" s="403">
        <v>4.7723560230000004</v>
      </c>
      <c r="BE16" s="403">
        <v>4.9745924730000004</v>
      </c>
      <c r="BF16" s="403">
        <v>5.1057201699999997</v>
      </c>
      <c r="BG16" s="403">
        <v>5.0227516559999996</v>
      </c>
      <c r="BH16" s="403">
        <v>4.8298073410000004</v>
      </c>
      <c r="BI16" s="403">
        <v>5.1020356930000004</v>
      </c>
      <c r="BJ16" s="403">
        <v>5.160059994</v>
      </c>
      <c r="BK16" s="403">
        <v>4.8346496969999997</v>
      </c>
      <c r="BL16" s="403">
        <v>5.0784487719999998</v>
      </c>
      <c r="BM16" s="403">
        <v>4.9399758570000003</v>
      </c>
      <c r="BN16" s="403">
        <v>4.8514221769999999</v>
      </c>
      <c r="BO16" s="403">
        <v>4.9874594429999997</v>
      </c>
      <c r="BP16" s="403">
        <v>5.2030456650000003</v>
      </c>
      <c r="BQ16" s="403">
        <v>5.3581824090000003</v>
      </c>
      <c r="BR16" s="403">
        <v>5.4637930499999996</v>
      </c>
      <c r="BS16" s="403">
        <v>5.3773351470000001</v>
      </c>
      <c r="BT16" s="403">
        <v>5.17724545</v>
      </c>
      <c r="BU16" s="403">
        <v>5.25108263</v>
      </c>
      <c r="BV16" s="403">
        <v>5.3109066570000003</v>
      </c>
    </row>
    <row r="17" spans="1:74" ht="11.15" customHeight="1" x14ac:dyDescent="0.25">
      <c r="A17" s="162" t="s">
        <v>613</v>
      </c>
      <c r="B17" s="173" t="s">
        <v>378</v>
      </c>
      <c r="C17" s="250">
        <v>3.3144827344999999</v>
      </c>
      <c r="D17" s="250">
        <v>3.5286767471</v>
      </c>
      <c r="E17" s="250">
        <v>3.3934728340999998</v>
      </c>
      <c r="F17" s="250">
        <v>3.2253029586999999</v>
      </c>
      <c r="G17" s="250">
        <v>3.2832191002000002</v>
      </c>
      <c r="H17" s="250">
        <v>3.5064701724999998</v>
      </c>
      <c r="I17" s="250">
        <v>3.6492570892999998</v>
      </c>
      <c r="J17" s="250">
        <v>3.8000317854999999</v>
      </c>
      <c r="K17" s="250">
        <v>3.5640238302</v>
      </c>
      <c r="L17" s="250">
        <v>3.4976923097000001</v>
      </c>
      <c r="M17" s="250">
        <v>3.5549572482</v>
      </c>
      <c r="N17" s="250">
        <v>3.6204166643</v>
      </c>
      <c r="O17" s="250">
        <v>3.3505438430000001</v>
      </c>
      <c r="P17" s="250">
        <v>3.5713068571000002</v>
      </c>
      <c r="Q17" s="250">
        <v>3.4699289791000001</v>
      </c>
      <c r="R17" s="250">
        <v>3.5490848711999998</v>
      </c>
      <c r="S17" s="250">
        <v>3.5861291225</v>
      </c>
      <c r="T17" s="250">
        <v>3.8402199400999999</v>
      </c>
      <c r="U17" s="250">
        <v>3.8878357955</v>
      </c>
      <c r="V17" s="250">
        <v>3.8878357955</v>
      </c>
      <c r="W17" s="250">
        <v>3.8878357955</v>
      </c>
      <c r="X17" s="250">
        <v>3.7289533715999998</v>
      </c>
      <c r="Y17" s="250">
        <v>3.7289533715999998</v>
      </c>
      <c r="Z17" s="250">
        <v>3.7289533715999998</v>
      </c>
      <c r="AA17" s="250">
        <v>3.5729373299999998</v>
      </c>
      <c r="AB17" s="250">
        <v>3.7320101239999999</v>
      </c>
      <c r="AC17" s="250">
        <v>3.5854783729999999</v>
      </c>
      <c r="AD17" s="250">
        <v>3.494982604</v>
      </c>
      <c r="AE17" s="250">
        <v>3.6996185239999999</v>
      </c>
      <c r="AF17" s="250">
        <v>3.9054285549999999</v>
      </c>
      <c r="AG17" s="250">
        <v>3.8869305340000002</v>
      </c>
      <c r="AH17" s="250">
        <v>4.0156630010000001</v>
      </c>
      <c r="AI17" s="250">
        <v>3.8139429119999999</v>
      </c>
      <c r="AJ17" s="250">
        <v>3.7374210790000002</v>
      </c>
      <c r="AK17" s="250">
        <v>3.7966041590000001</v>
      </c>
      <c r="AL17" s="250">
        <v>3.8046921130000002</v>
      </c>
      <c r="AM17" s="250">
        <v>3.5440567289999998</v>
      </c>
      <c r="AN17" s="250">
        <v>3.7950637970000001</v>
      </c>
      <c r="AO17" s="250">
        <v>3.6788619929999999</v>
      </c>
      <c r="AP17" s="250">
        <v>3.592988675</v>
      </c>
      <c r="AQ17" s="250">
        <v>3.738787876</v>
      </c>
      <c r="AR17" s="250">
        <v>3.9515062759999999</v>
      </c>
      <c r="AS17" s="250">
        <v>3.9176143840000002</v>
      </c>
      <c r="AT17" s="250">
        <v>4.0446139639999998</v>
      </c>
      <c r="AU17" s="250">
        <v>3.945454577</v>
      </c>
      <c r="AV17" s="250">
        <v>3.8486259020000002</v>
      </c>
      <c r="AW17" s="250">
        <v>3.9200077100000001</v>
      </c>
      <c r="AX17" s="250">
        <v>3.9677454939999999</v>
      </c>
      <c r="AY17" s="250">
        <v>3.4280212630000002</v>
      </c>
      <c r="AZ17" s="250">
        <v>3.7432073450000001</v>
      </c>
      <c r="BA17" s="250">
        <v>3.6381308890000001</v>
      </c>
      <c r="BB17" s="403">
        <v>3.2422419659999999</v>
      </c>
      <c r="BC17" s="403">
        <v>3.3773480579999999</v>
      </c>
      <c r="BD17" s="403">
        <v>3.638960033</v>
      </c>
      <c r="BE17" s="403">
        <v>3.7552008730000002</v>
      </c>
      <c r="BF17" s="403">
        <v>3.9119665189999999</v>
      </c>
      <c r="BG17" s="403">
        <v>3.8144279669999999</v>
      </c>
      <c r="BH17" s="403">
        <v>3.6200805360000001</v>
      </c>
      <c r="BI17" s="403">
        <v>3.8929833220000001</v>
      </c>
      <c r="BJ17" s="403">
        <v>3.9415188159999999</v>
      </c>
      <c r="BK17" s="403">
        <v>3.642672669</v>
      </c>
      <c r="BL17" s="403">
        <v>3.900981673</v>
      </c>
      <c r="BM17" s="403">
        <v>3.781692166</v>
      </c>
      <c r="BN17" s="403">
        <v>3.693706589</v>
      </c>
      <c r="BO17" s="403">
        <v>3.8441251410000001</v>
      </c>
      <c r="BP17" s="403">
        <v>4.0634844169999997</v>
      </c>
      <c r="BQ17" s="403">
        <v>4.1321503929999999</v>
      </c>
      <c r="BR17" s="403">
        <v>4.2635570400000002</v>
      </c>
      <c r="BS17" s="403">
        <v>4.1624475160000003</v>
      </c>
      <c r="BT17" s="403">
        <v>3.960984855</v>
      </c>
      <c r="BU17" s="403">
        <v>4.0355088620000004</v>
      </c>
      <c r="BV17" s="403">
        <v>4.0858212829999996</v>
      </c>
    </row>
    <row r="18" spans="1:74" ht="11.15" customHeight="1" x14ac:dyDescent="0.2">
      <c r="AY18" s="153"/>
      <c r="AZ18" s="153"/>
      <c r="BA18" s="153"/>
      <c r="BB18" s="153"/>
      <c r="BC18" s="153"/>
      <c r="BD18" s="153"/>
      <c r="BE18" s="153"/>
      <c r="BF18" s="153"/>
      <c r="BG18" s="153"/>
      <c r="BH18" s="153"/>
      <c r="BI18" s="153"/>
      <c r="BJ18" s="153"/>
    </row>
    <row r="19" spans="1:74" ht="11.15" customHeight="1" x14ac:dyDescent="0.25">
      <c r="A19" s="162" t="s">
        <v>614</v>
      </c>
      <c r="B19" s="172" t="s">
        <v>392</v>
      </c>
      <c r="C19" s="250">
        <v>7.9590645406</v>
      </c>
      <c r="D19" s="250">
        <v>7.7524195942</v>
      </c>
      <c r="E19" s="250">
        <v>8.0544177075000007</v>
      </c>
      <c r="F19" s="250">
        <v>7.9526468281999998</v>
      </c>
      <c r="G19" s="250">
        <v>8.5568788315000006</v>
      </c>
      <c r="H19" s="250">
        <v>8.8188586317999995</v>
      </c>
      <c r="I19" s="250">
        <v>8.7546016855000008</v>
      </c>
      <c r="J19" s="250">
        <v>9.0326020115999999</v>
      </c>
      <c r="K19" s="250">
        <v>8.4412597172999995</v>
      </c>
      <c r="L19" s="250">
        <v>8.3692492241000007</v>
      </c>
      <c r="M19" s="250">
        <v>8.0011063861</v>
      </c>
      <c r="N19" s="250">
        <v>8.0710399108999997</v>
      </c>
      <c r="O19" s="250">
        <v>8.2058837847999992</v>
      </c>
      <c r="P19" s="250">
        <v>8.1407604724000002</v>
      </c>
      <c r="Q19" s="250">
        <v>8.1216029861999992</v>
      </c>
      <c r="R19" s="250">
        <v>8.2197128478000003</v>
      </c>
      <c r="S19" s="250">
        <v>8.7862070147000004</v>
      </c>
      <c r="T19" s="250">
        <v>9.1869460650000008</v>
      </c>
      <c r="U19" s="250">
        <v>9.1266334439999994</v>
      </c>
      <c r="V19" s="250">
        <v>9.1045227452000006</v>
      </c>
      <c r="W19" s="250">
        <v>8.8928993702000003</v>
      </c>
      <c r="X19" s="250">
        <v>8.7281906708000001</v>
      </c>
      <c r="Y19" s="250">
        <v>8.4231740767000005</v>
      </c>
      <c r="Z19" s="250">
        <v>8.3641090770000002</v>
      </c>
      <c r="AA19" s="250">
        <v>8.0801336922000004</v>
      </c>
      <c r="AB19" s="250">
        <v>7.6861221763999996</v>
      </c>
      <c r="AC19" s="250">
        <v>8.1409462911000006</v>
      </c>
      <c r="AD19" s="250">
        <v>8.1371263555999995</v>
      </c>
      <c r="AE19" s="250">
        <v>8.4607030100999996</v>
      </c>
      <c r="AF19" s="250">
        <v>8.9518932934999995</v>
      </c>
      <c r="AG19" s="250">
        <v>8.9642107527999997</v>
      </c>
      <c r="AH19" s="250">
        <v>8.7812455487999994</v>
      </c>
      <c r="AI19" s="250">
        <v>8.6506282560999992</v>
      </c>
      <c r="AJ19" s="250">
        <v>8.5526121538000002</v>
      </c>
      <c r="AK19" s="250">
        <v>8.3764867963</v>
      </c>
      <c r="AL19" s="250">
        <v>8.3824375534000009</v>
      </c>
      <c r="AM19" s="250">
        <v>8.1889086376000009</v>
      </c>
      <c r="AN19" s="250">
        <v>8.2317628396</v>
      </c>
      <c r="AO19" s="250">
        <v>8.1482200481000007</v>
      </c>
      <c r="AP19" s="250">
        <v>8.2406568346999993</v>
      </c>
      <c r="AQ19" s="250">
        <v>8.4891271831000008</v>
      </c>
      <c r="AR19" s="250">
        <v>8.9172640950000002</v>
      </c>
      <c r="AS19" s="250">
        <v>9.0491045757999995</v>
      </c>
      <c r="AT19" s="250">
        <v>8.9310236435999997</v>
      </c>
      <c r="AU19" s="250">
        <v>8.8463712443000002</v>
      </c>
      <c r="AV19" s="250">
        <v>8.4798741612999997</v>
      </c>
      <c r="AW19" s="250">
        <v>8.4522908996999995</v>
      </c>
      <c r="AX19" s="250">
        <v>8.6567165184999997</v>
      </c>
      <c r="AY19" s="250">
        <v>8.4025785830000004</v>
      </c>
      <c r="AZ19" s="250">
        <v>8.3803599129999995</v>
      </c>
      <c r="BA19" s="250">
        <v>7.6243723560000003</v>
      </c>
      <c r="BB19" s="403">
        <v>7.4205694869999999</v>
      </c>
      <c r="BC19" s="403">
        <v>8.1418347890000007</v>
      </c>
      <c r="BD19" s="403">
        <v>8.7570481119999997</v>
      </c>
      <c r="BE19" s="403">
        <v>8.8592555169999994</v>
      </c>
      <c r="BF19" s="403">
        <v>9.0198070700000006</v>
      </c>
      <c r="BG19" s="403">
        <v>8.9075647660000001</v>
      </c>
      <c r="BH19" s="403">
        <v>8.5899289910000007</v>
      </c>
      <c r="BI19" s="403">
        <v>8.2570993529999992</v>
      </c>
      <c r="BJ19" s="403">
        <v>8.2929979609999993</v>
      </c>
      <c r="BK19" s="403">
        <v>8.1366288650000005</v>
      </c>
      <c r="BL19" s="403">
        <v>8.1567085089999996</v>
      </c>
      <c r="BM19" s="403">
        <v>8.1093129610000005</v>
      </c>
      <c r="BN19" s="403">
        <v>8.2732113490000003</v>
      </c>
      <c r="BO19" s="403">
        <v>8.7005790950000002</v>
      </c>
      <c r="BP19" s="403">
        <v>9.0466563149999999</v>
      </c>
      <c r="BQ19" s="403">
        <v>9.0897540750000001</v>
      </c>
      <c r="BR19" s="403">
        <v>9.1107024069999998</v>
      </c>
      <c r="BS19" s="403">
        <v>8.9545625980000008</v>
      </c>
      <c r="BT19" s="403">
        <v>8.642331467</v>
      </c>
      <c r="BU19" s="403">
        <v>8.2900520600000007</v>
      </c>
      <c r="BV19" s="403">
        <v>8.3235063199999999</v>
      </c>
    </row>
    <row r="20" spans="1:74" ht="11.15" customHeight="1" x14ac:dyDescent="0.2">
      <c r="AY20" s="153"/>
      <c r="AZ20" s="153"/>
      <c r="BA20" s="153"/>
      <c r="BB20" s="153"/>
      <c r="BC20" s="153"/>
      <c r="BD20" s="153"/>
      <c r="BE20" s="153"/>
      <c r="BF20" s="153"/>
      <c r="BG20" s="153"/>
      <c r="BH20" s="153"/>
      <c r="BI20" s="153"/>
      <c r="BJ20" s="153"/>
    </row>
    <row r="21" spans="1:74" ht="11.15" customHeight="1" x14ac:dyDescent="0.25">
      <c r="A21" s="162" t="s">
        <v>615</v>
      </c>
      <c r="B21" s="172" t="s">
        <v>393</v>
      </c>
      <c r="C21" s="250">
        <v>32.491869680999997</v>
      </c>
      <c r="D21" s="250">
        <v>35.315351249999999</v>
      </c>
      <c r="E21" s="250">
        <v>34.241725615999997</v>
      </c>
      <c r="F21" s="250">
        <v>34.568234306999997</v>
      </c>
      <c r="G21" s="250">
        <v>33.593833963000002</v>
      </c>
      <c r="H21" s="250">
        <v>32.494104276999998</v>
      </c>
      <c r="I21" s="250">
        <v>32.138545092999998</v>
      </c>
      <c r="J21" s="250">
        <v>33.404695558999997</v>
      </c>
      <c r="K21" s="250">
        <v>33.017231475000003</v>
      </c>
      <c r="L21" s="250">
        <v>32.200072376000001</v>
      </c>
      <c r="M21" s="250">
        <v>34.495779358</v>
      </c>
      <c r="N21" s="250">
        <v>35.418805945000003</v>
      </c>
      <c r="O21" s="250">
        <v>34.109644764999999</v>
      </c>
      <c r="P21" s="250">
        <v>34.643479206999999</v>
      </c>
      <c r="Q21" s="250">
        <v>35.517417090999999</v>
      </c>
      <c r="R21" s="250">
        <v>34.253713636999997</v>
      </c>
      <c r="S21" s="250">
        <v>34.982083963999997</v>
      </c>
      <c r="T21" s="250">
        <v>34.864272036000003</v>
      </c>
      <c r="U21" s="250">
        <v>33.671195621999999</v>
      </c>
      <c r="V21" s="250">
        <v>33.576171932999998</v>
      </c>
      <c r="W21" s="250">
        <v>34.966887268000001</v>
      </c>
      <c r="X21" s="250">
        <v>33.91426345</v>
      </c>
      <c r="Y21" s="250">
        <v>36.506418085</v>
      </c>
      <c r="Z21" s="250">
        <v>35.360940673000002</v>
      </c>
      <c r="AA21" s="250">
        <v>35.447510530999999</v>
      </c>
      <c r="AB21" s="250">
        <v>36.642094264999997</v>
      </c>
      <c r="AC21" s="250">
        <v>35.877352948000002</v>
      </c>
      <c r="AD21" s="250">
        <v>35.782558342000002</v>
      </c>
      <c r="AE21" s="250">
        <v>35.525526374999998</v>
      </c>
      <c r="AF21" s="250">
        <v>35.069635660000003</v>
      </c>
      <c r="AG21" s="250">
        <v>34.880416639000003</v>
      </c>
      <c r="AH21" s="250">
        <v>34.442185858000002</v>
      </c>
      <c r="AI21" s="250">
        <v>34.975900349</v>
      </c>
      <c r="AJ21" s="250">
        <v>34.401242762000003</v>
      </c>
      <c r="AK21" s="250">
        <v>35.687354542000001</v>
      </c>
      <c r="AL21" s="250">
        <v>36.844144819999997</v>
      </c>
      <c r="AM21" s="250">
        <v>36.117908440999997</v>
      </c>
      <c r="AN21" s="250">
        <v>37.002557875999997</v>
      </c>
      <c r="AO21" s="250">
        <v>36.217693982</v>
      </c>
      <c r="AP21" s="250">
        <v>36.399678252000001</v>
      </c>
      <c r="AQ21" s="250">
        <v>35.892424298000002</v>
      </c>
      <c r="AR21" s="250">
        <v>35.494604099</v>
      </c>
      <c r="AS21" s="250">
        <v>35.584838019000003</v>
      </c>
      <c r="AT21" s="250">
        <v>35.187428597</v>
      </c>
      <c r="AU21" s="250">
        <v>35.544381407000003</v>
      </c>
      <c r="AV21" s="250">
        <v>34.848482601999997</v>
      </c>
      <c r="AW21" s="250">
        <v>36.794651428000002</v>
      </c>
      <c r="AX21" s="250">
        <v>37.636591019999997</v>
      </c>
      <c r="AY21" s="250">
        <v>36.070588448000002</v>
      </c>
      <c r="AZ21" s="250">
        <v>32.502706836000002</v>
      </c>
      <c r="BA21" s="250">
        <v>30.548769818</v>
      </c>
      <c r="BB21" s="403">
        <v>30.832346966999999</v>
      </c>
      <c r="BC21" s="403">
        <v>31.72101734</v>
      </c>
      <c r="BD21" s="403">
        <v>33.169530553999998</v>
      </c>
      <c r="BE21" s="403">
        <v>34.293786892</v>
      </c>
      <c r="BF21" s="403">
        <v>34.535298949000001</v>
      </c>
      <c r="BG21" s="403">
        <v>35.541366334999999</v>
      </c>
      <c r="BH21" s="403">
        <v>35.195244225000003</v>
      </c>
      <c r="BI21" s="403">
        <v>36.913303386000003</v>
      </c>
      <c r="BJ21" s="403">
        <v>37.992033632999998</v>
      </c>
      <c r="BK21" s="403">
        <v>37.043372101000003</v>
      </c>
      <c r="BL21" s="403">
        <v>38.367710940000002</v>
      </c>
      <c r="BM21" s="403">
        <v>37.738389439999999</v>
      </c>
      <c r="BN21" s="403">
        <v>37.590088799</v>
      </c>
      <c r="BO21" s="403">
        <v>37.182733909</v>
      </c>
      <c r="BP21" s="403">
        <v>36.870678718999997</v>
      </c>
      <c r="BQ21" s="403">
        <v>36.614023684999999</v>
      </c>
      <c r="BR21" s="403">
        <v>36.18423482</v>
      </c>
      <c r="BS21" s="403">
        <v>36.930173758000002</v>
      </c>
      <c r="BT21" s="403">
        <v>36.204123439999996</v>
      </c>
      <c r="BU21" s="403">
        <v>37.832514559000003</v>
      </c>
      <c r="BV21" s="403">
        <v>38.906864028999998</v>
      </c>
    </row>
    <row r="22" spans="1:74" ht="11.15" customHeight="1" x14ac:dyDescent="0.25">
      <c r="A22" s="162" t="s">
        <v>294</v>
      </c>
      <c r="B22" s="173" t="s">
        <v>342</v>
      </c>
      <c r="C22" s="250">
        <v>11.669654116</v>
      </c>
      <c r="D22" s="250">
        <v>13.697185601999999</v>
      </c>
      <c r="E22" s="250">
        <v>13.112451495</v>
      </c>
      <c r="F22" s="250">
        <v>13.673284133999999</v>
      </c>
      <c r="G22" s="250">
        <v>13.387712549</v>
      </c>
      <c r="H22" s="250">
        <v>12.933787663</v>
      </c>
      <c r="I22" s="250">
        <v>12.380446909</v>
      </c>
      <c r="J22" s="250">
        <v>13.040167523999999</v>
      </c>
      <c r="K22" s="250">
        <v>13.134076529</v>
      </c>
      <c r="L22" s="250">
        <v>12.006944054</v>
      </c>
      <c r="M22" s="250">
        <v>13.428744706</v>
      </c>
      <c r="N22" s="250">
        <v>14.050825086</v>
      </c>
      <c r="O22" s="250">
        <v>13.113177082</v>
      </c>
      <c r="P22" s="250">
        <v>13.174905278000001</v>
      </c>
      <c r="Q22" s="250">
        <v>13.812413640999999</v>
      </c>
      <c r="R22" s="250">
        <v>13.428385386</v>
      </c>
      <c r="S22" s="250">
        <v>14.056099744999999</v>
      </c>
      <c r="T22" s="250">
        <v>13.963389136</v>
      </c>
      <c r="U22" s="250">
        <v>13.054608418999999</v>
      </c>
      <c r="V22" s="250">
        <v>12.886119937</v>
      </c>
      <c r="W22" s="250">
        <v>14.222384134</v>
      </c>
      <c r="X22" s="250">
        <v>13.184165341</v>
      </c>
      <c r="Y22" s="250">
        <v>14.715356455</v>
      </c>
      <c r="Z22" s="250">
        <v>13.219516443</v>
      </c>
      <c r="AA22" s="250">
        <v>13.703578621</v>
      </c>
      <c r="AB22" s="250">
        <v>14.120864545</v>
      </c>
      <c r="AC22" s="250">
        <v>14.03744075</v>
      </c>
      <c r="AD22" s="250">
        <v>14.332096161000001</v>
      </c>
      <c r="AE22" s="250">
        <v>14.128112786000001</v>
      </c>
      <c r="AF22" s="250">
        <v>13.971399134</v>
      </c>
      <c r="AG22" s="250">
        <v>13.919222718</v>
      </c>
      <c r="AH22" s="250">
        <v>13.495468989000001</v>
      </c>
      <c r="AI22" s="250">
        <v>14.231429350000001</v>
      </c>
      <c r="AJ22" s="250">
        <v>13.401391683</v>
      </c>
      <c r="AK22" s="250">
        <v>14.245969315</v>
      </c>
      <c r="AL22" s="250">
        <v>14.648039119</v>
      </c>
      <c r="AM22" s="250">
        <v>14.125032126000001</v>
      </c>
      <c r="AN22" s="250">
        <v>14.553454388</v>
      </c>
      <c r="AO22" s="250">
        <v>14.465985649</v>
      </c>
      <c r="AP22" s="250">
        <v>14.867746849</v>
      </c>
      <c r="AQ22" s="250">
        <v>14.655750034</v>
      </c>
      <c r="AR22" s="250">
        <v>14.492261306</v>
      </c>
      <c r="AS22" s="250">
        <v>14.436264142000001</v>
      </c>
      <c r="AT22" s="250">
        <v>13.997377704</v>
      </c>
      <c r="AU22" s="250">
        <v>14.752776985000001</v>
      </c>
      <c r="AV22" s="250">
        <v>13.895076673</v>
      </c>
      <c r="AW22" s="250">
        <v>14.761991782000001</v>
      </c>
      <c r="AX22" s="250">
        <v>15.172961741</v>
      </c>
      <c r="AY22" s="250">
        <v>14.404285839</v>
      </c>
      <c r="AZ22" s="250">
        <v>11.291755114000001</v>
      </c>
      <c r="BA22" s="250">
        <v>11.158666526999999</v>
      </c>
      <c r="BB22" s="403">
        <v>12.897760223000001</v>
      </c>
      <c r="BC22" s="403">
        <v>12.876225664</v>
      </c>
      <c r="BD22" s="403">
        <v>13.557854808</v>
      </c>
      <c r="BE22" s="403">
        <v>14.335849202</v>
      </c>
      <c r="BF22" s="403">
        <v>13.8798861</v>
      </c>
      <c r="BG22" s="403">
        <v>14.886055596</v>
      </c>
      <c r="BH22" s="403">
        <v>14.120098195000001</v>
      </c>
      <c r="BI22" s="403">
        <v>15.025928978</v>
      </c>
      <c r="BJ22" s="403">
        <v>15.457537271</v>
      </c>
      <c r="BK22" s="403">
        <v>15.027903545999999</v>
      </c>
      <c r="BL22" s="403">
        <v>15.48090764</v>
      </c>
      <c r="BM22" s="403">
        <v>15.385838028</v>
      </c>
      <c r="BN22" s="403">
        <v>15.705394005</v>
      </c>
      <c r="BO22" s="403">
        <v>15.47914495</v>
      </c>
      <c r="BP22" s="403">
        <v>15.305124956</v>
      </c>
      <c r="BQ22" s="403">
        <v>15.246069673999999</v>
      </c>
      <c r="BR22" s="403">
        <v>14.780403182000001</v>
      </c>
      <c r="BS22" s="403">
        <v>15.585630871999999</v>
      </c>
      <c r="BT22" s="403">
        <v>14.675778446000001</v>
      </c>
      <c r="BU22" s="403">
        <v>15.600886292</v>
      </c>
      <c r="BV22" s="403">
        <v>16.041679677000001</v>
      </c>
    </row>
    <row r="23" spans="1:74" ht="11.15" customHeight="1" x14ac:dyDescent="0.25">
      <c r="A23" s="162" t="s">
        <v>289</v>
      </c>
      <c r="B23" s="173" t="s">
        <v>616</v>
      </c>
      <c r="C23" s="250">
        <v>4.3649354839000001</v>
      </c>
      <c r="D23" s="250">
        <v>4.6503103448000003</v>
      </c>
      <c r="E23" s="250">
        <v>4.3763225806000001</v>
      </c>
      <c r="F23" s="250">
        <v>3.9476</v>
      </c>
      <c r="G23" s="250">
        <v>3.5540322580999999</v>
      </c>
      <c r="H23" s="250">
        <v>3.5358000000000001</v>
      </c>
      <c r="I23" s="250">
        <v>3.7540322581000001</v>
      </c>
      <c r="J23" s="250">
        <v>3.8355483870999998</v>
      </c>
      <c r="K23" s="250">
        <v>3.6974666667</v>
      </c>
      <c r="L23" s="250">
        <v>3.7525483871</v>
      </c>
      <c r="M23" s="250">
        <v>4.1321000000000003</v>
      </c>
      <c r="N23" s="250">
        <v>4.5711290323</v>
      </c>
      <c r="O23" s="250">
        <v>4.1518064515999997</v>
      </c>
      <c r="P23" s="250">
        <v>4.5375714285999997</v>
      </c>
      <c r="Q23" s="250">
        <v>4.2543225806000002</v>
      </c>
      <c r="R23" s="250">
        <v>3.8262333332999998</v>
      </c>
      <c r="S23" s="250">
        <v>3.5390000000000001</v>
      </c>
      <c r="T23" s="250">
        <v>3.5089333332999999</v>
      </c>
      <c r="U23" s="250">
        <v>3.6216451613</v>
      </c>
      <c r="V23" s="250">
        <v>3.7319032258</v>
      </c>
      <c r="W23" s="250">
        <v>3.6640000000000001</v>
      </c>
      <c r="X23" s="250">
        <v>3.6344516129</v>
      </c>
      <c r="Y23" s="250">
        <v>4.1334333333000002</v>
      </c>
      <c r="Z23" s="250">
        <v>4.5358064516000001</v>
      </c>
      <c r="AA23" s="250">
        <v>4.2957741934999998</v>
      </c>
      <c r="AB23" s="250">
        <v>4.5983928571000003</v>
      </c>
      <c r="AC23" s="250">
        <v>4.0703870968000002</v>
      </c>
      <c r="AD23" s="250">
        <v>3.6341333332999999</v>
      </c>
      <c r="AE23" s="250">
        <v>3.4660645160999999</v>
      </c>
      <c r="AF23" s="250">
        <v>3.2684333333</v>
      </c>
      <c r="AG23" s="250">
        <v>3.5340645160999999</v>
      </c>
      <c r="AH23" s="250">
        <v>3.6288064516</v>
      </c>
      <c r="AI23" s="250">
        <v>3.5268999999999999</v>
      </c>
      <c r="AJ23" s="250">
        <v>3.6527419354999999</v>
      </c>
      <c r="AK23" s="250">
        <v>3.8920666666999999</v>
      </c>
      <c r="AL23" s="250">
        <v>4.2278387097000003</v>
      </c>
      <c r="AM23" s="250">
        <v>4.0896129031999999</v>
      </c>
      <c r="AN23" s="250">
        <v>4.3378214285999999</v>
      </c>
      <c r="AO23" s="250">
        <v>3.8529677419000001</v>
      </c>
      <c r="AP23" s="250">
        <v>3.5878000000000001</v>
      </c>
      <c r="AQ23" s="250">
        <v>3.3220645161000002</v>
      </c>
      <c r="AR23" s="250">
        <v>3.3139666666999998</v>
      </c>
      <c r="AS23" s="250">
        <v>3.4063870968000001</v>
      </c>
      <c r="AT23" s="250">
        <v>3.4400645161000001</v>
      </c>
      <c r="AU23" s="250">
        <v>3.4891999999999999</v>
      </c>
      <c r="AV23" s="250">
        <v>3.3642580645</v>
      </c>
      <c r="AW23" s="250">
        <v>3.7523666667</v>
      </c>
      <c r="AX23" s="250">
        <v>4.1638064516000002</v>
      </c>
      <c r="AY23" s="250">
        <v>3.8112255259999999</v>
      </c>
      <c r="AZ23" s="250">
        <v>3.679725264</v>
      </c>
      <c r="BA23" s="250">
        <v>3.2296644049999998</v>
      </c>
      <c r="BB23" s="403">
        <v>2.6820082539999999</v>
      </c>
      <c r="BC23" s="403">
        <v>2.606004784</v>
      </c>
      <c r="BD23" s="403">
        <v>2.8673561809999999</v>
      </c>
      <c r="BE23" s="403">
        <v>3.160444461</v>
      </c>
      <c r="BF23" s="403">
        <v>3.3088154749999998</v>
      </c>
      <c r="BG23" s="403">
        <v>3.2159426519999998</v>
      </c>
      <c r="BH23" s="403">
        <v>3.236893137</v>
      </c>
      <c r="BI23" s="403">
        <v>3.480649788</v>
      </c>
      <c r="BJ23" s="403">
        <v>3.9827550239999998</v>
      </c>
      <c r="BK23" s="403">
        <v>3.7197170000000002</v>
      </c>
      <c r="BL23" s="403">
        <v>3.9581848960000001</v>
      </c>
      <c r="BM23" s="403">
        <v>3.627935371</v>
      </c>
      <c r="BN23" s="403">
        <v>3.266469152</v>
      </c>
      <c r="BO23" s="403">
        <v>2.98342346</v>
      </c>
      <c r="BP23" s="403">
        <v>3.0012197660000002</v>
      </c>
      <c r="BQ23" s="403">
        <v>3.12281947</v>
      </c>
      <c r="BR23" s="403">
        <v>3.2133505160000002</v>
      </c>
      <c r="BS23" s="403">
        <v>3.1231572320000001</v>
      </c>
      <c r="BT23" s="403">
        <v>3.1435032600000001</v>
      </c>
      <c r="BU23" s="403">
        <v>3.380227117</v>
      </c>
      <c r="BV23" s="403">
        <v>3.867845762</v>
      </c>
    </row>
    <row r="24" spans="1:74" ht="11.15" customHeight="1" x14ac:dyDescent="0.25">
      <c r="A24" s="162" t="s">
        <v>617</v>
      </c>
      <c r="B24" s="173" t="s">
        <v>343</v>
      </c>
      <c r="C24" s="250">
        <v>4.1111770972999997</v>
      </c>
      <c r="D24" s="250">
        <v>4.4268258208000004</v>
      </c>
      <c r="E24" s="250">
        <v>4.4362192873000001</v>
      </c>
      <c r="F24" s="250">
        <v>4.3144364224</v>
      </c>
      <c r="G24" s="250">
        <v>4.2779275581</v>
      </c>
      <c r="H24" s="250">
        <v>4.2981334562000004</v>
      </c>
      <c r="I24" s="250">
        <v>4.0076148307999997</v>
      </c>
      <c r="J24" s="250">
        <v>4.2751005050000002</v>
      </c>
      <c r="K24" s="250">
        <v>3.9472619528999999</v>
      </c>
      <c r="L24" s="250">
        <v>4.2368896834000003</v>
      </c>
      <c r="M24" s="250">
        <v>4.3290191340000002</v>
      </c>
      <c r="N24" s="250">
        <v>4.1465072392</v>
      </c>
      <c r="O24" s="250">
        <v>3.9354843245</v>
      </c>
      <c r="P24" s="250">
        <v>4.3909469026999997</v>
      </c>
      <c r="Q24" s="250">
        <v>4.3929119154</v>
      </c>
      <c r="R24" s="250">
        <v>4.3899185046999998</v>
      </c>
      <c r="S24" s="250">
        <v>4.5567019452000004</v>
      </c>
      <c r="T24" s="250">
        <v>4.3566476283000002</v>
      </c>
      <c r="U24" s="250">
        <v>4.0606855716999997</v>
      </c>
      <c r="V24" s="250">
        <v>4.2136138983000002</v>
      </c>
      <c r="W24" s="250">
        <v>4.3141079510000004</v>
      </c>
      <c r="X24" s="250">
        <v>4.3744941416999996</v>
      </c>
      <c r="Y24" s="250">
        <v>4.5789314934999998</v>
      </c>
      <c r="Z24" s="250">
        <v>4.4941830224999997</v>
      </c>
      <c r="AA24" s="250">
        <v>4.3626166470000003</v>
      </c>
      <c r="AB24" s="250">
        <v>4.6318396530000001</v>
      </c>
      <c r="AC24" s="250">
        <v>4.704115367</v>
      </c>
      <c r="AD24" s="250">
        <v>4.6666470840000001</v>
      </c>
      <c r="AE24" s="250">
        <v>4.7258917629999999</v>
      </c>
      <c r="AF24" s="250">
        <v>4.7275415000000001</v>
      </c>
      <c r="AG24" s="250">
        <v>4.4050448429999998</v>
      </c>
      <c r="AH24" s="250">
        <v>4.3132168530000001</v>
      </c>
      <c r="AI24" s="250">
        <v>4.317958731</v>
      </c>
      <c r="AJ24" s="250">
        <v>4.5353406209999996</v>
      </c>
      <c r="AK24" s="250">
        <v>4.4773372809999996</v>
      </c>
      <c r="AL24" s="250">
        <v>4.7889569080000003</v>
      </c>
      <c r="AM24" s="250">
        <v>4.7344944269999996</v>
      </c>
      <c r="AN24" s="250">
        <v>4.8730298760000004</v>
      </c>
      <c r="AO24" s="250">
        <v>4.8610506879999997</v>
      </c>
      <c r="AP24" s="250">
        <v>4.7822639349999996</v>
      </c>
      <c r="AQ24" s="250">
        <v>4.8393069310000003</v>
      </c>
      <c r="AR24" s="250">
        <v>4.6697689279999999</v>
      </c>
      <c r="AS24" s="250">
        <v>4.6278010070000004</v>
      </c>
      <c r="AT24" s="250">
        <v>4.5132687049999998</v>
      </c>
      <c r="AU24" s="250">
        <v>4.3596230470000004</v>
      </c>
      <c r="AV24" s="250">
        <v>4.5051654430000001</v>
      </c>
      <c r="AW24" s="250">
        <v>4.9234511940000001</v>
      </c>
      <c r="AX24" s="250">
        <v>4.846109416</v>
      </c>
      <c r="AY24" s="250">
        <v>4.7223629679999997</v>
      </c>
      <c r="AZ24" s="250">
        <v>4.9939498699999998</v>
      </c>
      <c r="BA24" s="250">
        <v>4.3566994689999996</v>
      </c>
      <c r="BB24" s="403">
        <v>4.0214597479999998</v>
      </c>
      <c r="BC24" s="403">
        <v>4.3668646569999998</v>
      </c>
      <c r="BD24" s="403">
        <v>4.3941560070000003</v>
      </c>
      <c r="BE24" s="403">
        <v>4.1571222639999998</v>
      </c>
      <c r="BF24" s="403">
        <v>4.3295633530000002</v>
      </c>
      <c r="BG24" s="403">
        <v>4.4081581590000001</v>
      </c>
      <c r="BH24" s="403">
        <v>4.7088089389999999</v>
      </c>
      <c r="BI24" s="403">
        <v>4.9940753820000001</v>
      </c>
      <c r="BJ24" s="403">
        <v>5.051275972</v>
      </c>
      <c r="BK24" s="403">
        <v>4.844758906</v>
      </c>
      <c r="BL24" s="403">
        <v>5.1958856930000001</v>
      </c>
      <c r="BM24" s="403">
        <v>5.1911008409999999</v>
      </c>
      <c r="BN24" s="403">
        <v>5.114504964</v>
      </c>
      <c r="BO24" s="403">
        <v>5.189804713</v>
      </c>
      <c r="BP24" s="403">
        <v>5.1064179870000004</v>
      </c>
      <c r="BQ24" s="403">
        <v>4.8427223489999998</v>
      </c>
      <c r="BR24" s="403">
        <v>4.7351024910000001</v>
      </c>
      <c r="BS24" s="403">
        <v>4.8157343460000002</v>
      </c>
      <c r="BT24" s="403">
        <v>4.9429255120000004</v>
      </c>
      <c r="BU24" s="403">
        <v>5.1498944209999999</v>
      </c>
      <c r="BV24" s="403">
        <v>5.2085775559999998</v>
      </c>
    </row>
    <row r="25" spans="1:74" ht="11.15" customHeight="1" x14ac:dyDescent="0.2">
      <c r="AY25" s="153"/>
      <c r="AZ25" s="153"/>
      <c r="BA25" s="153"/>
      <c r="BB25" s="153"/>
      <c r="BC25" s="153"/>
      <c r="BD25" s="153"/>
      <c r="BE25" s="153"/>
      <c r="BF25" s="153"/>
      <c r="BG25" s="153"/>
      <c r="BH25" s="153"/>
      <c r="BI25" s="153"/>
      <c r="BJ25" s="153"/>
    </row>
    <row r="26" spans="1:74" ht="11.15" customHeight="1" x14ac:dyDescent="0.25">
      <c r="A26" s="162" t="s">
        <v>618</v>
      </c>
      <c r="B26" s="172" t="s">
        <v>394</v>
      </c>
      <c r="C26" s="250">
        <v>4.1798288060999997</v>
      </c>
      <c r="D26" s="250">
        <v>4.2249115039999996</v>
      </c>
      <c r="E26" s="250">
        <v>4.1953153447</v>
      </c>
      <c r="F26" s="250">
        <v>4.1798552245999998</v>
      </c>
      <c r="G26" s="250">
        <v>4.2271370019000001</v>
      </c>
      <c r="H26" s="250">
        <v>4.2249435619</v>
      </c>
      <c r="I26" s="250">
        <v>4.0294224874999998</v>
      </c>
      <c r="J26" s="250">
        <v>4.1589524289000002</v>
      </c>
      <c r="K26" s="250">
        <v>4.0252377954999998</v>
      </c>
      <c r="L26" s="250">
        <v>4.0832150863000001</v>
      </c>
      <c r="M26" s="250">
        <v>4.3582253368000003</v>
      </c>
      <c r="N26" s="250">
        <v>4.1479315555999996</v>
      </c>
      <c r="O26" s="250">
        <v>4.1544891872000003</v>
      </c>
      <c r="P26" s="250">
        <v>4.3581374326000004</v>
      </c>
      <c r="Q26" s="250">
        <v>4.3717085899999999</v>
      </c>
      <c r="R26" s="250">
        <v>4.2880059580000003</v>
      </c>
      <c r="S26" s="250">
        <v>4.1839638726999997</v>
      </c>
      <c r="T26" s="250">
        <v>4.2075142766999996</v>
      </c>
      <c r="U26" s="250">
        <v>4.0371505662000002</v>
      </c>
      <c r="V26" s="250">
        <v>4.1321596584</v>
      </c>
      <c r="W26" s="250">
        <v>4.2236927140000002</v>
      </c>
      <c r="X26" s="250">
        <v>4.1467697702999997</v>
      </c>
      <c r="Y26" s="250">
        <v>4.1456841030999998</v>
      </c>
      <c r="Z26" s="250">
        <v>4.3161988197000003</v>
      </c>
      <c r="AA26" s="250">
        <v>4.4451048640000002</v>
      </c>
      <c r="AB26" s="250">
        <v>4.4482706609999996</v>
      </c>
      <c r="AC26" s="250">
        <v>4.4042106060000004</v>
      </c>
      <c r="AD26" s="250">
        <v>4.3428488109999996</v>
      </c>
      <c r="AE26" s="250">
        <v>4.4405233129999999</v>
      </c>
      <c r="AF26" s="250">
        <v>4.5155723669999999</v>
      </c>
      <c r="AG26" s="250">
        <v>4.2449339750000004</v>
      </c>
      <c r="AH26" s="250">
        <v>4.3447291610000001</v>
      </c>
      <c r="AI26" s="250">
        <v>4.4097017279999999</v>
      </c>
      <c r="AJ26" s="250">
        <v>4.5483966950000001</v>
      </c>
      <c r="AK26" s="250">
        <v>4.592025821</v>
      </c>
      <c r="AL26" s="250">
        <v>4.4996173820000003</v>
      </c>
      <c r="AM26" s="250">
        <v>4.4885543569999999</v>
      </c>
      <c r="AN26" s="250">
        <v>4.5396563179999996</v>
      </c>
      <c r="AO26" s="250">
        <v>4.5175500389999996</v>
      </c>
      <c r="AP26" s="250">
        <v>4.5192379640000002</v>
      </c>
      <c r="AQ26" s="250">
        <v>4.4759070589999999</v>
      </c>
      <c r="AR26" s="250">
        <v>4.5495358680000004</v>
      </c>
      <c r="AS26" s="250">
        <v>4.4006513480000002</v>
      </c>
      <c r="AT26" s="250">
        <v>4.4157823839999999</v>
      </c>
      <c r="AU26" s="250">
        <v>4.4848348959999997</v>
      </c>
      <c r="AV26" s="250">
        <v>4.6320684380000001</v>
      </c>
      <c r="AW26" s="250">
        <v>4.6765978910000001</v>
      </c>
      <c r="AX26" s="250">
        <v>4.5813937070000001</v>
      </c>
      <c r="AY26" s="250">
        <v>4.5506925020000004</v>
      </c>
      <c r="AZ26" s="250">
        <v>4.6022720020000003</v>
      </c>
      <c r="BA26" s="250">
        <v>4.5081324970000001</v>
      </c>
      <c r="BB26" s="403">
        <v>4.3790826660000004</v>
      </c>
      <c r="BC26" s="403">
        <v>4.3247509620000004</v>
      </c>
      <c r="BD26" s="403">
        <v>4.4817769380000003</v>
      </c>
      <c r="BE26" s="403">
        <v>4.3720358209999999</v>
      </c>
      <c r="BF26" s="403">
        <v>4.4439091130000001</v>
      </c>
      <c r="BG26" s="403">
        <v>4.5140919830000001</v>
      </c>
      <c r="BH26" s="403">
        <v>4.6880035959999997</v>
      </c>
      <c r="BI26" s="403">
        <v>4.7459910159999996</v>
      </c>
      <c r="BJ26" s="403">
        <v>4.6461947720000003</v>
      </c>
      <c r="BK26" s="403">
        <v>4.651809504</v>
      </c>
      <c r="BL26" s="403">
        <v>4.7028759180000002</v>
      </c>
      <c r="BM26" s="403">
        <v>4.6787060809999996</v>
      </c>
      <c r="BN26" s="403">
        <v>4.6834576940000003</v>
      </c>
      <c r="BO26" s="403">
        <v>4.6382809260000002</v>
      </c>
      <c r="BP26" s="403">
        <v>4.7132015139999996</v>
      </c>
      <c r="BQ26" s="403">
        <v>4.5575592839999999</v>
      </c>
      <c r="BR26" s="403">
        <v>4.5754181049999998</v>
      </c>
      <c r="BS26" s="403">
        <v>4.6469496079999999</v>
      </c>
      <c r="BT26" s="403">
        <v>4.8005693059999999</v>
      </c>
      <c r="BU26" s="403">
        <v>4.8496683239999996</v>
      </c>
      <c r="BV26" s="403">
        <v>4.7484165809999999</v>
      </c>
    </row>
    <row r="27" spans="1:74" ht="11.15" customHeight="1" x14ac:dyDescent="0.2">
      <c r="AY27" s="153"/>
      <c r="AZ27" s="153"/>
      <c r="BA27" s="153"/>
      <c r="BB27" s="153"/>
      <c r="BC27" s="153"/>
      <c r="BD27" s="153"/>
      <c r="BE27" s="153"/>
      <c r="BF27" s="153"/>
      <c r="BG27" s="153"/>
      <c r="BH27" s="153"/>
      <c r="BI27" s="153"/>
      <c r="BJ27" s="153"/>
    </row>
    <row r="28" spans="1:74" ht="11.15" customHeight="1" x14ac:dyDescent="0.25">
      <c r="A28" s="162" t="s">
        <v>291</v>
      </c>
      <c r="B28" s="172" t="s">
        <v>545</v>
      </c>
      <c r="C28" s="250">
        <v>45.501620584000001</v>
      </c>
      <c r="D28" s="250">
        <v>47.755606684</v>
      </c>
      <c r="E28" s="250">
        <v>47.136101295000003</v>
      </c>
      <c r="F28" s="250">
        <v>46.198778963000002</v>
      </c>
      <c r="G28" s="250">
        <v>45.543209085999997</v>
      </c>
      <c r="H28" s="250">
        <v>46.606955839000001</v>
      </c>
      <c r="I28" s="250">
        <v>46.589666563999998</v>
      </c>
      <c r="J28" s="250">
        <v>48.163910831999999</v>
      </c>
      <c r="K28" s="250">
        <v>47.227695203000003</v>
      </c>
      <c r="L28" s="250">
        <v>46.695114681</v>
      </c>
      <c r="M28" s="250">
        <v>47.256906852</v>
      </c>
      <c r="N28" s="250">
        <v>48.224158553999999</v>
      </c>
      <c r="O28" s="250">
        <v>45.962734961000002</v>
      </c>
      <c r="P28" s="250">
        <v>46.952313601999997</v>
      </c>
      <c r="Q28" s="250">
        <v>47.714637031000002</v>
      </c>
      <c r="R28" s="250">
        <v>46.017662688999998</v>
      </c>
      <c r="S28" s="250">
        <v>47.105372424999999</v>
      </c>
      <c r="T28" s="250">
        <v>48.075417135000002</v>
      </c>
      <c r="U28" s="250">
        <v>47.586856709000003</v>
      </c>
      <c r="V28" s="250">
        <v>47.861550061999999</v>
      </c>
      <c r="W28" s="250">
        <v>47.45497142</v>
      </c>
      <c r="X28" s="250">
        <v>47.247683404999997</v>
      </c>
      <c r="Y28" s="250">
        <v>48.390482497999997</v>
      </c>
      <c r="Z28" s="250">
        <v>48.299259128000003</v>
      </c>
      <c r="AA28" s="250">
        <v>47.269983388</v>
      </c>
      <c r="AB28" s="250">
        <v>48.111582996999999</v>
      </c>
      <c r="AC28" s="250">
        <v>48.044246336</v>
      </c>
      <c r="AD28" s="250">
        <v>46.788838808999998</v>
      </c>
      <c r="AE28" s="250">
        <v>46.921061876000003</v>
      </c>
      <c r="AF28" s="250">
        <v>47.532732797999998</v>
      </c>
      <c r="AG28" s="250">
        <v>48.171497903000002</v>
      </c>
      <c r="AH28" s="250">
        <v>48.835715907999997</v>
      </c>
      <c r="AI28" s="250">
        <v>47.143482986999999</v>
      </c>
      <c r="AJ28" s="250">
        <v>48.019558529000001</v>
      </c>
      <c r="AK28" s="250">
        <v>47.915053628999999</v>
      </c>
      <c r="AL28" s="250">
        <v>46.930441606999999</v>
      </c>
      <c r="AM28" s="250">
        <v>47.504195891999998</v>
      </c>
      <c r="AN28" s="250">
        <v>48.038373172999997</v>
      </c>
      <c r="AO28" s="250">
        <v>46.715687946999999</v>
      </c>
      <c r="AP28" s="250">
        <v>47.047258438999997</v>
      </c>
      <c r="AQ28" s="250">
        <v>46.205374521000003</v>
      </c>
      <c r="AR28" s="250">
        <v>46.859405684000002</v>
      </c>
      <c r="AS28" s="250">
        <v>48.125349518999997</v>
      </c>
      <c r="AT28" s="250">
        <v>48.338811798999998</v>
      </c>
      <c r="AU28" s="250">
        <v>47.025846893999997</v>
      </c>
      <c r="AV28" s="250">
        <v>47.597248383999997</v>
      </c>
      <c r="AW28" s="250">
        <v>47.482522345</v>
      </c>
      <c r="AX28" s="250">
        <v>47.400582653000001</v>
      </c>
      <c r="AY28" s="250">
        <v>45.781122113999999</v>
      </c>
      <c r="AZ28" s="250">
        <v>45.794445615999997</v>
      </c>
      <c r="BA28" s="250">
        <v>41.785813064999999</v>
      </c>
      <c r="BB28" s="403">
        <v>36.398168707000004</v>
      </c>
      <c r="BC28" s="403">
        <v>38.449883102000001</v>
      </c>
      <c r="BD28" s="403">
        <v>42.395805779</v>
      </c>
      <c r="BE28" s="403">
        <v>44.589379200000003</v>
      </c>
      <c r="BF28" s="403">
        <v>46.077267542000001</v>
      </c>
      <c r="BG28" s="403">
        <v>46.182624189000002</v>
      </c>
      <c r="BH28" s="403">
        <v>46.552168559999998</v>
      </c>
      <c r="BI28" s="403">
        <v>46.541469552999999</v>
      </c>
      <c r="BJ28" s="403">
        <v>46.770692480000001</v>
      </c>
      <c r="BK28" s="403">
        <v>45.369074544999997</v>
      </c>
      <c r="BL28" s="403">
        <v>46.995142958999999</v>
      </c>
      <c r="BM28" s="403">
        <v>46.330242370000001</v>
      </c>
      <c r="BN28" s="403">
        <v>45.616654541999999</v>
      </c>
      <c r="BO28" s="403">
        <v>45.354502404000002</v>
      </c>
      <c r="BP28" s="403">
        <v>46.570735308000003</v>
      </c>
      <c r="BQ28" s="403">
        <v>47.133260122000003</v>
      </c>
      <c r="BR28" s="403">
        <v>47.435141967</v>
      </c>
      <c r="BS28" s="403">
        <v>47.010870152000003</v>
      </c>
      <c r="BT28" s="403">
        <v>47.219491949000002</v>
      </c>
      <c r="BU28" s="403">
        <v>47.241636733999997</v>
      </c>
      <c r="BV28" s="403">
        <v>47.332389825999996</v>
      </c>
    </row>
    <row r="29" spans="1:74" ht="11.15" customHeight="1" x14ac:dyDescent="0.25">
      <c r="A29" s="162" t="s">
        <v>297</v>
      </c>
      <c r="B29" s="172" t="s">
        <v>546</v>
      </c>
      <c r="C29" s="250">
        <v>47.405954727999998</v>
      </c>
      <c r="D29" s="250">
        <v>50.217515753000001</v>
      </c>
      <c r="E29" s="250">
        <v>49.774899196</v>
      </c>
      <c r="F29" s="250">
        <v>50.369932259999999</v>
      </c>
      <c r="G29" s="250">
        <v>50.393215204000001</v>
      </c>
      <c r="H29" s="250">
        <v>50.016150643000003</v>
      </c>
      <c r="I29" s="250">
        <v>49.339193252999998</v>
      </c>
      <c r="J29" s="250">
        <v>50.936285245999997</v>
      </c>
      <c r="K29" s="250">
        <v>49.733016188999997</v>
      </c>
      <c r="L29" s="250">
        <v>48.805588094000001</v>
      </c>
      <c r="M29" s="250">
        <v>50.359405961999997</v>
      </c>
      <c r="N29" s="250">
        <v>50.823462595999999</v>
      </c>
      <c r="O29" s="250">
        <v>49.294595696000002</v>
      </c>
      <c r="P29" s="250">
        <v>49.965601159999999</v>
      </c>
      <c r="Q29" s="250">
        <v>51.232101294000003</v>
      </c>
      <c r="R29" s="250">
        <v>50.591923807999997</v>
      </c>
      <c r="S29" s="250">
        <v>52.027694711999999</v>
      </c>
      <c r="T29" s="250">
        <v>52.827657238999997</v>
      </c>
      <c r="U29" s="250">
        <v>51.276362659</v>
      </c>
      <c r="V29" s="250">
        <v>51.226541142999999</v>
      </c>
      <c r="W29" s="250">
        <v>52.545137492999999</v>
      </c>
      <c r="X29" s="250">
        <v>51.159563355000003</v>
      </c>
      <c r="Y29" s="250">
        <v>52.682531693000001</v>
      </c>
      <c r="Z29" s="250">
        <v>51.160951593</v>
      </c>
      <c r="AA29" s="250">
        <v>50.871314710999997</v>
      </c>
      <c r="AB29" s="250">
        <v>51.695783593000002</v>
      </c>
      <c r="AC29" s="250">
        <v>51.926987627999999</v>
      </c>
      <c r="AD29" s="250">
        <v>52.130631514999997</v>
      </c>
      <c r="AE29" s="250">
        <v>52.510357145999997</v>
      </c>
      <c r="AF29" s="250">
        <v>53.239521472</v>
      </c>
      <c r="AG29" s="250">
        <v>52.614218956999999</v>
      </c>
      <c r="AH29" s="250">
        <v>52.15104951</v>
      </c>
      <c r="AI29" s="250">
        <v>52.672619738999998</v>
      </c>
      <c r="AJ29" s="250">
        <v>52.031851076999999</v>
      </c>
      <c r="AK29" s="250">
        <v>52.677972165</v>
      </c>
      <c r="AL29" s="250">
        <v>53.474346455999999</v>
      </c>
      <c r="AM29" s="250">
        <v>51.899509262999999</v>
      </c>
      <c r="AN29" s="250">
        <v>53.22413564</v>
      </c>
      <c r="AO29" s="250">
        <v>52.676759185999998</v>
      </c>
      <c r="AP29" s="250">
        <v>53.282190032999999</v>
      </c>
      <c r="AQ29" s="250">
        <v>53.668470980000002</v>
      </c>
      <c r="AR29" s="250">
        <v>53.681812876000002</v>
      </c>
      <c r="AS29" s="250">
        <v>53.836848134999997</v>
      </c>
      <c r="AT29" s="250">
        <v>53.146518348999997</v>
      </c>
      <c r="AU29" s="250">
        <v>53.725909836</v>
      </c>
      <c r="AV29" s="250">
        <v>52.829024527000001</v>
      </c>
      <c r="AW29" s="250">
        <v>54.049306975</v>
      </c>
      <c r="AX29" s="250">
        <v>54.652607203000002</v>
      </c>
      <c r="AY29" s="250">
        <v>52.431938897999999</v>
      </c>
      <c r="AZ29" s="250">
        <v>49.883827115999999</v>
      </c>
      <c r="BA29" s="250">
        <v>47.598492086999997</v>
      </c>
      <c r="BB29" s="403">
        <v>47.216707999</v>
      </c>
      <c r="BC29" s="403">
        <v>48.620680792000002</v>
      </c>
      <c r="BD29" s="403">
        <v>51.065222663999997</v>
      </c>
      <c r="BE29" s="403">
        <v>52.307078289000003</v>
      </c>
      <c r="BF29" s="403">
        <v>52.862029364000001</v>
      </c>
      <c r="BG29" s="403">
        <v>53.974623358999999</v>
      </c>
      <c r="BH29" s="403">
        <v>53.291669421000002</v>
      </c>
      <c r="BI29" s="403">
        <v>54.430094642999997</v>
      </c>
      <c r="BJ29" s="403">
        <v>55.063011263</v>
      </c>
      <c r="BK29" s="403">
        <v>53.518566518</v>
      </c>
      <c r="BL29" s="403">
        <v>55.038610904000002</v>
      </c>
      <c r="BM29" s="403">
        <v>54.745101673000001</v>
      </c>
      <c r="BN29" s="403">
        <v>55.188224372000001</v>
      </c>
      <c r="BO29" s="403">
        <v>55.479923700000001</v>
      </c>
      <c r="BP29" s="403">
        <v>55.959692900999997</v>
      </c>
      <c r="BQ29" s="403">
        <v>55.639220365</v>
      </c>
      <c r="BR29" s="403">
        <v>55.222858492</v>
      </c>
      <c r="BS29" s="403">
        <v>55.984585051000003</v>
      </c>
      <c r="BT29" s="403">
        <v>54.901916233999998</v>
      </c>
      <c r="BU29" s="403">
        <v>55.726804747000003</v>
      </c>
      <c r="BV29" s="403">
        <v>56.368175239999999</v>
      </c>
    </row>
    <row r="30" spans="1:74" ht="11.15" customHeight="1" x14ac:dyDescent="0.25">
      <c r="B30" s="172"/>
      <c r="AY30" s="153"/>
      <c r="AZ30" s="153"/>
      <c r="BA30" s="153"/>
      <c r="BB30" s="153"/>
      <c r="BC30" s="153"/>
      <c r="BD30" s="153"/>
      <c r="BE30" s="153"/>
      <c r="BF30" s="153"/>
      <c r="BG30" s="153"/>
      <c r="BH30" s="153"/>
      <c r="BI30" s="153"/>
      <c r="BJ30" s="153"/>
    </row>
    <row r="31" spans="1:74" ht="11.15" customHeight="1" x14ac:dyDescent="0.25">
      <c r="A31" s="162" t="s">
        <v>298</v>
      </c>
      <c r="B31" s="172" t="s">
        <v>547</v>
      </c>
      <c r="C31" s="250">
        <v>92.907575312999995</v>
      </c>
      <c r="D31" s="250">
        <v>97.973122437000001</v>
      </c>
      <c r="E31" s="250">
        <v>96.911000490999996</v>
      </c>
      <c r="F31" s="250">
        <v>96.568711223999998</v>
      </c>
      <c r="G31" s="250">
        <v>95.936424290000005</v>
      </c>
      <c r="H31" s="250">
        <v>96.623106483000001</v>
      </c>
      <c r="I31" s="250">
        <v>95.928859817000003</v>
      </c>
      <c r="J31" s="250">
        <v>99.100196077999996</v>
      </c>
      <c r="K31" s="250">
        <v>96.960711391999993</v>
      </c>
      <c r="L31" s="250">
        <v>95.500702774999993</v>
      </c>
      <c r="M31" s="250">
        <v>97.616312813999997</v>
      </c>
      <c r="N31" s="250">
        <v>99.047621151000001</v>
      </c>
      <c r="O31" s="250">
        <v>95.257330658000001</v>
      </c>
      <c r="P31" s="250">
        <v>96.917914761999995</v>
      </c>
      <c r="Q31" s="250">
        <v>98.946738324999998</v>
      </c>
      <c r="R31" s="250">
        <v>96.609586496999995</v>
      </c>
      <c r="S31" s="250">
        <v>99.133067136999998</v>
      </c>
      <c r="T31" s="250">
        <v>100.90307437</v>
      </c>
      <c r="U31" s="250">
        <v>98.863219368000003</v>
      </c>
      <c r="V31" s="250">
        <v>99.088091204999998</v>
      </c>
      <c r="W31" s="250">
        <v>100.00010890999999</v>
      </c>
      <c r="X31" s="250">
        <v>98.407246760999996</v>
      </c>
      <c r="Y31" s="250">
        <v>101.07301418999999</v>
      </c>
      <c r="Z31" s="250">
        <v>99.460210720999996</v>
      </c>
      <c r="AA31" s="250">
        <v>98.141298098999997</v>
      </c>
      <c r="AB31" s="250">
        <v>99.807366590000001</v>
      </c>
      <c r="AC31" s="250">
        <v>99.971233964000007</v>
      </c>
      <c r="AD31" s="250">
        <v>98.919470325000006</v>
      </c>
      <c r="AE31" s="250">
        <v>99.431419022</v>
      </c>
      <c r="AF31" s="250">
        <v>100.77225427</v>
      </c>
      <c r="AG31" s="250">
        <v>100.78571685999999</v>
      </c>
      <c r="AH31" s="250">
        <v>100.98676542</v>
      </c>
      <c r="AI31" s="250">
        <v>99.816102724999993</v>
      </c>
      <c r="AJ31" s="250">
        <v>100.05140960999999</v>
      </c>
      <c r="AK31" s="250">
        <v>100.59302579</v>
      </c>
      <c r="AL31" s="250">
        <v>100.40478806</v>
      </c>
      <c r="AM31" s="250">
        <v>99.403705154999997</v>
      </c>
      <c r="AN31" s="250">
        <v>101.26250881</v>
      </c>
      <c r="AO31" s="250">
        <v>99.392447133000005</v>
      </c>
      <c r="AP31" s="250">
        <v>100.32944847</v>
      </c>
      <c r="AQ31" s="250">
        <v>99.873845501000005</v>
      </c>
      <c r="AR31" s="250">
        <v>100.54121856</v>
      </c>
      <c r="AS31" s="250">
        <v>101.96219764999999</v>
      </c>
      <c r="AT31" s="250">
        <v>101.48533015</v>
      </c>
      <c r="AU31" s="250">
        <v>100.75175673</v>
      </c>
      <c r="AV31" s="250">
        <v>100.42627290999999</v>
      </c>
      <c r="AW31" s="250">
        <v>101.53182932</v>
      </c>
      <c r="AX31" s="250">
        <v>102.05318986</v>
      </c>
      <c r="AY31" s="250">
        <v>98.213061011999997</v>
      </c>
      <c r="AZ31" s="250">
        <v>95.678272731999996</v>
      </c>
      <c r="BA31" s="250">
        <v>89.384305151999996</v>
      </c>
      <c r="BB31" s="403">
        <v>83.614876706000004</v>
      </c>
      <c r="BC31" s="403">
        <v>87.070563894000003</v>
      </c>
      <c r="BD31" s="403">
        <v>93.461028443000004</v>
      </c>
      <c r="BE31" s="403">
        <v>96.896457488999999</v>
      </c>
      <c r="BF31" s="403">
        <v>98.939296905999996</v>
      </c>
      <c r="BG31" s="403">
        <v>100.15724754999999</v>
      </c>
      <c r="BH31" s="403">
        <v>99.843837980999993</v>
      </c>
      <c r="BI31" s="403">
        <v>100.9715642</v>
      </c>
      <c r="BJ31" s="403">
        <v>101.83370374</v>
      </c>
      <c r="BK31" s="403">
        <v>98.887641063000004</v>
      </c>
      <c r="BL31" s="403">
        <v>102.03375386</v>
      </c>
      <c r="BM31" s="403">
        <v>101.07534404</v>
      </c>
      <c r="BN31" s="403">
        <v>100.80487891</v>
      </c>
      <c r="BO31" s="403">
        <v>100.8344261</v>
      </c>
      <c r="BP31" s="403">
        <v>102.53042821</v>
      </c>
      <c r="BQ31" s="403">
        <v>102.77248049000001</v>
      </c>
      <c r="BR31" s="403">
        <v>102.65800046</v>
      </c>
      <c r="BS31" s="403">
        <v>102.99545519999999</v>
      </c>
      <c r="BT31" s="403">
        <v>102.12140818</v>
      </c>
      <c r="BU31" s="403">
        <v>102.96844148</v>
      </c>
      <c r="BV31" s="403">
        <v>103.70056507</v>
      </c>
    </row>
    <row r="32" spans="1:74" ht="11.15" customHeight="1" x14ac:dyDescent="0.25">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403"/>
      <c r="BC32" s="403"/>
      <c r="BD32" s="403"/>
      <c r="BE32" s="403"/>
      <c r="BF32" s="403"/>
      <c r="BG32" s="403"/>
      <c r="BH32" s="403"/>
      <c r="BI32" s="403"/>
      <c r="BJ32" s="403"/>
      <c r="BK32" s="403"/>
      <c r="BL32" s="403"/>
      <c r="BM32" s="403"/>
      <c r="BN32" s="403"/>
      <c r="BO32" s="403"/>
      <c r="BP32" s="403"/>
      <c r="BQ32" s="403"/>
      <c r="BR32" s="403"/>
      <c r="BS32" s="403"/>
      <c r="BT32" s="403"/>
      <c r="BU32" s="403"/>
      <c r="BV32" s="403"/>
    </row>
    <row r="33" spans="1:74" ht="11.15" customHeight="1" x14ac:dyDescent="0.25">
      <c r="B33" s="172" t="s">
        <v>312</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403"/>
      <c r="BC33" s="403"/>
      <c r="BD33" s="403"/>
      <c r="BE33" s="403"/>
      <c r="BF33" s="403"/>
      <c r="BG33" s="403"/>
      <c r="BH33" s="403"/>
      <c r="BI33" s="403"/>
      <c r="BJ33" s="403"/>
      <c r="BK33" s="403"/>
      <c r="BL33" s="403"/>
      <c r="BM33" s="403"/>
      <c r="BN33" s="403"/>
      <c r="BO33" s="403"/>
      <c r="BP33" s="403"/>
      <c r="BQ33" s="403"/>
      <c r="BR33" s="403"/>
      <c r="BS33" s="403"/>
      <c r="BT33" s="403"/>
      <c r="BU33" s="403"/>
      <c r="BV33" s="403"/>
    </row>
    <row r="34" spans="1:74" ht="11.15" customHeight="1" x14ac:dyDescent="0.25">
      <c r="A34" s="162" t="s">
        <v>619</v>
      </c>
      <c r="B34" s="173" t="s">
        <v>1147</v>
      </c>
      <c r="C34" s="250">
        <v>102.45787659</v>
      </c>
      <c r="D34" s="250">
        <v>102.71551258</v>
      </c>
      <c r="E34" s="250">
        <v>102.96510892000001</v>
      </c>
      <c r="F34" s="250">
        <v>103.20222002</v>
      </c>
      <c r="G34" s="250">
        <v>103.43907125</v>
      </c>
      <c r="H34" s="250">
        <v>103.67121701000001</v>
      </c>
      <c r="I34" s="250">
        <v>103.86230101</v>
      </c>
      <c r="J34" s="250">
        <v>104.11230308</v>
      </c>
      <c r="K34" s="250">
        <v>104.38486691</v>
      </c>
      <c r="L34" s="250">
        <v>104.71011506000001</v>
      </c>
      <c r="M34" s="250">
        <v>105.0052105</v>
      </c>
      <c r="N34" s="250">
        <v>105.30027579</v>
      </c>
      <c r="O34" s="250">
        <v>105.59878483</v>
      </c>
      <c r="P34" s="250">
        <v>105.8911844</v>
      </c>
      <c r="Q34" s="250">
        <v>106.18094841</v>
      </c>
      <c r="R34" s="250">
        <v>106.46293442</v>
      </c>
      <c r="S34" s="250">
        <v>106.75128411</v>
      </c>
      <c r="T34" s="250">
        <v>107.04085506</v>
      </c>
      <c r="U34" s="250">
        <v>107.34025106</v>
      </c>
      <c r="V34" s="250">
        <v>107.62581166</v>
      </c>
      <c r="W34" s="250">
        <v>107.90614065</v>
      </c>
      <c r="X34" s="250">
        <v>108.16050568999999</v>
      </c>
      <c r="Y34" s="250">
        <v>108.44592074000001</v>
      </c>
      <c r="Z34" s="250">
        <v>108.74165345</v>
      </c>
      <c r="AA34" s="250">
        <v>109.08143677</v>
      </c>
      <c r="AB34" s="250">
        <v>109.37250509</v>
      </c>
      <c r="AC34" s="250">
        <v>109.64859135</v>
      </c>
      <c r="AD34" s="250">
        <v>109.93588659</v>
      </c>
      <c r="AE34" s="250">
        <v>110.16236546</v>
      </c>
      <c r="AF34" s="250">
        <v>110.354219</v>
      </c>
      <c r="AG34" s="250">
        <v>110.46600809</v>
      </c>
      <c r="AH34" s="250">
        <v>110.62269028999999</v>
      </c>
      <c r="AI34" s="250">
        <v>110.77882649999999</v>
      </c>
      <c r="AJ34" s="250">
        <v>110.91699763</v>
      </c>
      <c r="AK34" s="250">
        <v>111.08510613999999</v>
      </c>
      <c r="AL34" s="250">
        <v>111.26573295999999</v>
      </c>
      <c r="AM34" s="250">
        <v>111.46196882</v>
      </c>
      <c r="AN34" s="250">
        <v>111.6653142</v>
      </c>
      <c r="AO34" s="250">
        <v>111.87885983</v>
      </c>
      <c r="AP34" s="250">
        <v>112.15407252999999</v>
      </c>
      <c r="AQ34" s="250">
        <v>112.34941857</v>
      </c>
      <c r="AR34" s="250">
        <v>112.51636476</v>
      </c>
      <c r="AS34" s="250">
        <v>112.62615586</v>
      </c>
      <c r="AT34" s="250">
        <v>112.75786877</v>
      </c>
      <c r="AU34" s="250">
        <v>112.88274825000001</v>
      </c>
      <c r="AV34" s="250">
        <v>113.28366565</v>
      </c>
      <c r="AW34" s="250">
        <v>113.18272476</v>
      </c>
      <c r="AX34" s="250">
        <v>112.86279694</v>
      </c>
      <c r="AY34" s="250">
        <v>111.84626652</v>
      </c>
      <c r="AZ34" s="250">
        <v>111.44657658</v>
      </c>
      <c r="BA34" s="250">
        <v>111.18611144</v>
      </c>
      <c r="BB34" s="403">
        <v>110.97587612</v>
      </c>
      <c r="BC34" s="403">
        <v>111.06060685999999</v>
      </c>
      <c r="BD34" s="403">
        <v>111.35130866999999</v>
      </c>
      <c r="BE34" s="403">
        <v>112.08369304</v>
      </c>
      <c r="BF34" s="403">
        <v>112.60955333</v>
      </c>
      <c r="BG34" s="403">
        <v>113.16460106</v>
      </c>
      <c r="BH34" s="403">
        <v>113.84462202</v>
      </c>
      <c r="BI34" s="403">
        <v>114.38620524</v>
      </c>
      <c r="BJ34" s="403">
        <v>114.88513653</v>
      </c>
      <c r="BK34" s="403">
        <v>115.33152637000001</v>
      </c>
      <c r="BL34" s="403">
        <v>115.75257093</v>
      </c>
      <c r="BM34" s="403">
        <v>116.13838068</v>
      </c>
      <c r="BN34" s="403">
        <v>116.48282268</v>
      </c>
      <c r="BO34" s="403">
        <v>116.80276256000001</v>
      </c>
      <c r="BP34" s="403">
        <v>117.09206737</v>
      </c>
      <c r="BQ34" s="403">
        <v>117.31692819</v>
      </c>
      <c r="BR34" s="403">
        <v>117.57031954</v>
      </c>
      <c r="BS34" s="403">
        <v>117.81843252</v>
      </c>
      <c r="BT34" s="403">
        <v>118.01723679</v>
      </c>
      <c r="BU34" s="403">
        <v>118.28781574</v>
      </c>
      <c r="BV34" s="403">
        <v>118.58613904000001</v>
      </c>
    </row>
    <row r="35" spans="1:74" ht="11.15" customHeight="1" x14ac:dyDescent="0.25">
      <c r="A35" s="162" t="s">
        <v>620</v>
      </c>
      <c r="B35" s="173" t="s">
        <v>848</v>
      </c>
      <c r="C35" s="477">
        <v>2.6859497862000001</v>
      </c>
      <c r="D35" s="477">
        <v>2.7180842376999998</v>
      </c>
      <c r="E35" s="477">
        <v>2.7343561428999998</v>
      </c>
      <c r="F35" s="477">
        <v>2.7125005488</v>
      </c>
      <c r="G35" s="477">
        <v>2.7141553047999998</v>
      </c>
      <c r="H35" s="477">
        <v>2.7168921217999999</v>
      </c>
      <c r="I35" s="477">
        <v>2.6782588961</v>
      </c>
      <c r="J35" s="477">
        <v>2.7149957901000001</v>
      </c>
      <c r="K35" s="477">
        <v>2.7843764828999999</v>
      </c>
      <c r="L35" s="477">
        <v>2.9656458983</v>
      </c>
      <c r="M35" s="477">
        <v>3.0402464966</v>
      </c>
      <c r="N35" s="477">
        <v>3.0877993178000001</v>
      </c>
      <c r="O35" s="477">
        <v>3.0655605427000001</v>
      </c>
      <c r="P35" s="477">
        <v>3.0917158869999999</v>
      </c>
      <c r="Q35" s="477">
        <v>3.1232322492</v>
      </c>
      <c r="R35" s="477">
        <v>3.1595390021999998</v>
      </c>
      <c r="S35" s="477">
        <v>3.2020906786999999</v>
      </c>
      <c r="T35" s="477">
        <v>3.2503120324000001</v>
      </c>
      <c r="U35" s="477">
        <v>3.3486164065000001</v>
      </c>
      <c r="V35" s="477">
        <v>3.3747294777999999</v>
      </c>
      <c r="W35" s="477">
        <v>3.3733565486999999</v>
      </c>
      <c r="X35" s="477">
        <v>3.2951836876999998</v>
      </c>
      <c r="Y35" s="477">
        <v>3.2767042885</v>
      </c>
      <c r="Z35" s="477">
        <v>3.2681563521000001</v>
      </c>
      <c r="AA35" s="477">
        <v>3.2980038081999998</v>
      </c>
      <c r="AB35" s="477">
        <v>3.2876397649000002</v>
      </c>
      <c r="AC35" s="477">
        <v>3.2657863690000002</v>
      </c>
      <c r="AD35" s="477">
        <v>3.2621232849999999</v>
      </c>
      <c r="AE35" s="477">
        <v>3.1953539303</v>
      </c>
      <c r="AF35" s="477">
        <v>3.0954199141999998</v>
      </c>
      <c r="AG35" s="477">
        <v>2.9120083031999999</v>
      </c>
      <c r="AH35" s="477">
        <v>2.7845352206</v>
      </c>
      <c r="AI35" s="477">
        <v>2.6622079414000002</v>
      </c>
      <c r="AJ35" s="477">
        <v>2.5485198378999998</v>
      </c>
      <c r="AK35" s="477">
        <v>2.4336419384000001</v>
      </c>
      <c r="AL35" s="477">
        <v>2.3211708079000002</v>
      </c>
      <c r="AM35" s="477">
        <v>2.1823438689999999</v>
      </c>
      <c r="AN35" s="477">
        <v>2.0963304348</v>
      </c>
      <c r="AO35" s="477">
        <v>2.0340147180999999</v>
      </c>
      <c r="AP35" s="477">
        <v>2.0177086961000001</v>
      </c>
      <c r="AQ35" s="477">
        <v>1.9852997000999999</v>
      </c>
      <c r="AR35" s="477">
        <v>1.9592778416000001</v>
      </c>
      <c r="AS35" s="477">
        <v>1.9554864052000001</v>
      </c>
      <c r="AT35" s="477">
        <v>1.9301451334999999</v>
      </c>
      <c r="AU35" s="477">
        <v>1.8992092753000001</v>
      </c>
      <c r="AV35" s="477">
        <v>2.1337288820000002</v>
      </c>
      <c r="AW35" s="477">
        <v>1.8882987025</v>
      </c>
      <c r="AX35" s="477">
        <v>1.4353601398</v>
      </c>
      <c r="AY35" s="477">
        <v>0.34477921603</v>
      </c>
      <c r="AZ35" s="477">
        <v>-0.19588680971</v>
      </c>
      <c r="BA35" s="477">
        <v>-0.61919507416999997</v>
      </c>
      <c r="BB35" s="478">
        <v>-1.0505159412</v>
      </c>
      <c r="BC35" s="478">
        <v>-1.1471458638000001</v>
      </c>
      <c r="BD35" s="478">
        <v>-1.035454793</v>
      </c>
      <c r="BE35" s="478">
        <v>-0.48164905681999998</v>
      </c>
      <c r="BF35" s="478">
        <v>-0.13153444009000001</v>
      </c>
      <c r="BG35" s="478">
        <v>0.24968634706000001</v>
      </c>
      <c r="BH35" s="478">
        <v>0.49517851819999997</v>
      </c>
      <c r="BI35" s="478">
        <v>1.0633075688</v>
      </c>
      <c r="BJ35" s="478">
        <v>1.7918566969</v>
      </c>
      <c r="BK35" s="478">
        <v>3.1161163955000002</v>
      </c>
      <c r="BL35" s="478">
        <v>3.8637295838000001</v>
      </c>
      <c r="BM35" s="478">
        <v>4.4540358279000003</v>
      </c>
      <c r="BN35" s="478">
        <v>4.9622915762000002</v>
      </c>
      <c r="BO35" s="478">
        <v>5.1702902218000002</v>
      </c>
      <c r="BP35" s="478">
        <v>5.1555377074999997</v>
      </c>
      <c r="BQ35" s="478">
        <v>4.6690423970000001</v>
      </c>
      <c r="BR35" s="478">
        <v>4.4052800703999999</v>
      </c>
      <c r="BS35" s="478">
        <v>4.1124445432999996</v>
      </c>
      <c r="BT35" s="478">
        <v>3.6651839052000001</v>
      </c>
      <c r="BU35" s="478">
        <v>3.4109099825999998</v>
      </c>
      <c r="BV35" s="478">
        <v>3.2214807122</v>
      </c>
    </row>
    <row r="36" spans="1:74" ht="11.15" customHeight="1" x14ac:dyDescent="0.25">
      <c r="A36" s="162" t="s">
        <v>849</v>
      </c>
      <c r="B36" s="173" t="s">
        <v>1148</v>
      </c>
      <c r="C36" s="250">
        <v>101.61888908</v>
      </c>
      <c r="D36" s="250">
        <v>101.77882451000001</v>
      </c>
      <c r="E36" s="250">
        <v>101.93604168</v>
      </c>
      <c r="F36" s="250">
        <v>102.09594167</v>
      </c>
      <c r="G36" s="250">
        <v>102.24367151</v>
      </c>
      <c r="H36" s="250">
        <v>102.38463228000001</v>
      </c>
      <c r="I36" s="250">
        <v>102.45970511</v>
      </c>
      <c r="J36" s="250">
        <v>102.63146690000001</v>
      </c>
      <c r="K36" s="250">
        <v>102.84079876</v>
      </c>
      <c r="L36" s="250">
        <v>103.14024405000001</v>
      </c>
      <c r="M36" s="250">
        <v>103.38530858</v>
      </c>
      <c r="N36" s="250">
        <v>103.62853569000001</v>
      </c>
      <c r="O36" s="250">
        <v>103.86680165999999</v>
      </c>
      <c r="P36" s="250">
        <v>104.1086967</v>
      </c>
      <c r="Q36" s="250">
        <v>104.3510971</v>
      </c>
      <c r="R36" s="250">
        <v>104.59204724</v>
      </c>
      <c r="S36" s="250">
        <v>104.83692508</v>
      </c>
      <c r="T36" s="250">
        <v>105.08377498999999</v>
      </c>
      <c r="U36" s="250">
        <v>105.34326623</v>
      </c>
      <c r="V36" s="250">
        <v>105.58605836</v>
      </c>
      <c r="W36" s="250">
        <v>105.82282063</v>
      </c>
      <c r="X36" s="250">
        <v>106.06307459999999</v>
      </c>
      <c r="Y36" s="250">
        <v>106.28063597000001</v>
      </c>
      <c r="Z36" s="250">
        <v>106.48502632</v>
      </c>
      <c r="AA36" s="250">
        <v>106.62501125999999</v>
      </c>
      <c r="AB36" s="250">
        <v>106.84148531</v>
      </c>
      <c r="AC36" s="250">
        <v>107.08321411</v>
      </c>
      <c r="AD36" s="250">
        <v>107.44487616000001</v>
      </c>
      <c r="AE36" s="250">
        <v>107.66610556000001</v>
      </c>
      <c r="AF36" s="250">
        <v>107.84158081</v>
      </c>
      <c r="AG36" s="250">
        <v>107.94831394000001</v>
      </c>
      <c r="AH36" s="250">
        <v>108.04952188999999</v>
      </c>
      <c r="AI36" s="250">
        <v>108.12221667999999</v>
      </c>
      <c r="AJ36" s="250">
        <v>108.05380375</v>
      </c>
      <c r="AK36" s="250">
        <v>108.15391814</v>
      </c>
      <c r="AL36" s="250">
        <v>108.30996528</v>
      </c>
      <c r="AM36" s="250">
        <v>108.58589024</v>
      </c>
      <c r="AN36" s="250">
        <v>108.80584411</v>
      </c>
      <c r="AO36" s="250">
        <v>109.03377193999999</v>
      </c>
      <c r="AP36" s="250">
        <v>109.31935519</v>
      </c>
      <c r="AQ36" s="250">
        <v>109.52596985</v>
      </c>
      <c r="AR36" s="250">
        <v>109.70329739</v>
      </c>
      <c r="AS36" s="250">
        <v>109.88933433</v>
      </c>
      <c r="AT36" s="250">
        <v>109.9795902</v>
      </c>
      <c r="AU36" s="250">
        <v>110.01206154</v>
      </c>
      <c r="AV36" s="250">
        <v>109.97310797</v>
      </c>
      <c r="AW36" s="250">
        <v>109.90024052</v>
      </c>
      <c r="AX36" s="250">
        <v>109.77981882</v>
      </c>
      <c r="AY36" s="250">
        <v>109.85833578</v>
      </c>
      <c r="AZ36" s="250">
        <v>109.45793589</v>
      </c>
      <c r="BA36" s="250">
        <v>108.82511206</v>
      </c>
      <c r="BB36" s="403">
        <v>107.07616385999999</v>
      </c>
      <c r="BC36" s="403">
        <v>106.6412675</v>
      </c>
      <c r="BD36" s="403">
        <v>106.63672253</v>
      </c>
      <c r="BE36" s="403">
        <v>107.49001967</v>
      </c>
      <c r="BF36" s="403">
        <v>108.02555946</v>
      </c>
      <c r="BG36" s="403">
        <v>108.6708326</v>
      </c>
      <c r="BH36" s="403">
        <v>109.72116751999999</v>
      </c>
      <c r="BI36" s="403">
        <v>110.36441108</v>
      </c>
      <c r="BJ36" s="403">
        <v>110.89589169</v>
      </c>
      <c r="BK36" s="403">
        <v>111.22175124</v>
      </c>
      <c r="BL36" s="403">
        <v>111.60009954</v>
      </c>
      <c r="BM36" s="403">
        <v>111.93707847</v>
      </c>
      <c r="BN36" s="403">
        <v>112.2266271</v>
      </c>
      <c r="BO36" s="403">
        <v>112.48541299</v>
      </c>
      <c r="BP36" s="403">
        <v>112.70737521</v>
      </c>
      <c r="BQ36" s="403">
        <v>112.89419894</v>
      </c>
      <c r="BR36" s="403">
        <v>113.04124993000001</v>
      </c>
      <c r="BS36" s="403">
        <v>113.15021336</v>
      </c>
      <c r="BT36" s="403">
        <v>113.12409885</v>
      </c>
      <c r="BU36" s="403">
        <v>113.22962994</v>
      </c>
      <c r="BV36" s="403">
        <v>113.36981625</v>
      </c>
    </row>
    <row r="37" spans="1:74" ht="11.15" customHeight="1" x14ac:dyDescent="0.25">
      <c r="A37" s="162" t="s">
        <v>850</v>
      </c>
      <c r="B37" s="173" t="s">
        <v>848</v>
      </c>
      <c r="C37" s="477">
        <v>1.8438760915000001</v>
      </c>
      <c r="D37" s="477">
        <v>1.7733678205000001</v>
      </c>
      <c r="E37" s="477">
        <v>1.7167890856000001</v>
      </c>
      <c r="F37" s="477">
        <v>1.6772014559999999</v>
      </c>
      <c r="G37" s="477">
        <v>1.6457685533999999</v>
      </c>
      <c r="H37" s="477">
        <v>1.6255957134000001</v>
      </c>
      <c r="I37" s="477">
        <v>1.5612044141000001</v>
      </c>
      <c r="J37" s="477">
        <v>1.6049509123000001</v>
      </c>
      <c r="K37" s="477">
        <v>1.7011669140000001</v>
      </c>
      <c r="L37" s="477">
        <v>1.9525665449</v>
      </c>
      <c r="M37" s="477">
        <v>2.0762503063</v>
      </c>
      <c r="N37" s="477">
        <v>2.1750860996000001</v>
      </c>
      <c r="O37" s="477">
        <v>2.2121011155999999</v>
      </c>
      <c r="P37" s="477">
        <v>2.2891521883000001</v>
      </c>
      <c r="Q37" s="477">
        <v>2.3691869726000001</v>
      </c>
      <c r="R37" s="477">
        <v>2.4448626797999999</v>
      </c>
      <c r="S37" s="477">
        <v>2.5363462943999999</v>
      </c>
      <c r="T37" s="477">
        <v>2.6362771995999998</v>
      </c>
      <c r="U37" s="477">
        <v>2.8143367384000002</v>
      </c>
      <c r="V37" s="477">
        <v>2.8788358549000002</v>
      </c>
      <c r="W37" s="477">
        <v>2.8996486842000002</v>
      </c>
      <c r="X37" s="477">
        <v>2.8338410227000002</v>
      </c>
      <c r="Y37" s="477">
        <v>2.8005211124999998</v>
      </c>
      <c r="Z37" s="477">
        <v>2.7564710939000001</v>
      </c>
      <c r="AA37" s="477">
        <v>2.6555256890000001</v>
      </c>
      <c r="AB37" s="477">
        <v>2.6249378753000001</v>
      </c>
      <c r="AC37" s="477">
        <v>2.6181967236000001</v>
      </c>
      <c r="AD37" s="477">
        <v>2.7275772838000001</v>
      </c>
      <c r="AE37" s="477">
        <v>2.6986488557000001</v>
      </c>
      <c r="AF37" s="477">
        <v>2.6243878437000001</v>
      </c>
      <c r="AG37" s="477">
        <v>2.4729133606999998</v>
      </c>
      <c r="AH37" s="477">
        <v>2.3331333347999998</v>
      </c>
      <c r="AI37" s="477">
        <v>2.1728735180999998</v>
      </c>
      <c r="AJ37" s="477">
        <v>1.8769295147</v>
      </c>
      <c r="AK37" s="477">
        <v>1.7625808749</v>
      </c>
      <c r="AL37" s="477">
        <v>1.7137986701000001</v>
      </c>
      <c r="AM37" s="477">
        <v>1.8390422248</v>
      </c>
      <c r="AN37" s="477">
        <v>1.8385730842000001</v>
      </c>
      <c r="AO37" s="477">
        <v>1.821534628</v>
      </c>
      <c r="AP37" s="477">
        <v>1.7445960122999999</v>
      </c>
      <c r="AQ37" s="477">
        <v>1.7274371400999999</v>
      </c>
      <c r="AR37" s="477">
        <v>1.7263439246000001</v>
      </c>
      <c r="AS37" s="477">
        <v>1.7981016323000001</v>
      </c>
      <c r="AT37" s="477">
        <v>1.7862812201</v>
      </c>
      <c r="AU37" s="477">
        <v>1.7478783953000001</v>
      </c>
      <c r="AV37" s="477">
        <v>1.776248638</v>
      </c>
      <c r="AW37" s="477">
        <v>1.6146640004999999</v>
      </c>
      <c r="AX37" s="477">
        <v>1.3570806087</v>
      </c>
      <c r="AY37" s="477">
        <v>1.1718332225000001</v>
      </c>
      <c r="AZ37" s="477">
        <v>0.59931687285000002</v>
      </c>
      <c r="BA37" s="477">
        <v>-0.19137178186000001</v>
      </c>
      <c r="BB37" s="478">
        <v>-2.0519617263000001</v>
      </c>
      <c r="BC37" s="478">
        <v>-2.6338067226000001</v>
      </c>
      <c r="BD37" s="478">
        <v>-2.7953351754</v>
      </c>
      <c r="BE37" s="478">
        <v>-2.1833917519999999</v>
      </c>
      <c r="BF37" s="478">
        <v>-1.776721247</v>
      </c>
      <c r="BG37" s="478">
        <v>-1.2191653520000001</v>
      </c>
      <c r="BH37" s="478">
        <v>-0.22909277880000001</v>
      </c>
      <c r="BI37" s="478">
        <v>0.42235627137999998</v>
      </c>
      <c r="BJ37" s="478">
        <v>1.0166466674000001</v>
      </c>
      <c r="BK37" s="478">
        <v>1.2410669215000001</v>
      </c>
      <c r="BL37" s="478">
        <v>1.9570656371999999</v>
      </c>
      <c r="BM37" s="478">
        <v>2.8596032155</v>
      </c>
      <c r="BN37" s="478">
        <v>4.8100931671999998</v>
      </c>
      <c r="BO37" s="478">
        <v>5.4801913305000003</v>
      </c>
      <c r="BP37" s="478">
        <v>5.6928350185000003</v>
      </c>
      <c r="BQ37" s="478">
        <v>5.0276102708000003</v>
      </c>
      <c r="BR37" s="478">
        <v>4.6430590078999998</v>
      </c>
      <c r="BS37" s="478">
        <v>4.1219715018</v>
      </c>
      <c r="BT37" s="478">
        <v>3.1014355839999999</v>
      </c>
      <c r="BU37" s="478">
        <v>2.5961438425000001</v>
      </c>
      <c r="BV37" s="478">
        <v>2.2308532098999998</v>
      </c>
    </row>
    <row r="38" spans="1:74" ht="11.15" customHeight="1" x14ac:dyDescent="0.25">
      <c r="A38" s="162" t="s">
        <v>851</v>
      </c>
      <c r="B38" s="173" t="s">
        <v>1149</v>
      </c>
      <c r="C38" s="250">
        <v>103.2540575</v>
      </c>
      <c r="D38" s="250">
        <v>103.60518079000001</v>
      </c>
      <c r="E38" s="250">
        <v>103.94332399</v>
      </c>
      <c r="F38" s="250">
        <v>104.25461725</v>
      </c>
      <c r="G38" s="250">
        <v>104.57720261</v>
      </c>
      <c r="H38" s="250">
        <v>104.89721024000001</v>
      </c>
      <c r="I38" s="250">
        <v>105.20037256000001</v>
      </c>
      <c r="J38" s="250">
        <v>105.52592541</v>
      </c>
      <c r="K38" s="250">
        <v>105.85960122</v>
      </c>
      <c r="L38" s="250">
        <v>106.20988022</v>
      </c>
      <c r="M38" s="250">
        <v>106.55344175</v>
      </c>
      <c r="N38" s="250">
        <v>106.89876606</v>
      </c>
      <c r="O38" s="250">
        <v>107.25574388</v>
      </c>
      <c r="P38" s="250">
        <v>107.59717567</v>
      </c>
      <c r="Q38" s="250">
        <v>107.93295218999999</v>
      </c>
      <c r="R38" s="250">
        <v>108.25484673</v>
      </c>
      <c r="S38" s="250">
        <v>108.58548270999999</v>
      </c>
      <c r="T38" s="250">
        <v>108.91663343</v>
      </c>
      <c r="U38" s="250">
        <v>109.25488408</v>
      </c>
      <c r="V38" s="250">
        <v>109.5821254</v>
      </c>
      <c r="W38" s="250">
        <v>109.90494255999999</v>
      </c>
      <c r="X38" s="250">
        <v>110.17286052999999</v>
      </c>
      <c r="Y38" s="250">
        <v>110.52468568</v>
      </c>
      <c r="Z38" s="250">
        <v>110.90994297</v>
      </c>
      <c r="AA38" s="250">
        <v>111.44587743</v>
      </c>
      <c r="AB38" s="250">
        <v>111.81006521</v>
      </c>
      <c r="AC38" s="250">
        <v>112.11975137</v>
      </c>
      <c r="AD38" s="250">
        <v>112.33379666</v>
      </c>
      <c r="AE38" s="250">
        <v>112.56533396</v>
      </c>
      <c r="AF38" s="250">
        <v>112.77322402999999</v>
      </c>
      <c r="AG38" s="250">
        <v>112.88976746</v>
      </c>
      <c r="AH38" s="250">
        <v>113.10113766000001</v>
      </c>
      <c r="AI38" s="250">
        <v>113.33963521</v>
      </c>
      <c r="AJ38" s="250">
        <v>113.68199203</v>
      </c>
      <c r="AK38" s="250">
        <v>113.91719532</v>
      </c>
      <c r="AL38" s="250">
        <v>114.12197700999999</v>
      </c>
      <c r="AM38" s="250">
        <v>114.23923378000001</v>
      </c>
      <c r="AN38" s="250">
        <v>114.42599975</v>
      </c>
      <c r="AO38" s="250">
        <v>114.6251716</v>
      </c>
      <c r="AP38" s="250">
        <v>114.88995812</v>
      </c>
      <c r="AQ38" s="250">
        <v>115.07403514000001</v>
      </c>
      <c r="AR38" s="250">
        <v>115.23061146000001</v>
      </c>
      <c r="AS38" s="250">
        <v>115.26474236999999</v>
      </c>
      <c r="AT38" s="250">
        <v>115.4375258</v>
      </c>
      <c r="AU38" s="250">
        <v>115.65401704999999</v>
      </c>
      <c r="AV38" s="250">
        <v>116.49015215</v>
      </c>
      <c r="AW38" s="250">
        <v>116.36210701</v>
      </c>
      <c r="AX38" s="250">
        <v>115.84581765999999</v>
      </c>
      <c r="AY38" s="250">
        <v>113.7457951</v>
      </c>
      <c r="AZ38" s="250">
        <v>113.34963408</v>
      </c>
      <c r="BA38" s="250">
        <v>113.46184562000001</v>
      </c>
      <c r="BB38" s="403">
        <v>114.78359353</v>
      </c>
      <c r="BC38" s="403">
        <v>115.38667728999999</v>
      </c>
      <c r="BD38" s="403">
        <v>115.97226074</v>
      </c>
      <c r="BE38" s="403">
        <v>116.58722118</v>
      </c>
      <c r="BF38" s="403">
        <v>117.10264599</v>
      </c>
      <c r="BG38" s="403">
        <v>117.56541249</v>
      </c>
      <c r="BH38" s="403">
        <v>117.86862705</v>
      </c>
      <c r="BI38" s="403">
        <v>118.30624713</v>
      </c>
      <c r="BJ38" s="403">
        <v>118.77137912000001</v>
      </c>
      <c r="BK38" s="403">
        <v>119.33933326</v>
      </c>
      <c r="BL38" s="403">
        <v>119.80300637000001</v>
      </c>
      <c r="BM38" s="403">
        <v>120.23770871000001</v>
      </c>
      <c r="BN38" s="403">
        <v>120.63717818000001</v>
      </c>
      <c r="BO38" s="403">
        <v>121.01863553</v>
      </c>
      <c r="BP38" s="403">
        <v>121.37581867</v>
      </c>
      <c r="BQ38" s="403">
        <v>121.63857872</v>
      </c>
      <c r="BR38" s="403">
        <v>121.99982511</v>
      </c>
      <c r="BS38" s="403">
        <v>122.38940897000001</v>
      </c>
      <c r="BT38" s="403">
        <v>122.81710492000001</v>
      </c>
      <c r="BU38" s="403">
        <v>123.25603271</v>
      </c>
      <c r="BV38" s="403">
        <v>123.71596697</v>
      </c>
    </row>
    <row r="39" spans="1:74" ht="11.15" customHeight="1" x14ac:dyDescent="0.25">
      <c r="A39" s="162" t="s">
        <v>852</v>
      </c>
      <c r="B39" s="173" t="s">
        <v>848</v>
      </c>
      <c r="C39" s="477">
        <v>3.4850747817999999</v>
      </c>
      <c r="D39" s="477">
        <v>3.6154554034999999</v>
      </c>
      <c r="E39" s="477">
        <v>3.7015403262</v>
      </c>
      <c r="F39" s="477">
        <v>3.696831231</v>
      </c>
      <c r="G39" s="477">
        <v>3.7302249466999999</v>
      </c>
      <c r="H39" s="477">
        <v>3.7549310389000001</v>
      </c>
      <c r="I39" s="477">
        <v>3.7412659297999999</v>
      </c>
      <c r="J39" s="477">
        <v>3.7711404210000001</v>
      </c>
      <c r="K39" s="477">
        <v>3.8146093945000001</v>
      </c>
      <c r="L39" s="477">
        <v>3.9286724674000002</v>
      </c>
      <c r="M39" s="477">
        <v>3.9561624206000001</v>
      </c>
      <c r="N39" s="477">
        <v>3.9545444963</v>
      </c>
      <c r="O39" s="477">
        <v>3.8755730066999998</v>
      </c>
      <c r="P39" s="477">
        <v>3.8530842273000001</v>
      </c>
      <c r="Q39" s="477">
        <v>3.8382726747000002</v>
      </c>
      <c r="R39" s="477">
        <v>3.8369806391000001</v>
      </c>
      <c r="S39" s="477">
        <v>3.8328431030000001</v>
      </c>
      <c r="T39" s="477">
        <v>3.8317731999000002</v>
      </c>
      <c r="U39" s="477">
        <v>3.8540847578999999</v>
      </c>
      <c r="V39" s="477">
        <v>3.8437947547000002</v>
      </c>
      <c r="W39" s="477">
        <v>3.8214212953</v>
      </c>
      <c r="X39" s="477">
        <v>3.7312727409000002</v>
      </c>
      <c r="Y39" s="477">
        <v>3.7269973284</v>
      </c>
      <c r="Z39" s="477">
        <v>3.7523135748000001</v>
      </c>
      <c r="AA39" s="477">
        <v>3.9066752025999998</v>
      </c>
      <c r="AB39" s="477">
        <v>3.9154276252</v>
      </c>
      <c r="AC39" s="477">
        <v>3.8790740831999999</v>
      </c>
      <c r="AD39" s="477">
        <v>3.7679143758999998</v>
      </c>
      <c r="AE39" s="477">
        <v>3.6651780233000002</v>
      </c>
      <c r="AF39" s="477">
        <v>3.5408646779000001</v>
      </c>
      <c r="AG39" s="477">
        <v>3.3269756388</v>
      </c>
      <c r="AH39" s="477">
        <v>3.2113013419000001</v>
      </c>
      <c r="AI39" s="477">
        <v>3.1251484830999998</v>
      </c>
      <c r="AJ39" s="477">
        <v>3.1851142722999999</v>
      </c>
      <c r="AK39" s="477">
        <v>3.0694587574000001</v>
      </c>
      <c r="AL39" s="477">
        <v>2.8960740189999998</v>
      </c>
      <c r="AM39" s="477">
        <v>2.5064689897000001</v>
      </c>
      <c r="AN39" s="477">
        <v>2.3396234777</v>
      </c>
      <c r="AO39" s="477">
        <v>2.2345931047000001</v>
      </c>
      <c r="AP39" s="477">
        <v>2.2755052622999998</v>
      </c>
      <c r="AQ39" s="477">
        <v>2.2286623207999998</v>
      </c>
      <c r="AR39" s="477">
        <v>2.1790522080999999</v>
      </c>
      <c r="AS39" s="477">
        <v>2.1037999842000001</v>
      </c>
      <c r="AT39" s="477">
        <v>2.0657512282999999</v>
      </c>
      <c r="AU39" s="477">
        <v>2.0419880817</v>
      </c>
      <c r="AV39" s="477">
        <v>2.4701890519999998</v>
      </c>
      <c r="AW39" s="477">
        <v>2.1462182969999999</v>
      </c>
      <c r="AX39" s="477">
        <v>1.5105247005</v>
      </c>
      <c r="AY39" s="477">
        <v>-0.43193452215</v>
      </c>
      <c r="AZ39" s="477">
        <v>-0.94066529405999999</v>
      </c>
      <c r="BA39" s="477">
        <v>-1.0148957368</v>
      </c>
      <c r="BB39" s="478">
        <v>-9.2579534071999994E-2</v>
      </c>
      <c r="BC39" s="478">
        <v>0.27168783211000003</v>
      </c>
      <c r="BD39" s="478">
        <v>0.64362174923000004</v>
      </c>
      <c r="BE39" s="478">
        <v>1.1473402774000001</v>
      </c>
      <c r="BF39" s="478">
        <v>1.4424427261999999</v>
      </c>
      <c r="BG39" s="478">
        <v>1.6526840049</v>
      </c>
      <c r="BH39" s="478">
        <v>1.183340281</v>
      </c>
      <c r="BI39" s="478">
        <v>1.6707673746</v>
      </c>
      <c r="BJ39" s="478">
        <v>2.5253923868000001</v>
      </c>
      <c r="BK39" s="478">
        <v>4.9175779712000001</v>
      </c>
      <c r="BL39" s="478">
        <v>5.6933331471999997</v>
      </c>
      <c r="BM39" s="478">
        <v>5.9719309639000002</v>
      </c>
      <c r="BN39" s="478">
        <v>5.0996701448000001</v>
      </c>
      <c r="BO39" s="478">
        <v>4.8809432510999997</v>
      </c>
      <c r="BP39" s="478">
        <v>4.6593538000999999</v>
      </c>
      <c r="BQ39" s="478">
        <v>4.3326854210999999</v>
      </c>
      <c r="BR39" s="478">
        <v>4.1819542826999996</v>
      </c>
      <c r="BS39" s="478">
        <v>4.1032446309999999</v>
      </c>
      <c r="BT39" s="478">
        <v>4.1982994091999997</v>
      </c>
      <c r="BU39" s="478">
        <v>4.1838750644999996</v>
      </c>
      <c r="BV39" s="478">
        <v>4.1631139439</v>
      </c>
    </row>
    <row r="40" spans="1:74" ht="11.15" customHeight="1" x14ac:dyDescent="0.25">
      <c r="B40" s="172"/>
      <c r="AY40" s="153"/>
      <c r="AZ40" s="153"/>
      <c r="BA40" s="153"/>
      <c r="BB40" s="153"/>
      <c r="BC40" s="153"/>
      <c r="BD40" s="153"/>
      <c r="BE40" s="153"/>
      <c r="BF40" s="153"/>
      <c r="BG40" s="153"/>
      <c r="BH40" s="153"/>
      <c r="BI40" s="153"/>
      <c r="BJ40" s="153"/>
    </row>
    <row r="41" spans="1:74" ht="11.15" customHeight="1" x14ac:dyDescent="0.25">
      <c r="B41" s="252" t="s">
        <v>880</v>
      </c>
      <c r="AY41" s="153"/>
      <c r="AZ41" s="153"/>
      <c r="BA41" s="153"/>
      <c r="BB41" s="153"/>
      <c r="BC41" s="153"/>
      <c r="BD41" s="153"/>
      <c r="BE41" s="153"/>
      <c r="BF41" s="153"/>
      <c r="BG41" s="153"/>
      <c r="BH41" s="153"/>
      <c r="BI41" s="153"/>
      <c r="BJ41" s="153"/>
    </row>
    <row r="42" spans="1:74" ht="11.15" customHeight="1" x14ac:dyDescent="0.25">
      <c r="A42" s="162" t="s">
        <v>881</v>
      </c>
      <c r="B42" s="173" t="s">
        <v>1150</v>
      </c>
      <c r="C42" s="250">
        <v>105.25247649000001</v>
      </c>
      <c r="D42" s="250">
        <v>105.33517055</v>
      </c>
      <c r="E42" s="250">
        <v>105.05440785</v>
      </c>
      <c r="F42" s="250">
        <v>103.66047617</v>
      </c>
      <c r="G42" s="250">
        <v>103.21508408</v>
      </c>
      <c r="H42" s="250">
        <v>102.96851937</v>
      </c>
      <c r="I42" s="250">
        <v>102.89995678</v>
      </c>
      <c r="J42" s="250">
        <v>103.06666577999999</v>
      </c>
      <c r="K42" s="250">
        <v>103.44782111000001</v>
      </c>
      <c r="L42" s="250">
        <v>104.58888168</v>
      </c>
      <c r="M42" s="250">
        <v>104.98983545999999</v>
      </c>
      <c r="N42" s="250">
        <v>105.19614138999999</v>
      </c>
      <c r="O42" s="250">
        <v>105.15386929</v>
      </c>
      <c r="P42" s="250">
        <v>105.01132711</v>
      </c>
      <c r="Q42" s="250">
        <v>104.7145847</v>
      </c>
      <c r="R42" s="250">
        <v>104.08378467999999</v>
      </c>
      <c r="S42" s="250">
        <v>103.61353482</v>
      </c>
      <c r="T42" s="250">
        <v>103.12397776</v>
      </c>
      <c r="U42" s="250">
        <v>102.31284606</v>
      </c>
      <c r="V42" s="250">
        <v>102.01137515000001</v>
      </c>
      <c r="W42" s="250">
        <v>101.91729762</v>
      </c>
      <c r="X42" s="250">
        <v>102.62297176</v>
      </c>
      <c r="Y42" s="250">
        <v>102.49941222</v>
      </c>
      <c r="Z42" s="250">
        <v>102.13897731</v>
      </c>
      <c r="AA42" s="250">
        <v>100.65051788</v>
      </c>
      <c r="AB42" s="250">
        <v>100.4846941</v>
      </c>
      <c r="AC42" s="250">
        <v>100.75035683</v>
      </c>
      <c r="AD42" s="250">
        <v>101.91928467</v>
      </c>
      <c r="AE42" s="250">
        <v>102.69408643</v>
      </c>
      <c r="AF42" s="250">
        <v>103.54654074</v>
      </c>
      <c r="AG42" s="250">
        <v>104.89497464</v>
      </c>
      <c r="AH42" s="250">
        <v>105.58898873</v>
      </c>
      <c r="AI42" s="250">
        <v>106.04691007</v>
      </c>
      <c r="AJ42" s="250">
        <v>106.18863508</v>
      </c>
      <c r="AK42" s="250">
        <v>106.23444859</v>
      </c>
      <c r="AL42" s="250">
        <v>106.10424702</v>
      </c>
      <c r="AM42" s="250">
        <v>105.33642322</v>
      </c>
      <c r="AN42" s="250">
        <v>105.20039688999999</v>
      </c>
      <c r="AO42" s="250">
        <v>105.23456084999999</v>
      </c>
      <c r="AP42" s="250">
        <v>105.68705391</v>
      </c>
      <c r="AQ42" s="250">
        <v>105.87549438000001</v>
      </c>
      <c r="AR42" s="250">
        <v>106.04802106</v>
      </c>
      <c r="AS42" s="250">
        <v>106.28512241</v>
      </c>
      <c r="AT42" s="250">
        <v>106.36545516</v>
      </c>
      <c r="AU42" s="250">
        <v>106.36950777</v>
      </c>
      <c r="AV42" s="250">
        <v>106.05963204</v>
      </c>
      <c r="AW42" s="250">
        <v>106.08936051000001</v>
      </c>
      <c r="AX42" s="250">
        <v>106.22104499</v>
      </c>
      <c r="AY42" s="250">
        <v>106.40878329</v>
      </c>
      <c r="AZ42" s="250">
        <v>106.77880642</v>
      </c>
      <c r="BA42" s="250">
        <v>107.2852122</v>
      </c>
      <c r="BB42" s="403">
        <v>108.33943035999999</v>
      </c>
      <c r="BC42" s="403">
        <v>108.81002915000001</v>
      </c>
      <c r="BD42" s="403">
        <v>109.10843829</v>
      </c>
      <c r="BE42" s="403">
        <v>109.1578682</v>
      </c>
      <c r="BF42" s="403">
        <v>109.16949025</v>
      </c>
      <c r="BG42" s="403">
        <v>109.06651484</v>
      </c>
      <c r="BH42" s="403">
        <v>108.73500241000001</v>
      </c>
      <c r="BI42" s="403">
        <v>108.48828678</v>
      </c>
      <c r="BJ42" s="403">
        <v>108.21242838000001</v>
      </c>
      <c r="BK42" s="403">
        <v>107.84055873</v>
      </c>
      <c r="BL42" s="403">
        <v>107.55656614</v>
      </c>
      <c r="BM42" s="403">
        <v>107.29358213</v>
      </c>
      <c r="BN42" s="403">
        <v>107.04614417000001</v>
      </c>
      <c r="BO42" s="403">
        <v>106.82927424</v>
      </c>
      <c r="BP42" s="403">
        <v>106.6375098</v>
      </c>
      <c r="BQ42" s="403">
        <v>106.56646942</v>
      </c>
      <c r="BR42" s="403">
        <v>106.35320204999999</v>
      </c>
      <c r="BS42" s="403">
        <v>106.09332624</v>
      </c>
      <c r="BT42" s="403">
        <v>105.71249579000001</v>
      </c>
      <c r="BU42" s="403">
        <v>105.41516276999999</v>
      </c>
      <c r="BV42" s="403">
        <v>105.12698097000001</v>
      </c>
    </row>
    <row r="43" spans="1:74" ht="11.15" customHeight="1" x14ac:dyDescent="0.25">
      <c r="A43" s="162" t="s">
        <v>882</v>
      </c>
      <c r="B43" s="470" t="s">
        <v>11</v>
      </c>
      <c r="C43" s="471">
        <v>5.9144678659999999</v>
      </c>
      <c r="D43" s="471">
        <v>5.2195232734000001</v>
      </c>
      <c r="E43" s="471">
        <v>4.5160311127000003</v>
      </c>
      <c r="F43" s="471">
        <v>3.8784649246999998</v>
      </c>
      <c r="G43" s="471">
        <v>3.0746779769999999</v>
      </c>
      <c r="H43" s="471">
        <v>2.1990818852</v>
      </c>
      <c r="I43" s="471">
        <v>0.63664525394000004</v>
      </c>
      <c r="J43" s="471">
        <v>0.11312110785</v>
      </c>
      <c r="K43" s="471">
        <v>-1.6967468664E-2</v>
      </c>
      <c r="L43" s="471">
        <v>1.0574985302</v>
      </c>
      <c r="M43" s="471">
        <v>1.0853502816</v>
      </c>
      <c r="N43" s="471">
        <v>0.8885001683</v>
      </c>
      <c r="O43" s="471">
        <v>-9.3686346540999998E-2</v>
      </c>
      <c r="P43" s="471">
        <v>-0.30744094369000002</v>
      </c>
      <c r="Q43" s="471">
        <v>-0.32347348202999998</v>
      </c>
      <c r="R43" s="471">
        <v>0.40836056341999999</v>
      </c>
      <c r="S43" s="471">
        <v>0.38603925393999999</v>
      </c>
      <c r="T43" s="471">
        <v>0.15097661731000001</v>
      </c>
      <c r="U43" s="471">
        <v>-0.57056460009999999</v>
      </c>
      <c r="V43" s="471">
        <v>-1.0238913048</v>
      </c>
      <c r="W43" s="471">
        <v>-1.4795125455</v>
      </c>
      <c r="X43" s="471">
        <v>-1.8796547857999999</v>
      </c>
      <c r="Y43" s="471">
        <v>-2.3720612916000001</v>
      </c>
      <c r="Z43" s="471">
        <v>-2.9061560998</v>
      </c>
      <c r="AA43" s="471">
        <v>-4.2826302423999998</v>
      </c>
      <c r="AB43" s="471">
        <v>-4.3106140376999997</v>
      </c>
      <c r="AC43" s="471">
        <v>-3.7857456842000001</v>
      </c>
      <c r="AD43" s="471">
        <v>-2.0795746596</v>
      </c>
      <c r="AE43" s="471">
        <v>-0.88738251363999998</v>
      </c>
      <c r="AF43" s="471">
        <v>0.40976210177</v>
      </c>
      <c r="AG43" s="471">
        <v>2.5237579488000002</v>
      </c>
      <c r="AH43" s="471">
        <v>3.5070731818000001</v>
      </c>
      <c r="AI43" s="471">
        <v>4.0519249938000002</v>
      </c>
      <c r="AJ43" s="471">
        <v>3.4745274492</v>
      </c>
      <c r="AK43" s="471">
        <v>3.6439588194999999</v>
      </c>
      <c r="AL43" s="471">
        <v>3.8822297020000001</v>
      </c>
      <c r="AM43" s="471">
        <v>4.6556197047000003</v>
      </c>
      <c r="AN43" s="471">
        <v>4.6929562990000004</v>
      </c>
      <c r="AO43" s="471">
        <v>4.4508070858000002</v>
      </c>
      <c r="AP43" s="471">
        <v>3.6968168004000002</v>
      </c>
      <c r="AQ43" s="471">
        <v>3.0979465875000001</v>
      </c>
      <c r="AR43" s="471">
        <v>2.4158028881</v>
      </c>
      <c r="AS43" s="471">
        <v>1.3252758529999999</v>
      </c>
      <c r="AT43" s="471">
        <v>0.73536685620999998</v>
      </c>
      <c r="AU43" s="471">
        <v>0.30420282648000002</v>
      </c>
      <c r="AV43" s="471">
        <v>-0.12148478771</v>
      </c>
      <c r="AW43" s="471">
        <v>-0.13657347112000001</v>
      </c>
      <c r="AX43" s="471">
        <v>0.11007850529</v>
      </c>
      <c r="AY43" s="471">
        <v>1.0180334912</v>
      </c>
      <c r="AZ43" s="471">
        <v>1.5003836332</v>
      </c>
      <c r="BA43" s="471">
        <v>1.9486481798999999</v>
      </c>
      <c r="BB43" s="472">
        <v>2.5096512336000001</v>
      </c>
      <c r="BC43" s="472">
        <v>2.7716845935999999</v>
      </c>
      <c r="BD43" s="472">
        <v>2.8858786785000001</v>
      </c>
      <c r="BE43" s="472">
        <v>2.7028672714000002</v>
      </c>
      <c r="BF43" s="472">
        <v>2.6362272248999998</v>
      </c>
      <c r="BG43" s="472">
        <v>2.5355077124999998</v>
      </c>
      <c r="BH43" s="472">
        <v>2.5225152261999999</v>
      </c>
      <c r="BI43" s="472">
        <v>2.2612317123999999</v>
      </c>
      <c r="BJ43" s="472">
        <v>1.8747540869999999</v>
      </c>
      <c r="BK43" s="472">
        <v>1.3455425350000001</v>
      </c>
      <c r="BL43" s="472">
        <v>0.72838397695000001</v>
      </c>
      <c r="BM43" s="472">
        <v>7.8015679369999999E-3</v>
      </c>
      <c r="BN43" s="472">
        <v>-1.1937354552999999</v>
      </c>
      <c r="BO43" s="472">
        <v>-1.8203789891</v>
      </c>
      <c r="BP43" s="472">
        <v>-2.2646538869000001</v>
      </c>
      <c r="BQ43" s="472">
        <v>-2.3739917422999999</v>
      </c>
      <c r="BR43" s="472">
        <v>-2.5797392607999998</v>
      </c>
      <c r="BS43" s="472">
        <v>-2.7260324660999999</v>
      </c>
      <c r="BT43" s="472">
        <v>-2.7796997733</v>
      </c>
      <c r="BU43" s="472">
        <v>-2.8326781620000001</v>
      </c>
      <c r="BV43" s="472">
        <v>-2.8512874682999998</v>
      </c>
    </row>
    <row r="44" spans="1:74" ht="11.15" customHeight="1" x14ac:dyDescent="0.25"/>
    <row r="45" spans="1:74" ht="12.5" x14ac:dyDescent="0.25">
      <c r="B45" s="781" t="s">
        <v>829</v>
      </c>
      <c r="C45" s="782"/>
      <c r="D45" s="782"/>
      <c r="E45" s="782"/>
      <c r="F45" s="782"/>
      <c r="G45" s="782"/>
      <c r="H45" s="782"/>
      <c r="I45" s="782"/>
      <c r="J45" s="782"/>
      <c r="K45" s="782"/>
      <c r="L45" s="782"/>
      <c r="M45" s="782"/>
      <c r="N45" s="782"/>
      <c r="O45" s="782"/>
      <c r="P45" s="782"/>
      <c r="Q45" s="782"/>
    </row>
    <row r="46" spans="1:74" ht="12.75" customHeight="1" x14ac:dyDescent="0.25">
      <c r="B46" s="816" t="s">
        <v>662</v>
      </c>
      <c r="C46" s="804"/>
      <c r="D46" s="804"/>
      <c r="E46" s="804"/>
      <c r="F46" s="804"/>
      <c r="G46" s="804"/>
      <c r="H46" s="804"/>
      <c r="I46" s="804"/>
      <c r="J46" s="804"/>
      <c r="K46" s="804"/>
      <c r="L46" s="804"/>
      <c r="M46" s="804"/>
      <c r="N46" s="804"/>
      <c r="O46" s="804"/>
      <c r="P46" s="804"/>
      <c r="Q46" s="800"/>
    </row>
    <row r="47" spans="1:74" ht="12.75" customHeight="1" x14ac:dyDescent="0.25">
      <c r="B47" s="816" t="s">
        <v>1414</v>
      </c>
      <c r="C47" s="800"/>
      <c r="D47" s="800"/>
      <c r="E47" s="800"/>
      <c r="F47" s="800"/>
      <c r="G47" s="800"/>
      <c r="H47" s="800"/>
      <c r="I47" s="800"/>
      <c r="J47" s="800"/>
      <c r="K47" s="800"/>
      <c r="L47" s="800"/>
      <c r="M47" s="800"/>
      <c r="N47" s="800"/>
      <c r="O47" s="800"/>
      <c r="P47" s="800"/>
      <c r="Q47" s="800"/>
    </row>
    <row r="48" spans="1:74" ht="12.75" customHeight="1" x14ac:dyDescent="0.25">
      <c r="B48" s="816" t="s">
        <v>1413</v>
      </c>
      <c r="C48" s="800"/>
      <c r="D48" s="800"/>
      <c r="E48" s="800"/>
      <c r="F48" s="800"/>
      <c r="G48" s="800"/>
      <c r="H48" s="800"/>
      <c r="I48" s="800"/>
      <c r="J48" s="800"/>
      <c r="K48" s="800"/>
      <c r="L48" s="800"/>
      <c r="M48" s="800"/>
      <c r="N48" s="800"/>
      <c r="O48" s="800"/>
      <c r="P48" s="800"/>
      <c r="Q48" s="800"/>
    </row>
    <row r="49" spans="2:17" ht="23.9" customHeight="1" x14ac:dyDescent="0.25">
      <c r="B49" s="814" t="s">
        <v>1146</v>
      </c>
      <c r="C49" s="814"/>
      <c r="D49" s="814"/>
      <c r="E49" s="814"/>
      <c r="F49" s="814"/>
      <c r="G49" s="814"/>
      <c r="H49" s="814"/>
      <c r="I49" s="814"/>
      <c r="J49" s="814"/>
      <c r="K49" s="814"/>
      <c r="L49" s="814"/>
      <c r="M49" s="814"/>
      <c r="N49" s="814"/>
      <c r="O49" s="814"/>
      <c r="P49" s="814"/>
      <c r="Q49" s="814"/>
    </row>
    <row r="50" spans="2:17" ht="12.5" x14ac:dyDescent="0.25">
      <c r="B50" s="803" t="s">
        <v>854</v>
      </c>
      <c r="C50" s="804"/>
      <c r="D50" s="804"/>
      <c r="E50" s="804"/>
      <c r="F50" s="804"/>
      <c r="G50" s="804"/>
      <c r="H50" s="804"/>
      <c r="I50" s="804"/>
      <c r="J50" s="804"/>
      <c r="K50" s="804"/>
      <c r="L50" s="804"/>
      <c r="M50" s="804"/>
      <c r="N50" s="804"/>
      <c r="O50" s="804"/>
      <c r="P50" s="804"/>
      <c r="Q50" s="800"/>
    </row>
    <row r="51" spans="2:17" ht="14.9" customHeight="1" x14ac:dyDescent="0.25">
      <c r="B51" s="818" t="s">
        <v>876</v>
      </c>
      <c r="C51" s="800"/>
      <c r="D51" s="800"/>
      <c r="E51" s="800"/>
      <c r="F51" s="800"/>
      <c r="G51" s="800"/>
      <c r="H51" s="800"/>
      <c r="I51" s="800"/>
      <c r="J51" s="800"/>
      <c r="K51" s="800"/>
      <c r="L51" s="800"/>
      <c r="M51" s="800"/>
      <c r="N51" s="800"/>
      <c r="O51" s="800"/>
      <c r="P51" s="800"/>
      <c r="Q51" s="800"/>
    </row>
    <row r="52" spans="2:17" ht="12.5" x14ac:dyDescent="0.25">
      <c r="B52" s="798" t="s">
        <v>858</v>
      </c>
      <c r="C52" s="799"/>
      <c r="D52" s="799"/>
      <c r="E52" s="799"/>
      <c r="F52" s="799"/>
      <c r="G52" s="799"/>
      <c r="H52" s="799"/>
      <c r="I52" s="799"/>
      <c r="J52" s="799"/>
      <c r="K52" s="799"/>
      <c r="L52" s="799"/>
      <c r="M52" s="799"/>
      <c r="N52" s="799"/>
      <c r="O52" s="799"/>
      <c r="P52" s="799"/>
      <c r="Q52" s="800"/>
    </row>
    <row r="53" spans="2:17" ht="13.4" customHeight="1" x14ac:dyDescent="0.25">
      <c r="B53" s="812" t="s">
        <v>954</v>
      </c>
      <c r="C53" s="800"/>
      <c r="D53" s="800"/>
      <c r="E53" s="800"/>
      <c r="F53" s="800"/>
      <c r="G53" s="800"/>
      <c r="H53" s="800"/>
      <c r="I53" s="800"/>
      <c r="J53" s="800"/>
      <c r="K53" s="800"/>
      <c r="L53" s="800"/>
      <c r="M53" s="800"/>
      <c r="N53" s="800"/>
      <c r="O53" s="800"/>
      <c r="P53" s="800"/>
      <c r="Q53" s="800"/>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A7" sqref="BA7:BA62"/>
    </sheetView>
  </sheetViews>
  <sheetFormatPr defaultColWidth="9.54296875" defaultRowHeight="10.5" x14ac:dyDescent="0.25"/>
  <cols>
    <col min="1" max="1" width="14.54296875" style="70" customWidth="1"/>
    <col min="2" max="2" width="40" style="47" customWidth="1"/>
    <col min="3" max="50" width="6.54296875" style="47" customWidth="1"/>
    <col min="51" max="55" width="6.54296875" style="402" customWidth="1"/>
    <col min="56" max="58" width="6.54296875" style="636" customWidth="1"/>
    <col min="59" max="62" width="6.54296875" style="402" customWidth="1"/>
    <col min="63" max="74" width="6.54296875" style="47" customWidth="1"/>
    <col min="75" max="16384" width="9.54296875" style="47"/>
  </cols>
  <sheetData>
    <row r="1" spans="1:74" ht="13.4" customHeight="1" x14ac:dyDescent="0.3">
      <c r="A1" s="791" t="s">
        <v>812</v>
      </c>
      <c r="B1" s="826" t="s">
        <v>928</v>
      </c>
      <c r="C1" s="827"/>
      <c r="D1" s="827"/>
      <c r="E1" s="827"/>
      <c r="F1" s="827"/>
      <c r="G1" s="827"/>
      <c r="H1" s="827"/>
      <c r="I1" s="827"/>
      <c r="J1" s="827"/>
      <c r="K1" s="827"/>
      <c r="L1" s="827"/>
      <c r="M1" s="827"/>
      <c r="N1" s="827"/>
      <c r="O1" s="827"/>
      <c r="P1" s="827"/>
      <c r="Q1" s="827"/>
      <c r="R1" s="827"/>
      <c r="S1" s="827"/>
      <c r="T1" s="827"/>
      <c r="U1" s="827"/>
      <c r="V1" s="827"/>
      <c r="W1" s="827"/>
      <c r="X1" s="827"/>
      <c r="Y1" s="827"/>
      <c r="Z1" s="827"/>
      <c r="AA1" s="827"/>
      <c r="AB1" s="827"/>
      <c r="AC1" s="827"/>
      <c r="AD1" s="827"/>
      <c r="AE1" s="827"/>
      <c r="AF1" s="827"/>
      <c r="AG1" s="827"/>
      <c r="AH1" s="827"/>
      <c r="AI1" s="827"/>
      <c r="AJ1" s="827"/>
      <c r="AK1" s="827"/>
      <c r="AL1" s="827"/>
      <c r="AM1" s="298"/>
    </row>
    <row r="2" spans="1:74" ht="12.5" x14ac:dyDescent="0.25">
      <c r="A2" s="792"/>
      <c r="B2" s="532" t="str">
        <f>"U.S. Energy Information Administration  |  Short-Term Energy Outlook  - "&amp;Dates!D1</f>
        <v>U.S. Energy Information Administration  |  Short-Term Energy Outlook  - April 2020</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3" x14ac:dyDescent="0.3">
      <c r="A3" s="14"/>
      <c r="B3" s="15"/>
      <c r="C3" s="796">
        <f>Dates!D3</f>
        <v>2016</v>
      </c>
      <c r="D3" s="787"/>
      <c r="E3" s="787"/>
      <c r="F3" s="787"/>
      <c r="G3" s="787"/>
      <c r="H3" s="787"/>
      <c r="I3" s="787"/>
      <c r="J3" s="787"/>
      <c r="K3" s="787"/>
      <c r="L3" s="787"/>
      <c r="M3" s="787"/>
      <c r="N3" s="788"/>
      <c r="O3" s="796">
        <f>C3+1</f>
        <v>2017</v>
      </c>
      <c r="P3" s="797"/>
      <c r="Q3" s="797"/>
      <c r="R3" s="797"/>
      <c r="S3" s="797"/>
      <c r="T3" s="797"/>
      <c r="U3" s="797"/>
      <c r="V3" s="797"/>
      <c r="W3" s="797"/>
      <c r="X3" s="787"/>
      <c r="Y3" s="787"/>
      <c r="Z3" s="788"/>
      <c r="AA3" s="786">
        <f>O3+1</f>
        <v>2018</v>
      </c>
      <c r="AB3" s="787"/>
      <c r="AC3" s="787"/>
      <c r="AD3" s="787"/>
      <c r="AE3" s="787"/>
      <c r="AF3" s="787"/>
      <c r="AG3" s="787"/>
      <c r="AH3" s="787"/>
      <c r="AI3" s="787"/>
      <c r="AJ3" s="787"/>
      <c r="AK3" s="787"/>
      <c r="AL3" s="788"/>
      <c r="AM3" s="786">
        <f>AA3+1</f>
        <v>2019</v>
      </c>
      <c r="AN3" s="787"/>
      <c r="AO3" s="787"/>
      <c r="AP3" s="787"/>
      <c r="AQ3" s="787"/>
      <c r="AR3" s="787"/>
      <c r="AS3" s="787"/>
      <c r="AT3" s="787"/>
      <c r="AU3" s="787"/>
      <c r="AV3" s="787"/>
      <c r="AW3" s="787"/>
      <c r="AX3" s="788"/>
      <c r="AY3" s="786">
        <f>AM3+1</f>
        <v>2020</v>
      </c>
      <c r="AZ3" s="793"/>
      <c r="BA3" s="793"/>
      <c r="BB3" s="793"/>
      <c r="BC3" s="793"/>
      <c r="BD3" s="793"/>
      <c r="BE3" s="793"/>
      <c r="BF3" s="793"/>
      <c r="BG3" s="793"/>
      <c r="BH3" s="793"/>
      <c r="BI3" s="793"/>
      <c r="BJ3" s="794"/>
      <c r="BK3" s="786">
        <f>AY3+1</f>
        <v>2021</v>
      </c>
      <c r="BL3" s="787"/>
      <c r="BM3" s="787"/>
      <c r="BN3" s="787"/>
      <c r="BO3" s="787"/>
      <c r="BP3" s="787"/>
      <c r="BQ3" s="787"/>
      <c r="BR3" s="787"/>
      <c r="BS3" s="787"/>
      <c r="BT3" s="787"/>
      <c r="BU3" s="787"/>
      <c r="BV3" s="788"/>
    </row>
    <row r="4" spans="1:74" s="12" customFormat="1" x14ac:dyDescent="0.25">
      <c r="A4" s="16"/>
      <c r="B4" s="17"/>
      <c r="C4" s="18" t="s">
        <v>483</v>
      </c>
      <c r="D4" s="18" t="s">
        <v>484</v>
      </c>
      <c r="E4" s="18" t="s">
        <v>485</v>
      </c>
      <c r="F4" s="18" t="s">
        <v>486</v>
      </c>
      <c r="G4" s="18" t="s">
        <v>487</v>
      </c>
      <c r="H4" s="18" t="s">
        <v>488</v>
      </c>
      <c r="I4" s="18" t="s">
        <v>489</v>
      </c>
      <c r="J4" s="18" t="s">
        <v>490</v>
      </c>
      <c r="K4" s="18" t="s">
        <v>491</v>
      </c>
      <c r="L4" s="18" t="s">
        <v>492</v>
      </c>
      <c r="M4" s="18" t="s">
        <v>493</v>
      </c>
      <c r="N4" s="18" t="s">
        <v>494</v>
      </c>
      <c r="O4" s="18" t="s">
        <v>483</v>
      </c>
      <c r="P4" s="18" t="s">
        <v>484</v>
      </c>
      <c r="Q4" s="18" t="s">
        <v>485</v>
      </c>
      <c r="R4" s="18" t="s">
        <v>486</v>
      </c>
      <c r="S4" s="18" t="s">
        <v>487</v>
      </c>
      <c r="T4" s="18" t="s">
        <v>488</v>
      </c>
      <c r="U4" s="18" t="s">
        <v>489</v>
      </c>
      <c r="V4" s="18" t="s">
        <v>490</v>
      </c>
      <c r="W4" s="18" t="s">
        <v>491</v>
      </c>
      <c r="X4" s="18" t="s">
        <v>492</v>
      </c>
      <c r="Y4" s="18" t="s">
        <v>493</v>
      </c>
      <c r="Z4" s="18" t="s">
        <v>494</v>
      </c>
      <c r="AA4" s="18" t="s">
        <v>483</v>
      </c>
      <c r="AB4" s="18" t="s">
        <v>484</v>
      </c>
      <c r="AC4" s="18" t="s">
        <v>485</v>
      </c>
      <c r="AD4" s="18" t="s">
        <v>486</v>
      </c>
      <c r="AE4" s="18" t="s">
        <v>487</v>
      </c>
      <c r="AF4" s="18" t="s">
        <v>488</v>
      </c>
      <c r="AG4" s="18" t="s">
        <v>489</v>
      </c>
      <c r="AH4" s="18" t="s">
        <v>490</v>
      </c>
      <c r="AI4" s="18" t="s">
        <v>491</v>
      </c>
      <c r="AJ4" s="18" t="s">
        <v>492</v>
      </c>
      <c r="AK4" s="18" t="s">
        <v>493</v>
      </c>
      <c r="AL4" s="18" t="s">
        <v>494</v>
      </c>
      <c r="AM4" s="18" t="s">
        <v>483</v>
      </c>
      <c r="AN4" s="18" t="s">
        <v>484</v>
      </c>
      <c r="AO4" s="18" t="s">
        <v>485</v>
      </c>
      <c r="AP4" s="18" t="s">
        <v>486</v>
      </c>
      <c r="AQ4" s="18" t="s">
        <v>487</v>
      </c>
      <c r="AR4" s="18" t="s">
        <v>488</v>
      </c>
      <c r="AS4" s="18" t="s">
        <v>489</v>
      </c>
      <c r="AT4" s="18" t="s">
        <v>490</v>
      </c>
      <c r="AU4" s="18" t="s">
        <v>491</v>
      </c>
      <c r="AV4" s="18" t="s">
        <v>492</v>
      </c>
      <c r="AW4" s="18" t="s">
        <v>493</v>
      </c>
      <c r="AX4" s="18" t="s">
        <v>494</v>
      </c>
      <c r="AY4" s="18" t="s">
        <v>483</v>
      </c>
      <c r="AZ4" s="18" t="s">
        <v>484</v>
      </c>
      <c r="BA4" s="18" t="s">
        <v>485</v>
      </c>
      <c r="BB4" s="18" t="s">
        <v>486</v>
      </c>
      <c r="BC4" s="18" t="s">
        <v>487</v>
      </c>
      <c r="BD4" s="18" t="s">
        <v>488</v>
      </c>
      <c r="BE4" s="18" t="s">
        <v>489</v>
      </c>
      <c r="BF4" s="18" t="s">
        <v>490</v>
      </c>
      <c r="BG4" s="18" t="s">
        <v>491</v>
      </c>
      <c r="BH4" s="18" t="s">
        <v>492</v>
      </c>
      <c r="BI4" s="18" t="s">
        <v>493</v>
      </c>
      <c r="BJ4" s="18" t="s">
        <v>494</v>
      </c>
      <c r="BK4" s="18" t="s">
        <v>483</v>
      </c>
      <c r="BL4" s="18" t="s">
        <v>484</v>
      </c>
      <c r="BM4" s="18" t="s">
        <v>485</v>
      </c>
      <c r="BN4" s="18" t="s">
        <v>486</v>
      </c>
      <c r="BO4" s="18" t="s">
        <v>487</v>
      </c>
      <c r="BP4" s="18" t="s">
        <v>488</v>
      </c>
      <c r="BQ4" s="18" t="s">
        <v>489</v>
      </c>
      <c r="BR4" s="18" t="s">
        <v>490</v>
      </c>
      <c r="BS4" s="18" t="s">
        <v>491</v>
      </c>
      <c r="BT4" s="18" t="s">
        <v>492</v>
      </c>
      <c r="BU4" s="18" t="s">
        <v>493</v>
      </c>
      <c r="BV4" s="18" t="s">
        <v>494</v>
      </c>
    </row>
    <row r="5" spans="1:74" ht="11.15" customHeight="1" x14ac:dyDescent="0.25">
      <c r="A5" s="57"/>
      <c r="B5" s="59" t="s">
        <v>785</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5" customHeight="1" x14ac:dyDescent="0.25">
      <c r="A6" s="57"/>
      <c r="B6" s="44" t="s">
        <v>754</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6"/>
      <c r="AY6" s="746"/>
      <c r="AZ6" s="746"/>
      <c r="BA6" s="746"/>
      <c r="BB6" s="746"/>
      <c r="BC6" s="746"/>
      <c r="BD6" s="746"/>
      <c r="BE6" s="746"/>
      <c r="BF6" s="746"/>
      <c r="BG6" s="746"/>
      <c r="BH6" s="746"/>
      <c r="BI6" s="746"/>
      <c r="BJ6" s="746"/>
      <c r="BK6" s="746"/>
      <c r="BL6" s="746"/>
      <c r="BM6" s="746"/>
      <c r="BN6" s="746"/>
      <c r="BO6" s="746"/>
      <c r="BP6" s="746"/>
      <c r="BQ6" s="746"/>
      <c r="BR6" s="746"/>
      <c r="BS6" s="746"/>
      <c r="BT6" s="746"/>
      <c r="BU6" s="746"/>
      <c r="BV6" s="746"/>
    </row>
    <row r="7" spans="1:74" ht="11.15" customHeight="1" x14ac:dyDescent="0.25">
      <c r="A7" s="61" t="s">
        <v>512</v>
      </c>
      <c r="B7" s="175" t="s">
        <v>121</v>
      </c>
      <c r="C7" s="215">
        <v>9.1971179999999997</v>
      </c>
      <c r="D7" s="215">
        <v>9.0555339999999998</v>
      </c>
      <c r="E7" s="215">
        <v>9.0890360000000001</v>
      </c>
      <c r="F7" s="215">
        <v>8.8688310000000001</v>
      </c>
      <c r="G7" s="215">
        <v>8.8227019999999996</v>
      </c>
      <c r="H7" s="215">
        <v>8.6541200000000007</v>
      </c>
      <c r="I7" s="215">
        <v>8.6457379999999997</v>
      </c>
      <c r="J7" s="215">
        <v>8.6762239999999995</v>
      </c>
      <c r="K7" s="215">
        <v>8.5338390000000004</v>
      </c>
      <c r="L7" s="215">
        <v>8.8341209999999997</v>
      </c>
      <c r="M7" s="215">
        <v>8.8974799999999998</v>
      </c>
      <c r="N7" s="215">
        <v>8.797784</v>
      </c>
      <c r="O7" s="215">
        <v>8.8633089999999992</v>
      </c>
      <c r="P7" s="215">
        <v>9.1026900000000008</v>
      </c>
      <c r="Q7" s="215">
        <v>9.1622000000000003</v>
      </c>
      <c r="R7" s="215">
        <v>9.1002700000000001</v>
      </c>
      <c r="S7" s="215">
        <v>9.1825460000000003</v>
      </c>
      <c r="T7" s="215">
        <v>9.1065900000000006</v>
      </c>
      <c r="U7" s="215">
        <v>9.2350600000000007</v>
      </c>
      <c r="V7" s="215">
        <v>9.2484660000000005</v>
      </c>
      <c r="W7" s="215">
        <v>9.5118550000000006</v>
      </c>
      <c r="X7" s="215">
        <v>9.6532400000000003</v>
      </c>
      <c r="Y7" s="215">
        <v>10.070655</v>
      </c>
      <c r="Z7" s="215">
        <v>9.9732780000000005</v>
      </c>
      <c r="AA7" s="215">
        <v>10.017673</v>
      </c>
      <c r="AB7" s="215">
        <v>10.281404</v>
      </c>
      <c r="AC7" s="215">
        <v>10.504038</v>
      </c>
      <c r="AD7" s="215">
        <v>10.510258</v>
      </c>
      <c r="AE7" s="215">
        <v>10.459527</v>
      </c>
      <c r="AF7" s="215">
        <v>10.649082999999999</v>
      </c>
      <c r="AG7" s="215">
        <v>10.890997</v>
      </c>
      <c r="AH7" s="215">
        <v>11.360519999999999</v>
      </c>
      <c r="AI7" s="215">
        <v>11.497683</v>
      </c>
      <c r="AJ7" s="215">
        <v>11.631364</v>
      </c>
      <c r="AK7" s="215">
        <v>11.999309</v>
      </c>
      <c r="AL7" s="215">
        <v>12.037535999999999</v>
      </c>
      <c r="AM7" s="215">
        <v>11.856399</v>
      </c>
      <c r="AN7" s="215">
        <v>11.669060999999999</v>
      </c>
      <c r="AO7" s="215">
        <v>11.89174</v>
      </c>
      <c r="AP7" s="215">
        <v>12.122723000000001</v>
      </c>
      <c r="AQ7" s="215">
        <v>12.113132999999999</v>
      </c>
      <c r="AR7" s="215">
        <v>12.060168000000001</v>
      </c>
      <c r="AS7" s="215">
        <v>11.823046</v>
      </c>
      <c r="AT7" s="215">
        <v>12.384745000000001</v>
      </c>
      <c r="AU7" s="215">
        <v>12.478522</v>
      </c>
      <c r="AV7" s="215">
        <v>12.674122000000001</v>
      </c>
      <c r="AW7" s="215">
        <v>12.866292</v>
      </c>
      <c r="AX7" s="215">
        <v>12.804066000000001</v>
      </c>
      <c r="AY7" s="215">
        <v>12.744418</v>
      </c>
      <c r="AZ7" s="215">
        <v>12.711913252</v>
      </c>
      <c r="BA7" s="215">
        <v>12.721374365000001</v>
      </c>
      <c r="BB7" s="323">
        <v>12.387919999999999</v>
      </c>
      <c r="BC7" s="323">
        <v>11.90222</v>
      </c>
      <c r="BD7" s="323">
        <v>11.6554</v>
      </c>
      <c r="BE7" s="323">
        <v>11.428419999999999</v>
      </c>
      <c r="BF7" s="323">
        <v>11.259259999999999</v>
      </c>
      <c r="BG7" s="323">
        <v>11.186</v>
      </c>
      <c r="BH7" s="323">
        <v>10.96739</v>
      </c>
      <c r="BI7" s="323">
        <v>11.008430000000001</v>
      </c>
      <c r="BJ7" s="323">
        <v>11.130850000000001</v>
      </c>
      <c r="BK7" s="323">
        <v>11.02159</v>
      </c>
      <c r="BL7" s="323">
        <v>10.95129</v>
      </c>
      <c r="BM7" s="323">
        <v>10.90929</v>
      </c>
      <c r="BN7" s="323">
        <v>11.1104</v>
      </c>
      <c r="BO7" s="323">
        <v>11.097569999999999</v>
      </c>
      <c r="BP7" s="323">
        <v>11.03023</v>
      </c>
      <c r="BQ7" s="323">
        <v>10.98203</v>
      </c>
      <c r="BR7" s="323">
        <v>10.96504</v>
      </c>
      <c r="BS7" s="323">
        <v>11.040480000000001</v>
      </c>
      <c r="BT7" s="323">
        <v>10.94923</v>
      </c>
      <c r="BU7" s="323">
        <v>11.12452</v>
      </c>
      <c r="BV7" s="323">
        <v>11.17103</v>
      </c>
    </row>
    <row r="8" spans="1:74" ht="11.15" customHeight="1" x14ac:dyDescent="0.25">
      <c r="A8" s="61" t="s">
        <v>513</v>
      </c>
      <c r="B8" s="175" t="s">
        <v>403</v>
      </c>
      <c r="C8" s="215">
        <v>0.51565700000000003</v>
      </c>
      <c r="D8" s="215">
        <v>0.50736000000000003</v>
      </c>
      <c r="E8" s="215">
        <v>0.51102199999999998</v>
      </c>
      <c r="F8" s="215">
        <v>0.48884100000000003</v>
      </c>
      <c r="G8" s="215">
        <v>0.50510900000000003</v>
      </c>
      <c r="H8" s="215">
        <v>0.47008499999999998</v>
      </c>
      <c r="I8" s="215">
        <v>0.43818699999999999</v>
      </c>
      <c r="J8" s="215">
        <v>0.46016499999999999</v>
      </c>
      <c r="K8" s="215">
        <v>0.45325500000000002</v>
      </c>
      <c r="L8" s="215">
        <v>0.49623</v>
      </c>
      <c r="M8" s="215">
        <v>0.514432</v>
      </c>
      <c r="N8" s="215">
        <v>0.52091200000000004</v>
      </c>
      <c r="O8" s="215">
        <v>0.51790499999999995</v>
      </c>
      <c r="P8" s="215">
        <v>0.515486</v>
      </c>
      <c r="Q8" s="215">
        <v>0.52579399999999998</v>
      </c>
      <c r="R8" s="215">
        <v>0.52529099999999995</v>
      </c>
      <c r="S8" s="215">
        <v>0.50753700000000002</v>
      </c>
      <c r="T8" s="215">
        <v>0.46144000000000002</v>
      </c>
      <c r="U8" s="215">
        <v>0.42263099999999998</v>
      </c>
      <c r="V8" s="215">
        <v>0.45069100000000001</v>
      </c>
      <c r="W8" s="215">
        <v>0.482157</v>
      </c>
      <c r="X8" s="215">
        <v>0.50662399999999996</v>
      </c>
      <c r="Y8" s="215">
        <v>0.50991500000000001</v>
      </c>
      <c r="Z8" s="215">
        <v>0.51234800000000003</v>
      </c>
      <c r="AA8" s="215">
        <v>0.50769600000000004</v>
      </c>
      <c r="AB8" s="215">
        <v>0.51309899999999997</v>
      </c>
      <c r="AC8" s="215">
        <v>0.51219199999999998</v>
      </c>
      <c r="AD8" s="215">
        <v>0.49740699999999999</v>
      </c>
      <c r="AE8" s="215">
        <v>0.49571599999999999</v>
      </c>
      <c r="AF8" s="215">
        <v>0.450706</v>
      </c>
      <c r="AG8" s="215">
        <v>0.394735</v>
      </c>
      <c r="AH8" s="215">
        <v>0.42770900000000001</v>
      </c>
      <c r="AI8" s="215">
        <v>0.47142299999999998</v>
      </c>
      <c r="AJ8" s="215">
        <v>0.48655599999999999</v>
      </c>
      <c r="AK8" s="215">
        <v>0.49729600000000002</v>
      </c>
      <c r="AL8" s="215">
        <v>0.49566300000000002</v>
      </c>
      <c r="AM8" s="215">
        <v>0.496226</v>
      </c>
      <c r="AN8" s="215">
        <v>0.487591</v>
      </c>
      <c r="AO8" s="215">
        <v>0.48107100000000003</v>
      </c>
      <c r="AP8" s="215">
        <v>0.47547099999999998</v>
      </c>
      <c r="AQ8" s="215">
        <v>0.47444999999999998</v>
      </c>
      <c r="AR8" s="215">
        <v>0.454764</v>
      </c>
      <c r="AS8" s="215">
        <v>0.44849899999999998</v>
      </c>
      <c r="AT8" s="215">
        <v>0.381745</v>
      </c>
      <c r="AU8" s="215">
        <v>0.44939200000000001</v>
      </c>
      <c r="AV8" s="215">
        <v>0.47478300000000001</v>
      </c>
      <c r="AW8" s="215">
        <v>0.48411100000000001</v>
      </c>
      <c r="AX8" s="215">
        <v>0.48136899999999999</v>
      </c>
      <c r="AY8" s="215">
        <v>0.48244900000000002</v>
      </c>
      <c r="AZ8" s="215">
        <v>0.50879945476999999</v>
      </c>
      <c r="BA8" s="215">
        <v>0.51124032383999995</v>
      </c>
      <c r="BB8" s="323">
        <v>0.50036248338</v>
      </c>
      <c r="BC8" s="323">
        <v>0.49695337585999999</v>
      </c>
      <c r="BD8" s="323">
        <v>0.45821881723000002</v>
      </c>
      <c r="BE8" s="323">
        <v>0.40510071809999998</v>
      </c>
      <c r="BF8" s="323">
        <v>0.43505562263999997</v>
      </c>
      <c r="BG8" s="323">
        <v>0.49783413261999998</v>
      </c>
      <c r="BH8" s="323">
        <v>0.48819009644</v>
      </c>
      <c r="BI8" s="323">
        <v>0.49085092139999997</v>
      </c>
      <c r="BJ8" s="323">
        <v>0.47896677266999999</v>
      </c>
      <c r="BK8" s="323">
        <v>0.49716001310000002</v>
      </c>
      <c r="BL8" s="323">
        <v>0.50949928563000002</v>
      </c>
      <c r="BM8" s="323">
        <v>0.52106174149999995</v>
      </c>
      <c r="BN8" s="323">
        <v>0.51353427547999997</v>
      </c>
      <c r="BO8" s="323">
        <v>0.50830246911999999</v>
      </c>
      <c r="BP8" s="323">
        <v>0.47247737550000002</v>
      </c>
      <c r="BQ8" s="323">
        <v>0.41941621896999998</v>
      </c>
      <c r="BR8" s="323">
        <v>0.44617810027999999</v>
      </c>
      <c r="BS8" s="323">
        <v>0.52015012747</v>
      </c>
      <c r="BT8" s="323">
        <v>0.50072615496999995</v>
      </c>
      <c r="BU8" s="323">
        <v>0.49782092092000002</v>
      </c>
      <c r="BV8" s="323">
        <v>0.48226229116000002</v>
      </c>
    </row>
    <row r="9" spans="1:74" ht="11.15" customHeight="1" x14ac:dyDescent="0.25">
      <c r="A9" s="61" t="s">
        <v>514</v>
      </c>
      <c r="B9" s="175" t="s">
        <v>239</v>
      </c>
      <c r="C9" s="215">
        <v>1.593156</v>
      </c>
      <c r="D9" s="215">
        <v>1.549744</v>
      </c>
      <c r="E9" s="215">
        <v>1.6117429999999999</v>
      </c>
      <c r="F9" s="215">
        <v>1.57376</v>
      </c>
      <c r="G9" s="215">
        <v>1.5928370000000001</v>
      </c>
      <c r="H9" s="215">
        <v>1.5509649999999999</v>
      </c>
      <c r="I9" s="215">
        <v>1.568127</v>
      </c>
      <c r="J9" s="215">
        <v>1.6181540000000001</v>
      </c>
      <c r="K9" s="215">
        <v>1.508737</v>
      </c>
      <c r="L9" s="215">
        <v>1.6065149999999999</v>
      </c>
      <c r="M9" s="215">
        <v>1.6831849999999999</v>
      </c>
      <c r="N9" s="215">
        <v>1.724855</v>
      </c>
      <c r="O9" s="215">
        <v>1.7394369999999999</v>
      </c>
      <c r="P9" s="215">
        <v>1.753617</v>
      </c>
      <c r="Q9" s="215">
        <v>1.7753479999999999</v>
      </c>
      <c r="R9" s="215">
        <v>1.664444</v>
      </c>
      <c r="S9" s="215">
        <v>1.684928</v>
      </c>
      <c r="T9" s="215">
        <v>1.6313260000000001</v>
      </c>
      <c r="U9" s="215">
        <v>1.756802</v>
      </c>
      <c r="V9" s="215">
        <v>1.7186079999999999</v>
      </c>
      <c r="W9" s="215">
        <v>1.6933499999999999</v>
      </c>
      <c r="X9" s="215">
        <v>1.482453</v>
      </c>
      <c r="Y9" s="215">
        <v>1.698094</v>
      </c>
      <c r="Z9" s="215">
        <v>1.5693379999999999</v>
      </c>
      <c r="AA9" s="215">
        <v>1.637635</v>
      </c>
      <c r="AB9" s="215">
        <v>1.712636</v>
      </c>
      <c r="AC9" s="215">
        <v>1.704723</v>
      </c>
      <c r="AD9" s="215">
        <v>1.6027009999999999</v>
      </c>
      <c r="AE9" s="215">
        <v>1.536394</v>
      </c>
      <c r="AF9" s="215">
        <v>1.663767</v>
      </c>
      <c r="AG9" s="215">
        <v>1.866995</v>
      </c>
      <c r="AH9" s="215">
        <v>1.954907</v>
      </c>
      <c r="AI9" s="215">
        <v>1.7976780000000001</v>
      </c>
      <c r="AJ9" s="215">
        <v>1.7514970000000001</v>
      </c>
      <c r="AK9" s="215">
        <v>1.950248</v>
      </c>
      <c r="AL9" s="215">
        <v>1.9064890000000001</v>
      </c>
      <c r="AM9" s="215">
        <v>1.9087149999999999</v>
      </c>
      <c r="AN9" s="215">
        <v>1.71709</v>
      </c>
      <c r="AO9" s="215">
        <v>1.9057040000000001</v>
      </c>
      <c r="AP9" s="215">
        <v>1.9793620000000001</v>
      </c>
      <c r="AQ9" s="215">
        <v>1.9140710000000001</v>
      </c>
      <c r="AR9" s="215">
        <v>1.8911500000000001</v>
      </c>
      <c r="AS9" s="215">
        <v>1.539188</v>
      </c>
      <c r="AT9" s="215">
        <v>2.0116839999999998</v>
      </c>
      <c r="AU9" s="215">
        <v>1.898042</v>
      </c>
      <c r="AV9" s="215">
        <v>1.9016839999999999</v>
      </c>
      <c r="AW9" s="215">
        <v>1.986016</v>
      </c>
      <c r="AX9" s="215">
        <v>1.9335370000000001</v>
      </c>
      <c r="AY9" s="215">
        <v>1.983231</v>
      </c>
      <c r="AZ9" s="215">
        <v>1.9870000000000001</v>
      </c>
      <c r="BA9" s="215">
        <v>1.9850000000000001</v>
      </c>
      <c r="BB9" s="323">
        <v>1.9824327014000001</v>
      </c>
      <c r="BC9" s="323">
        <v>1.977808279</v>
      </c>
      <c r="BD9" s="323">
        <v>1.9441884306999999</v>
      </c>
      <c r="BE9" s="323">
        <v>1.9309490514000001</v>
      </c>
      <c r="BF9" s="323">
        <v>1.8722901434000001</v>
      </c>
      <c r="BG9" s="323">
        <v>1.8538330936</v>
      </c>
      <c r="BH9" s="323">
        <v>1.765508949</v>
      </c>
      <c r="BI9" s="323">
        <v>1.9349528511</v>
      </c>
      <c r="BJ9" s="323">
        <v>1.9683560817000001</v>
      </c>
      <c r="BK9" s="323">
        <v>1.962774563</v>
      </c>
      <c r="BL9" s="323">
        <v>1.9622407850000001</v>
      </c>
      <c r="BM9" s="323">
        <v>1.9704449571</v>
      </c>
      <c r="BN9" s="323">
        <v>1.9652438963000001</v>
      </c>
      <c r="BO9" s="323">
        <v>1.9605047054</v>
      </c>
      <c r="BP9" s="323">
        <v>1.9224618165</v>
      </c>
      <c r="BQ9" s="323">
        <v>1.9191174338999999</v>
      </c>
      <c r="BR9" s="323">
        <v>1.8631550152</v>
      </c>
      <c r="BS9" s="323">
        <v>1.8467831975</v>
      </c>
      <c r="BT9" s="323">
        <v>1.7584900982</v>
      </c>
      <c r="BU9" s="323">
        <v>1.9319536904000001</v>
      </c>
      <c r="BV9" s="323">
        <v>2.0074887054000001</v>
      </c>
    </row>
    <row r="10" spans="1:74" ht="11.15" customHeight="1" x14ac:dyDescent="0.25">
      <c r="A10" s="61" t="s">
        <v>515</v>
      </c>
      <c r="B10" s="175" t="s">
        <v>120</v>
      </c>
      <c r="C10" s="215">
        <v>7.0883050000000001</v>
      </c>
      <c r="D10" s="215">
        <v>6.9984299999999999</v>
      </c>
      <c r="E10" s="215">
        <v>6.9662709999999999</v>
      </c>
      <c r="F10" s="215">
        <v>6.8062300000000002</v>
      </c>
      <c r="G10" s="215">
        <v>6.7247560000000002</v>
      </c>
      <c r="H10" s="215">
        <v>6.63307</v>
      </c>
      <c r="I10" s="215">
        <v>6.639424</v>
      </c>
      <c r="J10" s="215">
        <v>6.5979049999999999</v>
      </c>
      <c r="K10" s="215">
        <v>6.571847</v>
      </c>
      <c r="L10" s="215">
        <v>6.731376</v>
      </c>
      <c r="M10" s="215">
        <v>6.6998629999999997</v>
      </c>
      <c r="N10" s="215">
        <v>6.5520170000000002</v>
      </c>
      <c r="O10" s="215">
        <v>6.6059669999999997</v>
      </c>
      <c r="P10" s="215">
        <v>6.8335869999999996</v>
      </c>
      <c r="Q10" s="215">
        <v>6.8610579999999999</v>
      </c>
      <c r="R10" s="215">
        <v>6.9105350000000003</v>
      </c>
      <c r="S10" s="215">
        <v>6.990081</v>
      </c>
      <c r="T10" s="215">
        <v>7.0138239999999996</v>
      </c>
      <c r="U10" s="215">
        <v>7.0556270000000003</v>
      </c>
      <c r="V10" s="215">
        <v>7.079167</v>
      </c>
      <c r="W10" s="215">
        <v>7.3363480000000001</v>
      </c>
      <c r="X10" s="215">
        <v>7.6641630000000003</v>
      </c>
      <c r="Y10" s="215">
        <v>7.8626459999999998</v>
      </c>
      <c r="Z10" s="215">
        <v>7.8915920000000002</v>
      </c>
      <c r="AA10" s="215">
        <v>7.8723419999999997</v>
      </c>
      <c r="AB10" s="215">
        <v>8.055669</v>
      </c>
      <c r="AC10" s="215">
        <v>8.2871229999999994</v>
      </c>
      <c r="AD10" s="215">
        <v>8.4101499999999998</v>
      </c>
      <c r="AE10" s="215">
        <v>8.4274170000000002</v>
      </c>
      <c r="AF10" s="215">
        <v>8.5346100000000007</v>
      </c>
      <c r="AG10" s="215">
        <v>8.6292670000000005</v>
      </c>
      <c r="AH10" s="215">
        <v>8.9779040000000006</v>
      </c>
      <c r="AI10" s="215">
        <v>9.2285819999999994</v>
      </c>
      <c r="AJ10" s="215">
        <v>9.3933110000000006</v>
      </c>
      <c r="AK10" s="215">
        <v>9.5517649999999996</v>
      </c>
      <c r="AL10" s="215">
        <v>9.6353840000000002</v>
      </c>
      <c r="AM10" s="215">
        <v>9.4514580000000006</v>
      </c>
      <c r="AN10" s="215">
        <v>9.4643800000000002</v>
      </c>
      <c r="AO10" s="215">
        <v>9.5049650000000003</v>
      </c>
      <c r="AP10" s="215">
        <v>9.6678899999999999</v>
      </c>
      <c r="AQ10" s="215">
        <v>9.7246120000000005</v>
      </c>
      <c r="AR10" s="215">
        <v>9.7142540000000004</v>
      </c>
      <c r="AS10" s="215">
        <v>9.8353590000000004</v>
      </c>
      <c r="AT10" s="215">
        <v>9.9913159999999994</v>
      </c>
      <c r="AU10" s="215">
        <v>10.131088</v>
      </c>
      <c r="AV10" s="215">
        <v>10.297655000000001</v>
      </c>
      <c r="AW10" s="215">
        <v>10.396165</v>
      </c>
      <c r="AX10" s="215">
        <v>10.38916</v>
      </c>
      <c r="AY10" s="215">
        <v>10.278738000000001</v>
      </c>
      <c r="AZ10" s="215">
        <v>10.216113797</v>
      </c>
      <c r="BA10" s="215">
        <v>10.225134041</v>
      </c>
      <c r="BB10" s="323">
        <v>9.9051223818</v>
      </c>
      <c r="BC10" s="323">
        <v>9.4274595608999991</v>
      </c>
      <c r="BD10" s="323">
        <v>9.2529879611000005</v>
      </c>
      <c r="BE10" s="323">
        <v>9.0923731718000003</v>
      </c>
      <c r="BF10" s="323">
        <v>8.9519161634</v>
      </c>
      <c r="BG10" s="323">
        <v>8.8343375910000006</v>
      </c>
      <c r="BH10" s="323">
        <v>8.7136952330999993</v>
      </c>
      <c r="BI10" s="323">
        <v>8.5826281536</v>
      </c>
      <c r="BJ10" s="323">
        <v>8.6835226915000003</v>
      </c>
      <c r="BK10" s="323">
        <v>8.5616524601999995</v>
      </c>
      <c r="BL10" s="323">
        <v>8.4795536998000003</v>
      </c>
      <c r="BM10" s="323">
        <v>8.4177859639000001</v>
      </c>
      <c r="BN10" s="323">
        <v>8.6316225914999993</v>
      </c>
      <c r="BO10" s="323">
        <v>8.6287620027000003</v>
      </c>
      <c r="BP10" s="323">
        <v>8.6352888448999998</v>
      </c>
      <c r="BQ10" s="323">
        <v>8.6434971156000007</v>
      </c>
      <c r="BR10" s="323">
        <v>8.6557037479000005</v>
      </c>
      <c r="BS10" s="323">
        <v>8.6735506995999998</v>
      </c>
      <c r="BT10" s="323">
        <v>8.6900121679000009</v>
      </c>
      <c r="BU10" s="323">
        <v>8.6947490912000003</v>
      </c>
      <c r="BV10" s="323">
        <v>8.6812800141000004</v>
      </c>
    </row>
    <row r="11" spans="1:74" ht="11.15" customHeight="1" x14ac:dyDescent="0.25">
      <c r="A11" s="61" t="s">
        <v>751</v>
      </c>
      <c r="B11" s="175" t="s">
        <v>122</v>
      </c>
      <c r="C11" s="215">
        <v>7.1254619999999997</v>
      </c>
      <c r="D11" s="215">
        <v>7.4596780000000003</v>
      </c>
      <c r="E11" s="215">
        <v>7.416506</v>
      </c>
      <c r="F11" s="215">
        <v>6.987679</v>
      </c>
      <c r="G11" s="215">
        <v>7.1398349999999997</v>
      </c>
      <c r="H11" s="215">
        <v>7.0295759999999996</v>
      </c>
      <c r="I11" s="215">
        <v>7.5604620000000002</v>
      </c>
      <c r="J11" s="215">
        <v>7.2951889999999997</v>
      </c>
      <c r="K11" s="215">
        <v>7.2657489999999996</v>
      </c>
      <c r="L11" s="215">
        <v>7.0681960000000004</v>
      </c>
      <c r="M11" s="215">
        <v>7.417357</v>
      </c>
      <c r="N11" s="215">
        <v>7.3489389999999997</v>
      </c>
      <c r="O11" s="215">
        <v>7.7666180000000002</v>
      </c>
      <c r="P11" s="215">
        <v>6.7309130000000001</v>
      </c>
      <c r="Q11" s="215">
        <v>7.2349480000000002</v>
      </c>
      <c r="R11" s="215">
        <v>7.0765719999999996</v>
      </c>
      <c r="S11" s="215">
        <v>7.3889500000000004</v>
      </c>
      <c r="T11" s="215">
        <v>7.224145</v>
      </c>
      <c r="U11" s="215">
        <v>6.9589410000000003</v>
      </c>
      <c r="V11" s="215">
        <v>7.1055869999999999</v>
      </c>
      <c r="W11" s="215">
        <v>5.860284</v>
      </c>
      <c r="X11" s="215">
        <v>5.9607109999999999</v>
      </c>
      <c r="Y11" s="215">
        <v>6.1302180000000002</v>
      </c>
      <c r="Z11" s="215">
        <v>6.2600389999999999</v>
      </c>
      <c r="AA11" s="215">
        <v>6.6558380000000001</v>
      </c>
      <c r="AB11" s="215">
        <v>5.7626109999999997</v>
      </c>
      <c r="AC11" s="215">
        <v>5.650512</v>
      </c>
      <c r="AD11" s="215">
        <v>6.3342210000000003</v>
      </c>
      <c r="AE11" s="215">
        <v>5.7670110000000001</v>
      </c>
      <c r="AF11" s="215">
        <v>6.2085739999999996</v>
      </c>
      <c r="AG11" s="215">
        <v>5.6292080000000002</v>
      </c>
      <c r="AH11" s="215">
        <v>6.1302110000000001</v>
      </c>
      <c r="AI11" s="215">
        <v>5.578074</v>
      </c>
      <c r="AJ11" s="215">
        <v>5.097556</v>
      </c>
      <c r="AK11" s="215">
        <v>5.1412800000000001</v>
      </c>
      <c r="AL11" s="215">
        <v>4.7062280000000003</v>
      </c>
      <c r="AM11" s="215">
        <v>4.9450370000000001</v>
      </c>
      <c r="AN11" s="215">
        <v>3.6614939999999998</v>
      </c>
      <c r="AO11" s="215">
        <v>4.0756569999999996</v>
      </c>
      <c r="AP11" s="215">
        <v>4.1821799999999998</v>
      </c>
      <c r="AQ11" s="215">
        <v>4.2578009999999997</v>
      </c>
      <c r="AR11" s="215">
        <v>3.9819089999999999</v>
      </c>
      <c r="AS11" s="215">
        <v>4.2411469999999998</v>
      </c>
      <c r="AT11" s="215">
        <v>4.2168580000000002</v>
      </c>
      <c r="AU11" s="215">
        <v>3.3861530000000002</v>
      </c>
      <c r="AV11" s="215">
        <v>2.8605969999999998</v>
      </c>
      <c r="AW11" s="215">
        <v>2.7931439999999998</v>
      </c>
      <c r="AX11" s="215">
        <v>3.1619290000000002</v>
      </c>
      <c r="AY11" s="215">
        <v>3.1577459999999999</v>
      </c>
      <c r="AZ11" s="215">
        <v>2.8772758620999999</v>
      </c>
      <c r="BA11" s="215">
        <v>2.7409954838999999</v>
      </c>
      <c r="BB11" s="323">
        <v>2.085315</v>
      </c>
      <c r="BC11" s="323">
        <v>2.8861059999999998</v>
      </c>
      <c r="BD11" s="323">
        <v>3.0643030000000002</v>
      </c>
      <c r="BE11" s="323">
        <v>3.3082919999999998</v>
      </c>
      <c r="BF11" s="323">
        <v>4.1846579999999998</v>
      </c>
      <c r="BG11" s="323">
        <v>4.3263780000000001</v>
      </c>
      <c r="BH11" s="323">
        <v>4.4875590000000001</v>
      </c>
      <c r="BI11" s="323">
        <v>4.6601840000000001</v>
      </c>
      <c r="BJ11" s="323">
        <v>4.7139740000000003</v>
      </c>
      <c r="BK11" s="323">
        <v>4.6874019999999996</v>
      </c>
      <c r="BL11" s="323">
        <v>4.6866700000000003</v>
      </c>
      <c r="BM11" s="323">
        <v>5.2234230000000004</v>
      </c>
      <c r="BN11" s="323">
        <v>5.4668400000000004</v>
      </c>
      <c r="BO11" s="323">
        <v>5.5461689999999999</v>
      </c>
      <c r="BP11" s="323">
        <v>5.1014099999999996</v>
      </c>
      <c r="BQ11" s="323">
        <v>5.6540400000000002</v>
      </c>
      <c r="BR11" s="323">
        <v>5.6700650000000001</v>
      </c>
      <c r="BS11" s="323">
        <v>5.5983070000000001</v>
      </c>
      <c r="BT11" s="323">
        <v>5.464493</v>
      </c>
      <c r="BU11" s="323">
        <v>5.4901759999999999</v>
      </c>
      <c r="BV11" s="323">
        <v>5.5301799999999997</v>
      </c>
    </row>
    <row r="12" spans="1:74" ht="11.15" customHeight="1" x14ac:dyDescent="0.25">
      <c r="A12" s="61" t="s">
        <v>753</v>
      </c>
      <c r="B12" s="175" t="s">
        <v>126</v>
      </c>
      <c r="C12" s="215">
        <v>9.6774193549999994E-5</v>
      </c>
      <c r="D12" s="215">
        <v>6.8965517240000005E-5</v>
      </c>
      <c r="E12" s="215">
        <v>6.4516129034000001E-5</v>
      </c>
      <c r="F12" s="215">
        <v>1.6666666666999999E-4</v>
      </c>
      <c r="G12" s="215">
        <v>9.6774193546000006E-5</v>
      </c>
      <c r="H12" s="215">
        <v>1.3333333332999999E-4</v>
      </c>
      <c r="I12" s="215">
        <v>1.2903225807E-4</v>
      </c>
      <c r="J12" s="215">
        <v>9.6774193549999994E-5</v>
      </c>
      <c r="K12" s="215">
        <v>9.9999999998000004E-5</v>
      </c>
      <c r="L12" s="215">
        <v>9.6774193549999994E-5</v>
      </c>
      <c r="M12" s="215">
        <v>1E-4</v>
      </c>
      <c r="N12" s="215">
        <v>6.4516129031E-5</v>
      </c>
      <c r="O12" s="215">
        <v>1.2903225807E-4</v>
      </c>
      <c r="P12" s="215">
        <v>9.0357142857000004E-3</v>
      </c>
      <c r="Q12" s="215">
        <v>0.10693548387</v>
      </c>
      <c r="R12" s="215">
        <v>9.0766666667000007E-2</v>
      </c>
      <c r="S12" s="215">
        <v>0.13900000000000001</v>
      </c>
      <c r="T12" s="215">
        <v>0.17680000000000001</v>
      </c>
      <c r="U12" s="215">
        <v>9.3870967742000003E-3</v>
      </c>
      <c r="V12" s="215">
        <v>2.7096774194000002E-3</v>
      </c>
      <c r="W12" s="215">
        <v>0.17196666666999999</v>
      </c>
      <c r="X12" s="215">
        <v>0.15125806452000001</v>
      </c>
      <c r="Y12" s="215">
        <v>0.25576666666999998</v>
      </c>
      <c r="Z12" s="215">
        <v>-5.0096774194E-2</v>
      </c>
      <c r="AA12" s="215">
        <v>-4.5258064516E-2</v>
      </c>
      <c r="AB12" s="215">
        <v>-4.3714285713999997E-2</v>
      </c>
      <c r="AC12" s="215">
        <v>6.4516129031E-5</v>
      </c>
      <c r="AD12" s="215">
        <v>4.9666666667000002E-2</v>
      </c>
      <c r="AE12" s="215">
        <v>0.1225483871</v>
      </c>
      <c r="AF12" s="215">
        <v>5.0666666666999999E-3</v>
      </c>
      <c r="AG12" s="215">
        <v>6.4516129031E-5</v>
      </c>
      <c r="AH12" s="215">
        <v>6.4516129034000001E-5</v>
      </c>
      <c r="AI12" s="215">
        <v>6.6666666664999994E-5</v>
      </c>
      <c r="AJ12" s="215">
        <v>0.16674193547999999</v>
      </c>
      <c r="AK12" s="215">
        <v>0.17576666666999999</v>
      </c>
      <c r="AL12" s="215">
        <v>1.3806451613000001E-2</v>
      </c>
      <c r="AM12" s="215">
        <v>0</v>
      </c>
      <c r="AN12" s="215">
        <v>4.6428571429000002E-4</v>
      </c>
      <c r="AO12" s="215">
        <v>0</v>
      </c>
      <c r="AP12" s="215">
        <v>1.7933333332999998E-2</v>
      </c>
      <c r="AQ12" s="215">
        <v>0.12161290323</v>
      </c>
      <c r="AR12" s="215">
        <v>0</v>
      </c>
      <c r="AS12" s="215">
        <v>0</v>
      </c>
      <c r="AT12" s="215">
        <v>0</v>
      </c>
      <c r="AU12" s="215">
        <v>0</v>
      </c>
      <c r="AV12" s="215">
        <v>0.11822580645</v>
      </c>
      <c r="AW12" s="215">
        <v>0.20619999999999999</v>
      </c>
      <c r="AX12" s="215">
        <v>0</v>
      </c>
      <c r="AY12" s="215">
        <v>0</v>
      </c>
      <c r="AZ12" s="215">
        <v>0</v>
      </c>
      <c r="BA12" s="215">
        <v>-1.004474517E-7</v>
      </c>
      <c r="BB12" s="323">
        <v>0</v>
      </c>
      <c r="BC12" s="323">
        <v>-0.49180649999999998</v>
      </c>
      <c r="BD12" s="323">
        <v>-0.49180000000000001</v>
      </c>
      <c r="BE12" s="323">
        <v>0</v>
      </c>
      <c r="BF12" s="323">
        <v>0</v>
      </c>
      <c r="BG12" s="323">
        <v>0</v>
      </c>
      <c r="BH12" s="323">
        <v>0.19355810000000001</v>
      </c>
      <c r="BI12" s="323">
        <v>0.19983329999999999</v>
      </c>
      <c r="BJ12" s="323">
        <v>0.19355810000000001</v>
      </c>
      <c r="BK12" s="323">
        <v>0.19355810000000001</v>
      </c>
      <c r="BL12" s="323">
        <v>0.2142857</v>
      </c>
      <c r="BM12" s="323">
        <v>0.19355810000000001</v>
      </c>
      <c r="BN12" s="323">
        <v>3.3333300000000003E-2</v>
      </c>
      <c r="BO12" s="323">
        <v>3.2258099999999998E-2</v>
      </c>
      <c r="BP12" s="323">
        <v>3.3333300000000003E-2</v>
      </c>
      <c r="BQ12" s="323">
        <v>3.2258099999999998E-2</v>
      </c>
      <c r="BR12" s="323">
        <v>0</v>
      </c>
      <c r="BS12" s="323">
        <v>0</v>
      </c>
      <c r="BT12" s="323">
        <v>2.58065E-2</v>
      </c>
      <c r="BU12" s="323">
        <v>2.6666700000000002E-2</v>
      </c>
      <c r="BV12" s="323">
        <v>2.58065E-2</v>
      </c>
    </row>
    <row r="13" spans="1:74" ht="11.15" customHeight="1" x14ac:dyDescent="0.25">
      <c r="A13" s="61" t="s">
        <v>752</v>
      </c>
      <c r="B13" s="175" t="s">
        <v>404</v>
      </c>
      <c r="C13" s="215">
        <v>-0.72732258064999999</v>
      </c>
      <c r="D13" s="215">
        <v>-0.70296551724</v>
      </c>
      <c r="E13" s="215">
        <v>-0.40832258064999999</v>
      </c>
      <c r="F13" s="215">
        <v>-0.15040000000000001</v>
      </c>
      <c r="G13" s="215">
        <v>-8.1870967742000006E-2</v>
      </c>
      <c r="H13" s="215">
        <v>0.36680000000000001</v>
      </c>
      <c r="I13" s="215">
        <v>0.23867741935</v>
      </c>
      <c r="J13" s="215">
        <v>0.21880645161000001</v>
      </c>
      <c r="K13" s="215">
        <v>0.50460000000000005</v>
      </c>
      <c r="L13" s="215">
        <v>-0.63438709677000005</v>
      </c>
      <c r="M13" s="215">
        <v>1.5633333332999998E-2</v>
      </c>
      <c r="N13" s="215">
        <v>0.19716129031999999</v>
      </c>
      <c r="O13" s="215">
        <v>-0.71535483871000005</v>
      </c>
      <c r="P13" s="215">
        <v>-0.66503571428999997</v>
      </c>
      <c r="Q13" s="215">
        <v>-0.42503225806</v>
      </c>
      <c r="R13" s="215">
        <v>0.47696666666999998</v>
      </c>
      <c r="S13" s="215">
        <v>0.24122580645</v>
      </c>
      <c r="T13" s="215">
        <v>0.50836666666999997</v>
      </c>
      <c r="U13" s="215">
        <v>0.58535483871000005</v>
      </c>
      <c r="V13" s="215">
        <v>0.75577419354999997</v>
      </c>
      <c r="W13" s="215">
        <v>-0.32019999999999998</v>
      </c>
      <c r="X13" s="215">
        <v>0.31796774193999999</v>
      </c>
      <c r="Y13" s="215">
        <v>0.22256666667</v>
      </c>
      <c r="Z13" s="215">
        <v>1.0131612903</v>
      </c>
      <c r="AA13" s="215">
        <v>2.8580645161E-2</v>
      </c>
      <c r="AB13" s="215">
        <v>-0.11010714286000001</v>
      </c>
      <c r="AC13" s="215">
        <v>-3.5354838710000003E-2</v>
      </c>
      <c r="AD13" s="215">
        <v>-0.38796666667000002</v>
      </c>
      <c r="AE13" s="215">
        <v>7.6806451612999996E-2</v>
      </c>
      <c r="AF13" s="215">
        <v>0.63483333333000003</v>
      </c>
      <c r="AG13" s="215">
        <v>0.17777419354999999</v>
      </c>
      <c r="AH13" s="215">
        <v>6.6387096773999996E-2</v>
      </c>
      <c r="AI13" s="215">
        <v>-0.30336666667000001</v>
      </c>
      <c r="AJ13" s="215">
        <v>-0.55238709676999997</v>
      </c>
      <c r="AK13" s="215">
        <v>-0.51903333333000001</v>
      </c>
      <c r="AL13" s="215">
        <v>0.22187096774000001</v>
      </c>
      <c r="AM13" s="215">
        <v>-0.20332258065</v>
      </c>
      <c r="AN13" s="215">
        <v>-0.10442857143000001</v>
      </c>
      <c r="AO13" s="215">
        <v>-0.24496774194000001</v>
      </c>
      <c r="AP13" s="215">
        <v>-0.31690000000000002</v>
      </c>
      <c r="AQ13" s="215">
        <v>-0.3654516129</v>
      </c>
      <c r="AR13" s="215">
        <v>0.53990000000000005</v>
      </c>
      <c r="AS13" s="215">
        <v>0.70680645161</v>
      </c>
      <c r="AT13" s="215">
        <v>0.36238709676999997</v>
      </c>
      <c r="AU13" s="215">
        <v>0.14533333333000001</v>
      </c>
      <c r="AV13" s="215">
        <v>-0.57348387096999998</v>
      </c>
      <c r="AW13" s="215">
        <v>-8.9833333333000004E-2</v>
      </c>
      <c r="AX13" s="215">
        <v>0.45135483870999998</v>
      </c>
      <c r="AY13" s="215">
        <v>-0.31925806452</v>
      </c>
      <c r="AZ13" s="215">
        <v>-0.30858620689999999</v>
      </c>
      <c r="BA13" s="215">
        <v>-0.73197868214999995</v>
      </c>
      <c r="BB13" s="323">
        <v>-1.471106</v>
      </c>
      <c r="BC13" s="323">
        <v>-0.72016650000000004</v>
      </c>
      <c r="BD13" s="323">
        <v>-0.2424635</v>
      </c>
      <c r="BE13" s="323">
        <v>0.2388633</v>
      </c>
      <c r="BF13" s="323">
        <v>0.23388970000000001</v>
      </c>
      <c r="BG13" s="323">
        <v>0.1035036</v>
      </c>
      <c r="BH13" s="323">
        <v>-0.33710099999999998</v>
      </c>
      <c r="BI13" s="323">
        <v>3.2155400000000001E-2</v>
      </c>
      <c r="BJ13" s="323">
        <v>0.57323840000000004</v>
      </c>
      <c r="BK13" s="323">
        <v>5.9850500000000001E-2</v>
      </c>
      <c r="BL13" s="323">
        <v>-0.40115610000000002</v>
      </c>
      <c r="BM13" s="323">
        <v>-0.35165809999999997</v>
      </c>
      <c r="BN13" s="323">
        <v>-0.12051539999999999</v>
      </c>
      <c r="BO13" s="323">
        <v>5.3243499999999999E-2</v>
      </c>
      <c r="BP13" s="323">
        <v>0.5597877</v>
      </c>
      <c r="BQ13" s="323">
        <v>0.4751319</v>
      </c>
      <c r="BR13" s="323">
        <v>0.2681171</v>
      </c>
      <c r="BS13" s="323">
        <v>-3.9093500000000003E-2</v>
      </c>
      <c r="BT13" s="323">
        <v>-0.41153840000000003</v>
      </c>
      <c r="BU13" s="323">
        <v>-1.5438E-2</v>
      </c>
      <c r="BV13" s="323">
        <v>0.44497130000000001</v>
      </c>
    </row>
    <row r="14" spans="1:74" ht="11.15" customHeight="1" x14ac:dyDescent="0.25">
      <c r="A14" s="61" t="s">
        <v>517</v>
      </c>
      <c r="B14" s="175" t="s">
        <v>123</v>
      </c>
      <c r="C14" s="215">
        <v>0.35593580645</v>
      </c>
      <c r="D14" s="215">
        <v>3.0512551724000001E-2</v>
      </c>
      <c r="E14" s="215">
        <v>-1.4831935484000001E-2</v>
      </c>
      <c r="F14" s="215">
        <v>0.21399033333</v>
      </c>
      <c r="G14" s="215">
        <v>0.35604419355</v>
      </c>
      <c r="H14" s="215">
        <v>0.38197066667000001</v>
      </c>
      <c r="I14" s="215">
        <v>0.17618754839</v>
      </c>
      <c r="J14" s="215">
        <v>0.40303877419</v>
      </c>
      <c r="K14" s="215">
        <v>3.5545E-2</v>
      </c>
      <c r="L14" s="215">
        <v>0.18632832258000001</v>
      </c>
      <c r="M14" s="215">
        <v>-9.5337333332999999E-2</v>
      </c>
      <c r="N14" s="215">
        <v>0.17192219354999999</v>
      </c>
      <c r="O14" s="215">
        <v>0.20352480645000001</v>
      </c>
      <c r="P14" s="215">
        <v>0.31550400000000001</v>
      </c>
      <c r="Q14" s="215">
        <v>-3.1115225805999999E-2</v>
      </c>
      <c r="R14" s="215">
        <v>0.20985766667</v>
      </c>
      <c r="S14" s="215">
        <v>0.27066519355000002</v>
      </c>
      <c r="T14" s="215">
        <v>0.18816533332999999</v>
      </c>
      <c r="U14" s="215">
        <v>0.52870906451999999</v>
      </c>
      <c r="V14" s="215">
        <v>-0.13202087097000001</v>
      </c>
      <c r="W14" s="215">
        <v>0.23629433332999999</v>
      </c>
      <c r="X14" s="215">
        <v>-2.1982806452E-2</v>
      </c>
      <c r="Y14" s="215">
        <v>0.16039366666999999</v>
      </c>
      <c r="Z14" s="215">
        <v>7.8005483870999995E-2</v>
      </c>
      <c r="AA14" s="215">
        <v>-5.7639580645000001E-2</v>
      </c>
      <c r="AB14" s="215">
        <v>4.6056428571000001E-2</v>
      </c>
      <c r="AC14" s="215">
        <v>0.54586932257999998</v>
      </c>
      <c r="AD14" s="215">
        <v>0.260021</v>
      </c>
      <c r="AE14" s="215">
        <v>0.54284916129000005</v>
      </c>
      <c r="AF14" s="215">
        <v>0.16811000000000001</v>
      </c>
      <c r="AG14" s="215">
        <v>0.65895629032000003</v>
      </c>
      <c r="AH14" s="215">
        <v>6.5720387096999996E-2</v>
      </c>
      <c r="AI14" s="215">
        <v>0.21840999999999999</v>
      </c>
      <c r="AJ14" s="215">
        <v>6.8951161289999993E-2</v>
      </c>
      <c r="AK14" s="215">
        <v>0.36477766667</v>
      </c>
      <c r="AL14" s="215">
        <v>0.42994558064999999</v>
      </c>
      <c r="AM14" s="215">
        <v>0.18698358065000001</v>
      </c>
      <c r="AN14" s="215">
        <v>0.61033828571000004</v>
      </c>
      <c r="AO14" s="215">
        <v>0.21673174194</v>
      </c>
      <c r="AP14" s="215">
        <v>0.33246366666999999</v>
      </c>
      <c r="AQ14" s="215">
        <v>0.59222770968000005</v>
      </c>
      <c r="AR14" s="215">
        <v>0.65055600000000002</v>
      </c>
      <c r="AS14" s="215">
        <v>0.40416154839000001</v>
      </c>
      <c r="AT14" s="215">
        <v>0.33633290322999998</v>
      </c>
      <c r="AU14" s="215">
        <v>0.39349166667000002</v>
      </c>
      <c r="AV14" s="215">
        <v>0.60141006452000001</v>
      </c>
      <c r="AW14" s="215">
        <v>0.70636433333000004</v>
      </c>
      <c r="AX14" s="215">
        <v>0.37529516129000001</v>
      </c>
      <c r="AY14" s="215">
        <v>0.64796506452000002</v>
      </c>
      <c r="AZ14" s="215">
        <v>0.68222467952999999</v>
      </c>
      <c r="BA14" s="215">
        <v>0.95476538522999999</v>
      </c>
      <c r="BB14" s="323">
        <v>0.1207553</v>
      </c>
      <c r="BC14" s="323">
        <v>0.18702949999999999</v>
      </c>
      <c r="BD14" s="323">
        <v>0.24837329999999999</v>
      </c>
      <c r="BE14" s="323">
        <v>0.22597410000000001</v>
      </c>
      <c r="BF14" s="323">
        <v>0.1963104</v>
      </c>
      <c r="BG14" s="323">
        <v>0.21405370000000001</v>
      </c>
      <c r="BH14" s="323">
        <v>0.14800189999999999</v>
      </c>
      <c r="BI14" s="323">
        <v>0.14845630000000001</v>
      </c>
      <c r="BJ14" s="323">
        <v>0.1610231</v>
      </c>
      <c r="BK14" s="323">
        <v>0.23782120000000001</v>
      </c>
      <c r="BL14" s="323">
        <v>0.19917380000000001</v>
      </c>
      <c r="BM14" s="323">
        <v>0.22451199999999999</v>
      </c>
      <c r="BN14" s="323">
        <v>0.15075530000000001</v>
      </c>
      <c r="BO14" s="323">
        <v>0.21702949999999999</v>
      </c>
      <c r="BP14" s="323">
        <v>0.27837329999999999</v>
      </c>
      <c r="BQ14" s="323">
        <v>0.23597409999999999</v>
      </c>
      <c r="BR14" s="323">
        <v>0.1963104</v>
      </c>
      <c r="BS14" s="323">
        <v>0.24405370000000001</v>
      </c>
      <c r="BT14" s="323">
        <v>0.1580019</v>
      </c>
      <c r="BU14" s="323">
        <v>0.15845629999999999</v>
      </c>
      <c r="BV14" s="323">
        <v>0.17102310000000001</v>
      </c>
    </row>
    <row r="15" spans="1:74" ht="11.15" customHeight="1" x14ac:dyDescent="0.25">
      <c r="A15" s="61" t="s">
        <v>518</v>
      </c>
      <c r="B15" s="175" t="s">
        <v>172</v>
      </c>
      <c r="C15" s="215">
        <v>15.95129</v>
      </c>
      <c r="D15" s="215">
        <v>15.842828000000001</v>
      </c>
      <c r="E15" s="215">
        <v>16.082452</v>
      </c>
      <c r="F15" s="215">
        <v>15.920267000000001</v>
      </c>
      <c r="G15" s="215">
        <v>16.236806999999999</v>
      </c>
      <c r="H15" s="215">
        <v>16.432600000000001</v>
      </c>
      <c r="I15" s="215">
        <v>16.621193999999999</v>
      </c>
      <c r="J15" s="215">
        <v>16.593354999999999</v>
      </c>
      <c r="K15" s="215">
        <v>16.339832999999999</v>
      </c>
      <c r="L15" s="215">
        <v>15.454355</v>
      </c>
      <c r="M15" s="215">
        <v>16.235233000000001</v>
      </c>
      <c r="N15" s="215">
        <v>16.515871000000001</v>
      </c>
      <c r="O15" s="215">
        <v>16.118226</v>
      </c>
      <c r="P15" s="215">
        <v>15.493107</v>
      </c>
      <c r="Q15" s="215">
        <v>16.047936</v>
      </c>
      <c r="R15" s="215">
        <v>16.954433000000002</v>
      </c>
      <c r="S15" s="215">
        <v>17.222387000000001</v>
      </c>
      <c r="T15" s="215">
        <v>17.204066999999998</v>
      </c>
      <c r="U15" s="215">
        <v>17.317451999999999</v>
      </c>
      <c r="V15" s="215">
        <v>16.980516000000001</v>
      </c>
      <c r="W15" s="215">
        <v>15.4602</v>
      </c>
      <c r="X15" s="215">
        <v>16.061194</v>
      </c>
      <c r="Y15" s="215">
        <v>16.839600000000001</v>
      </c>
      <c r="Z15" s="215">
        <v>17.274387000000001</v>
      </c>
      <c r="AA15" s="215">
        <v>16.599194000000001</v>
      </c>
      <c r="AB15" s="215">
        <v>15.936249999999999</v>
      </c>
      <c r="AC15" s="215">
        <v>16.665129</v>
      </c>
      <c r="AD15" s="215">
        <v>16.766200000000001</v>
      </c>
      <c r="AE15" s="215">
        <v>16.968741999999999</v>
      </c>
      <c r="AF15" s="215">
        <v>17.665666999999999</v>
      </c>
      <c r="AG15" s="215">
        <v>17.356999999999999</v>
      </c>
      <c r="AH15" s="215">
        <v>17.622903000000001</v>
      </c>
      <c r="AI15" s="215">
        <v>16.990867000000001</v>
      </c>
      <c r="AJ15" s="215">
        <v>16.412226</v>
      </c>
      <c r="AK15" s="215">
        <v>17.162099999999999</v>
      </c>
      <c r="AL15" s="215">
        <v>17.409386999999999</v>
      </c>
      <c r="AM15" s="215">
        <v>16.785097</v>
      </c>
      <c r="AN15" s="215">
        <v>15.836929</v>
      </c>
      <c r="AO15" s="215">
        <v>15.939161</v>
      </c>
      <c r="AP15" s="215">
        <v>16.3384</v>
      </c>
      <c r="AQ15" s="215">
        <v>16.719322999999999</v>
      </c>
      <c r="AR15" s="215">
        <v>17.232533</v>
      </c>
      <c r="AS15" s="215">
        <v>17.175160999999999</v>
      </c>
      <c r="AT15" s="215">
        <v>17.300322999999999</v>
      </c>
      <c r="AU15" s="215">
        <v>16.403500000000001</v>
      </c>
      <c r="AV15" s="215">
        <v>15.680871</v>
      </c>
      <c r="AW15" s="215">
        <v>16.482167</v>
      </c>
      <c r="AX15" s="215">
        <v>16.792645</v>
      </c>
      <c r="AY15" s="215">
        <v>16.230871</v>
      </c>
      <c r="AZ15" s="215">
        <v>15.962827586</v>
      </c>
      <c r="BA15" s="215">
        <v>15.685156451999999</v>
      </c>
      <c r="BB15" s="323">
        <v>13.12288</v>
      </c>
      <c r="BC15" s="323">
        <v>13.76338</v>
      </c>
      <c r="BD15" s="323">
        <v>14.23381</v>
      </c>
      <c r="BE15" s="323">
        <v>15.201549999999999</v>
      </c>
      <c r="BF15" s="323">
        <v>15.87412</v>
      </c>
      <c r="BG15" s="323">
        <v>15.829940000000001</v>
      </c>
      <c r="BH15" s="323">
        <v>15.45941</v>
      </c>
      <c r="BI15" s="323">
        <v>16.049060000000001</v>
      </c>
      <c r="BJ15" s="323">
        <v>16.772639999999999</v>
      </c>
      <c r="BK15" s="323">
        <v>16.200220000000002</v>
      </c>
      <c r="BL15" s="323">
        <v>15.650270000000001</v>
      </c>
      <c r="BM15" s="323">
        <v>16.19913</v>
      </c>
      <c r="BN15" s="323">
        <v>16.640809999999998</v>
      </c>
      <c r="BO15" s="323">
        <v>16.946269999999998</v>
      </c>
      <c r="BP15" s="323">
        <v>17.003129999999999</v>
      </c>
      <c r="BQ15" s="323">
        <v>17.379429999999999</v>
      </c>
      <c r="BR15" s="323">
        <v>17.099530000000001</v>
      </c>
      <c r="BS15" s="323">
        <v>16.84375</v>
      </c>
      <c r="BT15" s="323">
        <v>16.18599</v>
      </c>
      <c r="BU15" s="323">
        <v>16.784379999999999</v>
      </c>
      <c r="BV15" s="323">
        <v>17.34301</v>
      </c>
    </row>
    <row r="16" spans="1:74" ht="11.15" customHeight="1" x14ac:dyDescent="0.25">
      <c r="A16" s="57"/>
      <c r="B16" s="44" t="s">
        <v>755</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215"/>
      <c r="BA16" s="215"/>
      <c r="BB16" s="401"/>
      <c r="BC16" s="401"/>
      <c r="BD16" s="401"/>
      <c r="BE16" s="401"/>
      <c r="BF16" s="401"/>
      <c r="BG16" s="401"/>
      <c r="BH16" s="401"/>
      <c r="BI16" s="401"/>
      <c r="BJ16" s="401"/>
      <c r="BK16" s="401"/>
      <c r="BL16" s="401"/>
      <c r="BM16" s="401"/>
      <c r="BN16" s="401"/>
      <c r="BO16" s="401"/>
      <c r="BP16" s="401"/>
      <c r="BQ16" s="401"/>
      <c r="BR16" s="401"/>
      <c r="BS16" s="401"/>
      <c r="BT16" s="401"/>
      <c r="BU16" s="401"/>
      <c r="BV16" s="401"/>
    </row>
    <row r="17" spans="1:74" ht="11.15" customHeight="1" x14ac:dyDescent="0.25">
      <c r="A17" s="61" t="s">
        <v>520</v>
      </c>
      <c r="B17" s="175" t="s">
        <v>405</v>
      </c>
      <c r="C17" s="215">
        <v>1.116614</v>
      </c>
      <c r="D17" s="215">
        <v>1.070379</v>
      </c>
      <c r="E17" s="215">
        <v>1.0491280000000001</v>
      </c>
      <c r="F17" s="215">
        <v>1.0950979999999999</v>
      </c>
      <c r="G17" s="215">
        <v>1.1603540000000001</v>
      </c>
      <c r="H17" s="215">
        <v>1.1139669999999999</v>
      </c>
      <c r="I17" s="215">
        <v>1.1902569999999999</v>
      </c>
      <c r="J17" s="215">
        <v>1.1487769999999999</v>
      </c>
      <c r="K17" s="215">
        <v>1.122369</v>
      </c>
      <c r="L17" s="215">
        <v>1.088838</v>
      </c>
      <c r="M17" s="215">
        <v>1.1125670000000001</v>
      </c>
      <c r="N17" s="215">
        <v>1.143324</v>
      </c>
      <c r="O17" s="215">
        <v>1.1390020000000001</v>
      </c>
      <c r="P17" s="215">
        <v>1.0624990000000001</v>
      </c>
      <c r="Q17" s="215">
        <v>1.112063</v>
      </c>
      <c r="R17" s="215">
        <v>1.145969</v>
      </c>
      <c r="S17" s="215">
        <v>1.1351610000000001</v>
      </c>
      <c r="T17" s="215">
        <v>1.1592009999999999</v>
      </c>
      <c r="U17" s="215">
        <v>1.1010310000000001</v>
      </c>
      <c r="V17" s="215">
        <v>1.112841</v>
      </c>
      <c r="W17" s="215">
        <v>1.0098</v>
      </c>
      <c r="X17" s="215">
        <v>1.081485</v>
      </c>
      <c r="Y17" s="215">
        <v>1.146164</v>
      </c>
      <c r="Z17" s="215">
        <v>1.125775</v>
      </c>
      <c r="AA17" s="215">
        <v>1.1024210000000001</v>
      </c>
      <c r="AB17" s="215">
        <v>1.0965020000000001</v>
      </c>
      <c r="AC17" s="215">
        <v>1.095742</v>
      </c>
      <c r="AD17" s="215">
        <v>1.113267</v>
      </c>
      <c r="AE17" s="215">
        <v>1.1414200000000001</v>
      </c>
      <c r="AF17" s="215">
        <v>1.1328990000000001</v>
      </c>
      <c r="AG17" s="215">
        <v>1.1689050000000001</v>
      </c>
      <c r="AH17" s="215">
        <v>1.1854849999999999</v>
      </c>
      <c r="AI17" s="215">
        <v>1.1408659999999999</v>
      </c>
      <c r="AJ17" s="215">
        <v>1.1155809999999999</v>
      </c>
      <c r="AK17" s="215">
        <v>1.1494329999999999</v>
      </c>
      <c r="AL17" s="215">
        <v>1.210356</v>
      </c>
      <c r="AM17" s="215">
        <v>1.1095159999999999</v>
      </c>
      <c r="AN17" s="215">
        <v>1.0196780000000001</v>
      </c>
      <c r="AO17" s="215">
        <v>1.042292</v>
      </c>
      <c r="AP17" s="215">
        <v>1.059968</v>
      </c>
      <c r="AQ17" s="215">
        <v>1.0646119999999999</v>
      </c>
      <c r="AR17" s="215">
        <v>1.0894999999999999</v>
      </c>
      <c r="AS17" s="215">
        <v>1.0777749999999999</v>
      </c>
      <c r="AT17" s="215">
        <v>1.112033</v>
      </c>
      <c r="AU17" s="215">
        <v>1.029633</v>
      </c>
      <c r="AV17" s="215">
        <v>1.024902</v>
      </c>
      <c r="AW17" s="215">
        <v>1.1355</v>
      </c>
      <c r="AX17" s="215">
        <v>1.1498390000000001</v>
      </c>
      <c r="AY17" s="215">
        <v>1.1360269999999999</v>
      </c>
      <c r="AZ17" s="215">
        <v>1.1175010000000001</v>
      </c>
      <c r="BA17" s="215">
        <v>1.127834</v>
      </c>
      <c r="BB17" s="323">
        <v>0.90488829999999998</v>
      </c>
      <c r="BC17" s="323">
        <v>0.94999169999999999</v>
      </c>
      <c r="BD17" s="323">
        <v>0.99369629999999998</v>
      </c>
      <c r="BE17" s="323">
        <v>1.077485</v>
      </c>
      <c r="BF17" s="323">
        <v>1.1218649999999999</v>
      </c>
      <c r="BG17" s="323">
        <v>1.1714610000000001</v>
      </c>
      <c r="BH17" s="323">
        <v>1.1758820000000001</v>
      </c>
      <c r="BI17" s="323">
        <v>1.2076720000000001</v>
      </c>
      <c r="BJ17" s="323">
        <v>1.2509619999999999</v>
      </c>
      <c r="BK17" s="323">
        <v>1.202467</v>
      </c>
      <c r="BL17" s="323">
        <v>1.1396360000000001</v>
      </c>
      <c r="BM17" s="323">
        <v>1.150741</v>
      </c>
      <c r="BN17" s="323">
        <v>1.187012</v>
      </c>
      <c r="BO17" s="323">
        <v>1.2081390000000001</v>
      </c>
      <c r="BP17" s="323">
        <v>1.22607</v>
      </c>
      <c r="BQ17" s="323">
        <v>1.2553879999999999</v>
      </c>
      <c r="BR17" s="323">
        <v>1.2510239999999999</v>
      </c>
      <c r="BS17" s="323">
        <v>1.208094</v>
      </c>
      <c r="BT17" s="323">
        <v>1.208512</v>
      </c>
      <c r="BU17" s="323">
        <v>1.246397</v>
      </c>
      <c r="BV17" s="323">
        <v>1.2930699999999999</v>
      </c>
    </row>
    <row r="18" spans="1:74" ht="11.15" customHeight="1" x14ac:dyDescent="0.25">
      <c r="A18" s="61" t="s">
        <v>519</v>
      </c>
      <c r="B18" s="175" t="s">
        <v>925</v>
      </c>
      <c r="C18" s="215">
        <v>3.3447740000000001</v>
      </c>
      <c r="D18" s="215">
        <v>3.369345</v>
      </c>
      <c r="E18" s="215">
        <v>3.5557099999999999</v>
      </c>
      <c r="F18" s="215">
        <v>3.5703999999999998</v>
      </c>
      <c r="G18" s="215">
        <v>3.6716769999999999</v>
      </c>
      <c r="H18" s="215">
        <v>3.662433</v>
      </c>
      <c r="I18" s="215">
        <v>3.6038389999999998</v>
      </c>
      <c r="J18" s="215">
        <v>3.410323</v>
      </c>
      <c r="K18" s="215">
        <v>3.427333</v>
      </c>
      <c r="L18" s="215">
        <v>3.5443229999999999</v>
      </c>
      <c r="M18" s="215">
        <v>3.5957669999999999</v>
      </c>
      <c r="N18" s="215">
        <v>3.3521939999999999</v>
      </c>
      <c r="O18" s="215">
        <v>3.395032</v>
      </c>
      <c r="P18" s="215">
        <v>3.6327859999999998</v>
      </c>
      <c r="Q18" s="215">
        <v>3.6852580000000001</v>
      </c>
      <c r="R18" s="215">
        <v>3.6822330000000001</v>
      </c>
      <c r="S18" s="215">
        <v>3.7710970000000001</v>
      </c>
      <c r="T18" s="215">
        <v>3.8073000000000001</v>
      </c>
      <c r="U18" s="215">
        <v>3.8220969999999999</v>
      </c>
      <c r="V18" s="215">
        <v>3.7635160000000001</v>
      </c>
      <c r="W18" s="215">
        <v>3.731033</v>
      </c>
      <c r="X18" s="215">
        <v>4.0197419999999999</v>
      </c>
      <c r="Y18" s="215">
        <v>4.1056670000000004</v>
      </c>
      <c r="Z18" s="215">
        <v>3.9689679999999998</v>
      </c>
      <c r="AA18" s="215">
        <v>3.8529680000000002</v>
      </c>
      <c r="AB18" s="215">
        <v>4.0605000000000002</v>
      </c>
      <c r="AC18" s="215">
        <v>4.2002579999999998</v>
      </c>
      <c r="AD18" s="215">
        <v>4.2857669999999999</v>
      </c>
      <c r="AE18" s="215">
        <v>4.351871</v>
      </c>
      <c r="AF18" s="215">
        <v>4.3366670000000003</v>
      </c>
      <c r="AG18" s="215">
        <v>4.4516770000000001</v>
      </c>
      <c r="AH18" s="215">
        <v>4.6016130000000004</v>
      </c>
      <c r="AI18" s="215">
        <v>4.6383000000000001</v>
      </c>
      <c r="AJ18" s="215">
        <v>4.5876770000000002</v>
      </c>
      <c r="AK18" s="215">
        <v>4.5627000000000004</v>
      </c>
      <c r="AL18" s="215">
        <v>4.4834839999999998</v>
      </c>
      <c r="AM18" s="215">
        <v>4.545032</v>
      </c>
      <c r="AN18" s="215">
        <v>4.7059639999999998</v>
      </c>
      <c r="AO18" s="215">
        <v>4.7281610000000001</v>
      </c>
      <c r="AP18" s="215">
        <v>4.7865659999999997</v>
      </c>
      <c r="AQ18" s="215">
        <v>4.8379029999999998</v>
      </c>
      <c r="AR18" s="215">
        <v>4.7926000000000002</v>
      </c>
      <c r="AS18" s="215">
        <v>4.6790000000000003</v>
      </c>
      <c r="AT18" s="215">
        <v>4.7267739999999998</v>
      </c>
      <c r="AU18" s="215">
        <v>4.9885659999999996</v>
      </c>
      <c r="AV18" s="215">
        <v>5.0218059999999998</v>
      </c>
      <c r="AW18" s="215">
        <v>4.9720659999999999</v>
      </c>
      <c r="AX18" s="215">
        <v>4.9707410000000003</v>
      </c>
      <c r="AY18" s="215">
        <v>5.1452900000000001</v>
      </c>
      <c r="AZ18" s="215">
        <v>5.0899465065999996</v>
      </c>
      <c r="BA18" s="215">
        <v>5.1280046261000001</v>
      </c>
      <c r="BB18" s="323">
        <v>5.143942</v>
      </c>
      <c r="BC18" s="323">
        <v>4.9646350000000004</v>
      </c>
      <c r="BD18" s="323">
        <v>4.8496249999999996</v>
      </c>
      <c r="BE18" s="323">
        <v>4.8063140000000004</v>
      </c>
      <c r="BF18" s="323">
        <v>4.801024</v>
      </c>
      <c r="BG18" s="323">
        <v>4.7878129999999999</v>
      </c>
      <c r="BH18" s="323">
        <v>4.7731240000000001</v>
      </c>
      <c r="BI18" s="323">
        <v>4.7524940000000004</v>
      </c>
      <c r="BJ18" s="323">
        <v>4.7449570000000003</v>
      </c>
      <c r="BK18" s="323">
        <v>4.6288539999999996</v>
      </c>
      <c r="BL18" s="323">
        <v>4.7497800000000003</v>
      </c>
      <c r="BM18" s="323">
        <v>4.8251609999999996</v>
      </c>
      <c r="BN18" s="323">
        <v>4.9332070000000003</v>
      </c>
      <c r="BO18" s="323">
        <v>4.9384309999999996</v>
      </c>
      <c r="BP18" s="323">
        <v>5.0150680000000003</v>
      </c>
      <c r="BQ18" s="323">
        <v>5.1318720000000004</v>
      </c>
      <c r="BR18" s="323">
        <v>5.2103869999999999</v>
      </c>
      <c r="BS18" s="323">
        <v>5.2856519999999998</v>
      </c>
      <c r="BT18" s="323">
        <v>5.3161269999999998</v>
      </c>
      <c r="BU18" s="323">
        <v>5.3523769999999997</v>
      </c>
      <c r="BV18" s="323">
        <v>5.2999890000000001</v>
      </c>
    </row>
    <row r="19" spans="1:74" ht="11.15" customHeight="1" x14ac:dyDescent="0.25">
      <c r="A19" s="61" t="s">
        <v>902</v>
      </c>
      <c r="B19" s="175" t="s">
        <v>903</v>
      </c>
      <c r="C19" s="215">
        <v>1.107224</v>
      </c>
      <c r="D19" s="215">
        <v>1.1271599999999999</v>
      </c>
      <c r="E19" s="215">
        <v>1.1439649999999999</v>
      </c>
      <c r="F19" s="215">
        <v>1.092033</v>
      </c>
      <c r="G19" s="215">
        <v>1.1434340000000001</v>
      </c>
      <c r="H19" s="215">
        <v>1.1763749999999999</v>
      </c>
      <c r="I19" s="215">
        <v>1.177408</v>
      </c>
      <c r="J19" s="215">
        <v>1.186167</v>
      </c>
      <c r="K19" s="215">
        <v>1.163246</v>
      </c>
      <c r="L19" s="215">
        <v>1.150069</v>
      </c>
      <c r="M19" s="215">
        <v>1.1916789999999999</v>
      </c>
      <c r="N19" s="215">
        <v>1.2087429999999999</v>
      </c>
      <c r="O19" s="215">
        <v>1.1839839999999999</v>
      </c>
      <c r="P19" s="215">
        <v>1.1706669999999999</v>
      </c>
      <c r="Q19" s="215">
        <v>1.17675</v>
      </c>
      <c r="R19" s="215">
        <v>1.139551</v>
      </c>
      <c r="S19" s="215">
        <v>1.17611</v>
      </c>
      <c r="T19" s="215">
        <v>1.1870750000000001</v>
      </c>
      <c r="U19" s="215">
        <v>1.190156</v>
      </c>
      <c r="V19" s="215">
        <v>1.2177169999999999</v>
      </c>
      <c r="W19" s="215">
        <v>1.176067</v>
      </c>
      <c r="X19" s="215">
        <v>1.2098679999999999</v>
      </c>
      <c r="Y19" s="215">
        <v>1.2626790000000001</v>
      </c>
      <c r="Z19" s="215">
        <v>1.235943</v>
      </c>
      <c r="AA19" s="215">
        <v>1.2053119999999999</v>
      </c>
      <c r="AB19" s="215">
        <v>1.2232970000000001</v>
      </c>
      <c r="AC19" s="215">
        <v>1.2091499999999999</v>
      </c>
      <c r="AD19" s="215">
        <v>1.2004159999999999</v>
      </c>
      <c r="AE19" s="215">
        <v>1.2244409999999999</v>
      </c>
      <c r="AF19" s="215">
        <v>1.2542850000000001</v>
      </c>
      <c r="AG19" s="215">
        <v>1.2677499999999999</v>
      </c>
      <c r="AH19" s="215">
        <v>1.284127</v>
      </c>
      <c r="AI19" s="215">
        <v>1.208539</v>
      </c>
      <c r="AJ19" s="215">
        <v>1.21401</v>
      </c>
      <c r="AK19" s="215">
        <v>1.235635</v>
      </c>
      <c r="AL19" s="215">
        <v>1.219158</v>
      </c>
      <c r="AM19" s="215">
        <v>1.109775</v>
      </c>
      <c r="AN19" s="215">
        <v>1.110851</v>
      </c>
      <c r="AO19" s="215">
        <v>1.0855790000000001</v>
      </c>
      <c r="AP19" s="215">
        <v>1.13262</v>
      </c>
      <c r="AQ19" s="215">
        <v>1.1448100000000001</v>
      </c>
      <c r="AR19" s="215">
        <v>1.1543779999999999</v>
      </c>
      <c r="AS19" s="215">
        <v>1.1503049999999999</v>
      </c>
      <c r="AT19" s="215">
        <v>1.1285449999999999</v>
      </c>
      <c r="AU19" s="215">
        <v>1.0668759999999999</v>
      </c>
      <c r="AV19" s="215">
        <v>1.088292</v>
      </c>
      <c r="AW19" s="215">
        <v>1.125297</v>
      </c>
      <c r="AX19" s="215">
        <v>1.154099</v>
      </c>
      <c r="AY19" s="215">
        <v>1.158323</v>
      </c>
      <c r="AZ19" s="215">
        <v>1.1988715897</v>
      </c>
      <c r="BA19" s="215">
        <v>1.135547971</v>
      </c>
      <c r="BB19" s="323">
        <v>0.73797060000000003</v>
      </c>
      <c r="BC19" s="323">
        <v>0.78474100000000002</v>
      </c>
      <c r="BD19" s="323">
        <v>0.82349830000000002</v>
      </c>
      <c r="BE19" s="323">
        <v>0.85082610000000003</v>
      </c>
      <c r="BF19" s="323">
        <v>0.90830979999999995</v>
      </c>
      <c r="BG19" s="323">
        <v>0.89860050000000002</v>
      </c>
      <c r="BH19" s="323">
        <v>1.000327</v>
      </c>
      <c r="BI19" s="323">
        <v>0.99573610000000001</v>
      </c>
      <c r="BJ19" s="323">
        <v>1.0307599999999999</v>
      </c>
      <c r="BK19" s="323">
        <v>1.1035219999999999</v>
      </c>
      <c r="BL19" s="323">
        <v>1.106787</v>
      </c>
      <c r="BM19" s="323">
        <v>1.1270439999999999</v>
      </c>
      <c r="BN19" s="323">
        <v>1.1410530000000001</v>
      </c>
      <c r="BO19" s="323">
        <v>1.1630480000000001</v>
      </c>
      <c r="BP19" s="323">
        <v>1.1923349999999999</v>
      </c>
      <c r="BQ19" s="323">
        <v>1.1611579999999999</v>
      </c>
      <c r="BR19" s="323">
        <v>1.1839170000000001</v>
      </c>
      <c r="BS19" s="323">
        <v>1.1362730000000001</v>
      </c>
      <c r="BT19" s="323">
        <v>1.152493</v>
      </c>
      <c r="BU19" s="323">
        <v>1.185454</v>
      </c>
      <c r="BV19" s="323">
        <v>1.1855439999999999</v>
      </c>
    </row>
    <row r="20" spans="1:74" ht="11.15" customHeight="1" x14ac:dyDescent="0.25">
      <c r="A20" s="61" t="s">
        <v>802</v>
      </c>
      <c r="B20" s="175" t="s">
        <v>112</v>
      </c>
      <c r="C20" s="215">
        <v>0.98232299999999995</v>
      </c>
      <c r="D20" s="215">
        <v>0.993448</v>
      </c>
      <c r="E20" s="215">
        <v>0.99861299999999997</v>
      </c>
      <c r="F20" s="215">
        <v>0.94026699999999996</v>
      </c>
      <c r="G20" s="215">
        <v>0.97890299999999997</v>
      </c>
      <c r="H20" s="215">
        <v>1.014767</v>
      </c>
      <c r="I20" s="215">
        <v>1.0151289999999999</v>
      </c>
      <c r="J20" s="215">
        <v>1.0276130000000001</v>
      </c>
      <c r="K20" s="215">
        <v>1.0016</v>
      </c>
      <c r="L20" s="215">
        <v>1.000194</v>
      </c>
      <c r="M20" s="215">
        <v>1.023533</v>
      </c>
      <c r="N20" s="215">
        <v>1.0541940000000001</v>
      </c>
      <c r="O20" s="215">
        <v>1.0608709999999999</v>
      </c>
      <c r="P20" s="215">
        <v>1.0466789999999999</v>
      </c>
      <c r="Q20" s="215">
        <v>1.0449360000000001</v>
      </c>
      <c r="R20" s="215">
        <v>0.98796700000000004</v>
      </c>
      <c r="S20" s="215">
        <v>1.0278389999999999</v>
      </c>
      <c r="T20" s="215">
        <v>1.026467</v>
      </c>
      <c r="U20" s="215">
        <v>1.0123869999999999</v>
      </c>
      <c r="V20" s="215">
        <v>1.053936</v>
      </c>
      <c r="W20" s="215">
        <v>1.0233669999999999</v>
      </c>
      <c r="X20" s="215">
        <v>1.0390969999999999</v>
      </c>
      <c r="Y20" s="215">
        <v>1.0876999999999999</v>
      </c>
      <c r="Z20" s="215">
        <v>1.0629679999999999</v>
      </c>
      <c r="AA20" s="215">
        <v>1.0508710000000001</v>
      </c>
      <c r="AB20" s="215">
        <v>1.0597859999999999</v>
      </c>
      <c r="AC20" s="215">
        <v>1.0448390000000001</v>
      </c>
      <c r="AD20" s="215">
        <v>1.022667</v>
      </c>
      <c r="AE20" s="215">
        <v>1.044807</v>
      </c>
      <c r="AF20" s="215">
        <v>1.064133</v>
      </c>
      <c r="AG20" s="215">
        <v>1.078387</v>
      </c>
      <c r="AH20" s="215">
        <v>1.0894520000000001</v>
      </c>
      <c r="AI20" s="215">
        <v>1.0222329999999999</v>
      </c>
      <c r="AJ20" s="215">
        <v>1.0438069999999999</v>
      </c>
      <c r="AK20" s="215">
        <v>1.050967</v>
      </c>
      <c r="AL20" s="215">
        <v>1.0237419999999999</v>
      </c>
      <c r="AM20" s="215">
        <v>1.019387</v>
      </c>
      <c r="AN20" s="215">
        <v>1.0205709999999999</v>
      </c>
      <c r="AO20" s="215">
        <v>0.99661299999999997</v>
      </c>
      <c r="AP20" s="215">
        <v>1.0317000000000001</v>
      </c>
      <c r="AQ20" s="215">
        <v>1.046548</v>
      </c>
      <c r="AR20" s="215">
        <v>1.063167</v>
      </c>
      <c r="AS20" s="215">
        <v>1.0497099999999999</v>
      </c>
      <c r="AT20" s="215">
        <v>1.0297099999999999</v>
      </c>
      <c r="AU20" s="215">
        <v>0.97440000000000004</v>
      </c>
      <c r="AV20" s="215">
        <v>0.99809700000000001</v>
      </c>
      <c r="AW20" s="215">
        <v>1.0452669999999999</v>
      </c>
      <c r="AX20" s="215">
        <v>1.0733870000000001</v>
      </c>
      <c r="AY20" s="215">
        <v>1.07558</v>
      </c>
      <c r="AZ20" s="215">
        <v>1.0516206897</v>
      </c>
      <c r="BA20" s="215">
        <v>0.98476887096999999</v>
      </c>
      <c r="BB20" s="323">
        <v>0.59384630000000005</v>
      </c>
      <c r="BC20" s="323">
        <v>0.63642639999999995</v>
      </c>
      <c r="BD20" s="323">
        <v>0.67169719999999999</v>
      </c>
      <c r="BE20" s="323">
        <v>0.70656350000000001</v>
      </c>
      <c r="BF20" s="323">
        <v>0.76398909999999998</v>
      </c>
      <c r="BG20" s="323">
        <v>0.75197970000000003</v>
      </c>
      <c r="BH20" s="323">
        <v>0.85964890000000005</v>
      </c>
      <c r="BI20" s="323">
        <v>0.84893130000000006</v>
      </c>
      <c r="BJ20" s="323">
        <v>0.88183339999999999</v>
      </c>
      <c r="BK20" s="323">
        <v>0.96363359999999998</v>
      </c>
      <c r="BL20" s="323">
        <v>0.95677469999999998</v>
      </c>
      <c r="BM20" s="323">
        <v>0.96656600000000004</v>
      </c>
      <c r="BN20" s="323">
        <v>0.96725539999999999</v>
      </c>
      <c r="BO20" s="323">
        <v>0.98631230000000003</v>
      </c>
      <c r="BP20" s="323">
        <v>1.0140210000000001</v>
      </c>
      <c r="BQ20" s="323">
        <v>0.99468719999999999</v>
      </c>
      <c r="BR20" s="323">
        <v>1.0178039999999999</v>
      </c>
      <c r="BS20" s="323">
        <v>0.96672440000000004</v>
      </c>
      <c r="BT20" s="323">
        <v>0.98763900000000004</v>
      </c>
      <c r="BU20" s="323">
        <v>1.014313</v>
      </c>
      <c r="BV20" s="323">
        <v>1.011101</v>
      </c>
    </row>
    <row r="21" spans="1:74" ht="11.15" customHeight="1" x14ac:dyDescent="0.25">
      <c r="A21" s="61" t="s">
        <v>904</v>
      </c>
      <c r="B21" s="175" t="s">
        <v>905</v>
      </c>
      <c r="C21" s="215">
        <v>0.23175570968</v>
      </c>
      <c r="D21" s="215">
        <v>0.21000837930999999</v>
      </c>
      <c r="E21" s="215">
        <v>0.20175612903000001</v>
      </c>
      <c r="F21" s="215">
        <v>0.23436066667</v>
      </c>
      <c r="G21" s="215">
        <v>0.22810109677000001</v>
      </c>
      <c r="H21" s="215">
        <v>0.20393800000000001</v>
      </c>
      <c r="I21" s="215">
        <v>0.22647254839</v>
      </c>
      <c r="J21" s="215">
        <v>0.22012667742</v>
      </c>
      <c r="K21" s="215">
        <v>0.21014833332999999</v>
      </c>
      <c r="L21" s="215">
        <v>0.18997690322999999</v>
      </c>
      <c r="M21" s="215">
        <v>0.19737633332999999</v>
      </c>
      <c r="N21" s="215">
        <v>0.23178838709999999</v>
      </c>
      <c r="O21" s="215">
        <v>0.18334541935000001</v>
      </c>
      <c r="P21" s="215">
        <v>0.20602028571</v>
      </c>
      <c r="Q21" s="215">
        <v>0.22293770968000001</v>
      </c>
      <c r="R21" s="215">
        <v>0.20314099999999999</v>
      </c>
      <c r="S21" s="215">
        <v>0.21407738709999999</v>
      </c>
      <c r="T21" s="215">
        <v>0.23732133332999999</v>
      </c>
      <c r="U21" s="215">
        <v>0.21067367742000001</v>
      </c>
      <c r="V21" s="215">
        <v>0.23117829032000001</v>
      </c>
      <c r="W21" s="215">
        <v>0.19753100000000001</v>
      </c>
      <c r="X21" s="215">
        <v>0.21292335484</v>
      </c>
      <c r="Y21" s="215">
        <v>0.23336733333000001</v>
      </c>
      <c r="Z21" s="215">
        <v>0.21527438709999999</v>
      </c>
      <c r="AA21" s="215">
        <v>0.21935509677000001</v>
      </c>
      <c r="AB21" s="215">
        <v>0.20639114285999999</v>
      </c>
      <c r="AC21" s="215">
        <v>0.24506612903</v>
      </c>
      <c r="AD21" s="215">
        <v>0.24156766666999999</v>
      </c>
      <c r="AE21" s="215">
        <v>0.21261187097000001</v>
      </c>
      <c r="AF21" s="215">
        <v>0.23286699999999999</v>
      </c>
      <c r="AG21" s="215">
        <v>0.22661416129</v>
      </c>
      <c r="AH21" s="215">
        <v>0.23216141935000001</v>
      </c>
      <c r="AI21" s="215">
        <v>0.224268</v>
      </c>
      <c r="AJ21" s="215">
        <v>0.21348412903</v>
      </c>
      <c r="AK21" s="215">
        <v>0.23433466667</v>
      </c>
      <c r="AL21" s="215">
        <v>0.25112890322999998</v>
      </c>
      <c r="AM21" s="215">
        <v>0.22525822580999999</v>
      </c>
      <c r="AN21" s="215">
        <v>0.22021499999999999</v>
      </c>
      <c r="AO21" s="215">
        <v>0.20964522581</v>
      </c>
      <c r="AP21" s="215">
        <v>0.200234</v>
      </c>
      <c r="AQ21" s="215">
        <v>0.19409593548000001</v>
      </c>
      <c r="AR21" s="215">
        <v>0.21270033332999999</v>
      </c>
      <c r="AS21" s="215">
        <v>0.21919145161</v>
      </c>
      <c r="AT21" s="215">
        <v>0.20774393548</v>
      </c>
      <c r="AU21" s="215">
        <v>0.19539966667</v>
      </c>
      <c r="AV21" s="215">
        <v>0.19154835483999999</v>
      </c>
      <c r="AW21" s="215">
        <v>0.21713466667</v>
      </c>
      <c r="AX21" s="215">
        <v>0.21974183871</v>
      </c>
      <c r="AY21" s="215">
        <v>0.22809545161</v>
      </c>
      <c r="AZ21" s="215">
        <v>0.20738129999999999</v>
      </c>
      <c r="BA21" s="215">
        <v>0.2201989</v>
      </c>
      <c r="BB21" s="323">
        <v>0.21139260000000001</v>
      </c>
      <c r="BC21" s="323">
        <v>0.20984359999999999</v>
      </c>
      <c r="BD21" s="323">
        <v>0.21260709999999999</v>
      </c>
      <c r="BE21" s="323">
        <v>0.2145705</v>
      </c>
      <c r="BF21" s="323">
        <v>0.2143602</v>
      </c>
      <c r="BG21" s="323">
        <v>0.2136768</v>
      </c>
      <c r="BH21" s="323">
        <v>0.21070630000000001</v>
      </c>
      <c r="BI21" s="323">
        <v>0.22160820000000001</v>
      </c>
      <c r="BJ21" s="323">
        <v>0.2280528</v>
      </c>
      <c r="BK21" s="323">
        <v>0.2136381</v>
      </c>
      <c r="BL21" s="323">
        <v>0.209258</v>
      </c>
      <c r="BM21" s="323">
        <v>0.2123128</v>
      </c>
      <c r="BN21" s="323">
        <v>0.219946</v>
      </c>
      <c r="BO21" s="323">
        <v>0.22197629999999999</v>
      </c>
      <c r="BP21" s="323">
        <v>0.2251814</v>
      </c>
      <c r="BQ21" s="323">
        <v>0.22561200000000001</v>
      </c>
      <c r="BR21" s="323">
        <v>0.22142690000000001</v>
      </c>
      <c r="BS21" s="323">
        <v>0.21818290000000001</v>
      </c>
      <c r="BT21" s="323">
        <v>0.21364849999999999</v>
      </c>
      <c r="BU21" s="323">
        <v>0.2239321</v>
      </c>
      <c r="BV21" s="323">
        <v>0.23031550000000001</v>
      </c>
    </row>
    <row r="22" spans="1:74" ht="11.15" customHeight="1" x14ac:dyDescent="0.25">
      <c r="A22" s="61" t="s">
        <v>521</v>
      </c>
      <c r="B22" s="175" t="s">
        <v>124</v>
      </c>
      <c r="C22" s="215">
        <v>-2.3954680000000002</v>
      </c>
      <c r="D22" s="215">
        <v>-2.3276460000000001</v>
      </c>
      <c r="E22" s="215">
        <v>-2.5068570000000001</v>
      </c>
      <c r="F22" s="215">
        <v>-2.3609049999999998</v>
      </c>
      <c r="G22" s="215">
        <v>-2.6985999999999999</v>
      </c>
      <c r="H22" s="215">
        <v>-2.4123610000000002</v>
      </c>
      <c r="I22" s="215">
        <v>-2.2546580000000001</v>
      </c>
      <c r="J22" s="215">
        <v>-2.0694590000000002</v>
      </c>
      <c r="K22" s="215">
        <v>-2.5057140000000002</v>
      </c>
      <c r="L22" s="215">
        <v>-2.3536769999999998</v>
      </c>
      <c r="M22" s="215">
        <v>-2.55078</v>
      </c>
      <c r="N22" s="215">
        <v>-3.130363</v>
      </c>
      <c r="O22" s="215">
        <v>-2.6661109999999999</v>
      </c>
      <c r="P22" s="215">
        <v>-3.1582150000000002</v>
      </c>
      <c r="Q22" s="215">
        <v>-3.105165</v>
      </c>
      <c r="R22" s="215">
        <v>-3.0317310000000002</v>
      </c>
      <c r="S22" s="215">
        <v>-2.8913929999999999</v>
      </c>
      <c r="T22" s="215">
        <v>-3.1508319999999999</v>
      </c>
      <c r="U22" s="215">
        <v>-3.2961429999999998</v>
      </c>
      <c r="V22" s="215">
        <v>-2.6586500000000002</v>
      </c>
      <c r="W22" s="215">
        <v>-2.3966509999999999</v>
      </c>
      <c r="X22" s="215">
        <v>-3.3061910000000001</v>
      </c>
      <c r="Y22" s="215">
        <v>-3.3980320000000002</v>
      </c>
      <c r="Z22" s="215">
        <v>-3.4608680000000001</v>
      </c>
      <c r="AA22" s="215">
        <v>-2.836776</v>
      </c>
      <c r="AB22" s="215">
        <v>-3.0839750000000001</v>
      </c>
      <c r="AC22" s="215">
        <v>-3.1652140000000002</v>
      </c>
      <c r="AD22" s="215">
        <v>-3.7562679999999999</v>
      </c>
      <c r="AE22" s="215">
        <v>-3.2573479999999999</v>
      </c>
      <c r="AF22" s="215">
        <v>-3.3062520000000002</v>
      </c>
      <c r="AG22" s="215">
        <v>-3.3985970000000001</v>
      </c>
      <c r="AH22" s="215">
        <v>-2.860268</v>
      </c>
      <c r="AI22" s="215">
        <v>-3.104088</v>
      </c>
      <c r="AJ22" s="215">
        <v>-3.6407959999999999</v>
      </c>
      <c r="AK22" s="215">
        <v>-4.1498689999999998</v>
      </c>
      <c r="AL22" s="215">
        <v>-3.9866389999999998</v>
      </c>
      <c r="AM22" s="215">
        <v>-3.2990010000000001</v>
      </c>
      <c r="AN22" s="215">
        <v>-3.4395739999999999</v>
      </c>
      <c r="AO22" s="215">
        <v>-3.167751</v>
      </c>
      <c r="AP22" s="215">
        <v>-3.1187269999999998</v>
      </c>
      <c r="AQ22" s="215">
        <v>-2.6107260000000001</v>
      </c>
      <c r="AR22" s="215">
        <v>-3.401262</v>
      </c>
      <c r="AS22" s="215">
        <v>-2.705892</v>
      </c>
      <c r="AT22" s="215">
        <v>-3.2857259999999999</v>
      </c>
      <c r="AU22" s="215">
        <v>-3.3982770000000002</v>
      </c>
      <c r="AV22" s="215">
        <v>-3.2010350000000001</v>
      </c>
      <c r="AW22" s="215">
        <v>-3.493608</v>
      </c>
      <c r="AX22" s="215">
        <v>-3.5971679999999999</v>
      </c>
      <c r="AY22" s="215">
        <v>-3.7627290000000002</v>
      </c>
      <c r="AZ22" s="215">
        <v>-5.0475763171999999</v>
      </c>
      <c r="BA22" s="215">
        <v>-4.0681376500999997</v>
      </c>
      <c r="BB22" s="323">
        <v>-4.5092489999999996</v>
      </c>
      <c r="BC22" s="323">
        <v>-3.3461720000000001</v>
      </c>
      <c r="BD22" s="323">
        <v>-2.145467</v>
      </c>
      <c r="BE22" s="323">
        <v>-2.4644810000000001</v>
      </c>
      <c r="BF22" s="323">
        <v>-2.7834530000000002</v>
      </c>
      <c r="BG22" s="323">
        <v>-3.334997</v>
      </c>
      <c r="BH22" s="323">
        <v>-3.3068369999999998</v>
      </c>
      <c r="BI22" s="323">
        <v>-3.5113850000000002</v>
      </c>
      <c r="BJ22" s="323">
        <v>-4.8340779999999999</v>
      </c>
      <c r="BK22" s="323">
        <v>-3.967482</v>
      </c>
      <c r="BL22" s="323">
        <v>-3.3713769999999998</v>
      </c>
      <c r="BM22" s="323">
        <v>-3.7566320000000002</v>
      </c>
      <c r="BN22" s="323">
        <v>-3.8747780000000001</v>
      </c>
      <c r="BO22" s="323">
        <v>-3.7814390000000002</v>
      </c>
      <c r="BP22" s="323">
        <v>-3.4868700000000001</v>
      </c>
      <c r="BQ22" s="323">
        <v>-3.840776</v>
      </c>
      <c r="BR22" s="323">
        <v>-3.4890680000000001</v>
      </c>
      <c r="BS22" s="323">
        <v>-4.0939860000000001</v>
      </c>
      <c r="BT22" s="323">
        <v>-3.7435339999999999</v>
      </c>
      <c r="BU22" s="323">
        <v>-4.2318930000000003</v>
      </c>
      <c r="BV22" s="323">
        <v>-5.3642279999999998</v>
      </c>
    </row>
    <row r="23" spans="1:74" ht="11.15" customHeight="1" x14ac:dyDescent="0.25">
      <c r="A23" s="616" t="s">
        <v>1003</v>
      </c>
      <c r="B23" s="66" t="s">
        <v>1004</v>
      </c>
      <c r="C23" s="215">
        <v>-1.026219</v>
      </c>
      <c r="D23" s="215">
        <v>-0.99529400000000001</v>
      </c>
      <c r="E23" s="215">
        <v>-0.92516100000000001</v>
      </c>
      <c r="F23" s="215">
        <v>-1.0083169999999999</v>
      </c>
      <c r="G23" s="215">
        <v>-1.195206</v>
      </c>
      <c r="H23" s="215">
        <v>-0.99624500000000005</v>
      </c>
      <c r="I23" s="215">
        <v>-0.99929000000000001</v>
      </c>
      <c r="J23" s="215">
        <v>-0.89968800000000004</v>
      </c>
      <c r="K23" s="215">
        <v>-0.95105499999999998</v>
      </c>
      <c r="L23" s="215">
        <v>-1.064406</v>
      </c>
      <c r="M23" s="215">
        <v>-1.047785</v>
      </c>
      <c r="N23" s="215">
        <v>-1.2576830000000001</v>
      </c>
      <c r="O23" s="215">
        <v>-1.168777</v>
      </c>
      <c r="P23" s="215">
        <v>-1.184483</v>
      </c>
      <c r="Q23" s="215">
        <v>-1.288097</v>
      </c>
      <c r="R23" s="215">
        <v>-1.3234269999999999</v>
      </c>
      <c r="S23" s="215">
        <v>-1.1787669999999999</v>
      </c>
      <c r="T23" s="215">
        <v>-1.0935600000000001</v>
      </c>
      <c r="U23" s="215">
        <v>-1.129707</v>
      </c>
      <c r="V23" s="215">
        <v>-1.0708800000000001</v>
      </c>
      <c r="W23" s="215">
        <v>-1.2721370000000001</v>
      </c>
      <c r="X23" s="215">
        <v>-1.2455959999999999</v>
      </c>
      <c r="Y23" s="215">
        <v>-1.2720830000000001</v>
      </c>
      <c r="Z23" s="215">
        <v>-1.2751520000000001</v>
      </c>
      <c r="AA23" s="215">
        <v>-1.183003</v>
      </c>
      <c r="AB23" s="215">
        <v>-1.205686</v>
      </c>
      <c r="AC23" s="215">
        <v>-1.2105170000000001</v>
      </c>
      <c r="AD23" s="215">
        <v>-1.5021450000000001</v>
      </c>
      <c r="AE23" s="215">
        <v>-1.594983</v>
      </c>
      <c r="AF23" s="215">
        <v>-1.482648</v>
      </c>
      <c r="AG23" s="215">
        <v>-1.501959</v>
      </c>
      <c r="AH23" s="215">
        <v>-1.500129</v>
      </c>
      <c r="AI23" s="215">
        <v>-1.4105270000000001</v>
      </c>
      <c r="AJ23" s="215">
        <v>-1.4160429999999999</v>
      </c>
      <c r="AK23" s="215">
        <v>-1.4311400000000001</v>
      </c>
      <c r="AL23" s="215">
        <v>-1.40273</v>
      </c>
      <c r="AM23" s="215">
        <v>-1.2819769999999999</v>
      </c>
      <c r="AN23" s="215">
        <v>-1.3182510000000001</v>
      </c>
      <c r="AO23" s="215">
        <v>-1.375378</v>
      </c>
      <c r="AP23" s="215">
        <v>-1.6498630000000001</v>
      </c>
      <c r="AQ23" s="215">
        <v>-1.6028770000000001</v>
      </c>
      <c r="AR23" s="215">
        <v>-1.710744</v>
      </c>
      <c r="AS23" s="215">
        <v>-1.6638660000000001</v>
      </c>
      <c r="AT23" s="215">
        <v>-1.636091</v>
      </c>
      <c r="AU23" s="215">
        <v>-1.693484</v>
      </c>
      <c r="AV23" s="215">
        <v>-1.8620699999999999</v>
      </c>
      <c r="AW23" s="215">
        <v>-1.883653</v>
      </c>
      <c r="AX23" s="215">
        <v>-1.7431270000000001</v>
      </c>
      <c r="AY23" s="215">
        <v>-1.9535899999999999</v>
      </c>
      <c r="AZ23" s="215">
        <v>-1.9081490069</v>
      </c>
      <c r="BA23" s="215">
        <v>-1.9532058419</v>
      </c>
      <c r="BB23" s="323">
        <v>-2.0433940000000002</v>
      </c>
      <c r="BC23" s="323">
        <v>-2.0398010000000002</v>
      </c>
      <c r="BD23" s="323">
        <v>-1.905994</v>
      </c>
      <c r="BE23" s="323">
        <v>-1.8357870000000001</v>
      </c>
      <c r="BF23" s="323">
        <v>-1.884415</v>
      </c>
      <c r="BG23" s="323">
        <v>-1.7842750000000001</v>
      </c>
      <c r="BH23" s="323">
        <v>-1.7529319999999999</v>
      </c>
      <c r="BI23" s="323">
        <v>-1.6818839999999999</v>
      </c>
      <c r="BJ23" s="323">
        <v>-1.815798</v>
      </c>
      <c r="BK23" s="323">
        <v>-1.640925</v>
      </c>
      <c r="BL23" s="323">
        <v>-1.639224</v>
      </c>
      <c r="BM23" s="323">
        <v>-1.546864</v>
      </c>
      <c r="BN23" s="323">
        <v>-1.679352</v>
      </c>
      <c r="BO23" s="323">
        <v>-1.780543</v>
      </c>
      <c r="BP23" s="323">
        <v>-1.749144</v>
      </c>
      <c r="BQ23" s="323">
        <v>-1.6803669999999999</v>
      </c>
      <c r="BR23" s="323">
        <v>-1.7691600000000001</v>
      </c>
      <c r="BS23" s="323">
        <v>-1.7210350000000001</v>
      </c>
      <c r="BT23" s="323">
        <v>-1.714745</v>
      </c>
      <c r="BU23" s="323">
        <v>-1.702998</v>
      </c>
      <c r="BV23" s="323">
        <v>-1.864913</v>
      </c>
    </row>
    <row r="24" spans="1:74" ht="11.15" customHeight="1" x14ac:dyDescent="0.25">
      <c r="A24" s="61" t="s">
        <v>181</v>
      </c>
      <c r="B24" s="175" t="s">
        <v>182</v>
      </c>
      <c r="C24" s="215">
        <v>0.32184699999999999</v>
      </c>
      <c r="D24" s="215">
        <v>0.411609</v>
      </c>
      <c r="E24" s="215">
        <v>0.325822</v>
      </c>
      <c r="F24" s="215">
        <v>0.43748799999999999</v>
      </c>
      <c r="G24" s="215">
        <v>0.40595599999999998</v>
      </c>
      <c r="H24" s="215">
        <v>0.52581800000000001</v>
      </c>
      <c r="I24" s="215">
        <v>0.50162399999999996</v>
      </c>
      <c r="J24" s="215">
        <v>0.43985099999999999</v>
      </c>
      <c r="K24" s="215">
        <v>0.32591300000000001</v>
      </c>
      <c r="L24" s="215">
        <v>0.43620399999999998</v>
      </c>
      <c r="M24" s="215">
        <v>0.33325900000000003</v>
      </c>
      <c r="N24" s="215">
        <v>0.33307300000000001</v>
      </c>
      <c r="O24" s="215">
        <v>0.454538</v>
      </c>
      <c r="P24" s="215">
        <v>0.34377799999999997</v>
      </c>
      <c r="Q24" s="215">
        <v>0.43352600000000002</v>
      </c>
      <c r="R24" s="215">
        <v>0.32072899999999999</v>
      </c>
      <c r="S24" s="215">
        <v>0.31476700000000002</v>
      </c>
      <c r="T24" s="215">
        <v>0.44519900000000001</v>
      </c>
      <c r="U24" s="215">
        <v>0.38057800000000003</v>
      </c>
      <c r="V24" s="215">
        <v>0.38607200000000003</v>
      </c>
      <c r="W24" s="215">
        <v>0.464138</v>
      </c>
      <c r="X24" s="215">
        <v>0.50045700000000004</v>
      </c>
      <c r="Y24" s="215">
        <v>0.41354800000000003</v>
      </c>
      <c r="Z24" s="215">
        <v>0.42022700000000002</v>
      </c>
      <c r="AA24" s="215">
        <v>0.40573300000000001</v>
      </c>
      <c r="AB24" s="215">
        <v>0.42436800000000002</v>
      </c>
      <c r="AC24" s="215">
        <v>0.36855399999999999</v>
      </c>
      <c r="AD24" s="215">
        <v>0.28222000000000003</v>
      </c>
      <c r="AE24" s="215">
        <v>0.41015699999999999</v>
      </c>
      <c r="AF24" s="215">
        <v>0.341557</v>
      </c>
      <c r="AG24" s="215">
        <v>0.276563</v>
      </c>
      <c r="AH24" s="215">
        <v>0.42841899999999999</v>
      </c>
      <c r="AI24" s="215">
        <v>0.34144799999999997</v>
      </c>
      <c r="AJ24" s="215">
        <v>0.34707399999999999</v>
      </c>
      <c r="AK24" s="215">
        <v>0.30370999999999998</v>
      </c>
      <c r="AL24" s="215">
        <v>0.24426800000000001</v>
      </c>
      <c r="AM24" s="215">
        <v>0.24026700000000001</v>
      </c>
      <c r="AN24" s="215">
        <v>0.10732700000000001</v>
      </c>
      <c r="AO24" s="215">
        <v>0.28103899999999998</v>
      </c>
      <c r="AP24" s="215">
        <v>0.51859</v>
      </c>
      <c r="AQ24" s="215">
        <v>0.48883199999999999</v>
      </c>
      <c r="AR24" s="215">
        <v>0.40294600000000003</v>
      </c>
      <c r="AS24" s="215">
        <v>0.52685599999999999</v>
      </c>
      <c r="AT24" s="215">
        <v>0.46452300000000002</v>
      </c>
      <c r="AU24" s="215">
        <v>0.40530300000000002</v>
      </c>
      <c r="AV24" s="215">
        <v>0.55211699999999997</v>
      </c>
      <c r="AW24" s="215">
        <v>0.47652</v>
      </c>
      <c r="AX24" s="215">
        <v>0.48124899999999998</v>
      </c>
      <c r="AY24" s="215">
        <v>0.45420899999999997</v>
      </c>
      <c r="AZ24" s="215">
        <v>0.2440957</v>
      </c>
      <c r="BA24" s="215">
        <v>0.27385179999999998</v>
      </c>
      <c r="BB24" s="323">
        <v>0.130019</v>
      </c>
      <c r="BC24" s="323">
        <v>0.1037119</v>
      </c>
      <c r="BD24" s="323">
        <v>0.29220160000000001</v>
      </c>
      <c r="BE24" s="323">
        <v>0.36227019999999999</v>
      </c>
      <c r="BF24" s="323">
        <v>0.43276110000000001</v>
      </c>
      <c r="BG24" s="323">
        <v>0.47134809999999999</v>
      </c>
      <c r="BH24" s="323">
        <v>0.46953430000000002</v>
      </c>
      <c r="BI24" s="323">
        <v>0.33572079999999999</v>
      </c>
      <c r="BJ24" s="323">
        <v>0.2884893</v>
      </c>
      <c r="BK24" s="323">
        <v>0.3467422</v>
      </c>
      <c r="BL24" s="323">
        <v>0.33005420000000002</v>
      </c>
      <c r="BM24" s="323">
        <v>0.36260720000000002</v>
      </c>
      <c r="BN24" s="323">
        <v>0.46028560000000002</v>
      </c>
      <c r="BO24" s="323">
        <v>0.41245300000000001</v>
      </c>
      <c r="BP24" s="323">
        <v>0.51674450000000005</v>
      </c>
      <c r="BQ24" s="323">
        <v>0.45457140000000001</v>
      </c>
      <c r="BR24" s="323">
        <v>0.42226970000000003</v>
      </c>
      <c r="BS24" s="323">
        <v>0.44597369999999997</v>
      </c>
      <c r="BT24" s="323">
        <v>0.42235640000000002</v>
      </c>
      <c r="BU24" s="323">
        <v>0.28434910000000002</v>
      </c>
      <c r="BV24" s="323">
        <v>0.2288589</v>
      </c>
    </row>
    <row r="25" spans="1:74" ht="11.15" customHeight="1" x14ac:dyDescent="0.25">
      <c r="A25" s="61" t="s">
        <v>186</v>
      </c>
      <c r="B25" s="175" t="s">
        <v>185</v>
      </c>
      <c r="C25" s="215">
        <v>-0.130467</v>
      </c>
      <c r="D25" s="215">
        <v>-8.7918999999999997E-2</v>
      </c>
      <c r="E25" s="215">
        <v>-0.117117</v>
      </c>
      <c r="F25" s="215">
        <v>-0.131602</v>
      </c>
      <c r="G25" s="215">
        <v>-9.6419000000000005E-2</v>
      </c>
      <c r="H25" s="215">
        <v>-2.87E-2</v>
      </c>
      <c r="I25" s="215">
        <v>-5.3108000000000002E-2</v>
      </c>
      <c r="J25" s="215">
        <v>-4.8554E-2</v>
      </c>
      <c r="K25" s="215">
        <v>-6.8872000000000003E-2</v>
      </c>
      <c r="L25" s="215">
        <v>-7.8728000000000006E-2</v>
      </c>
      <c r="M25" s="215">
        <v>-6.6822000000000006E-2</v>
      </c>
      <c r="N25" s="215">
        <v>-2.801E-2</v>
      </c>
      <c r="O25" s="215">
        <v>-0.12642500000000001</v>
      </c>
      <c r="P25" s="215">
        <v>-0.16319800000000001</v>
      </c>
      <c r="Q25" s="215">
        <v>-0.114522</v>
      </c>
      <c r="R25" s="215">
        <v>-8.4325999999999998E-2</v>
      </c>
      <c r="S25" s="215">
        <v>-0.10607999999999999</v>
      </c>
      <c r="T25" s="215">
        <v>-6.7163E-2</v>
      </c>
      <c r="U25" s="215">
        <v>-7.9784999999999995E-2</v>
      </c>
      <c r="V25" s="215">
        <v>-8.3822999999999995E-2</v>
      </c>
      <c r="W25" s="215">
        <v>-0.11255999999999999</v>
      </c>
      <c r="X25" s="215">
        <v>-0.120046</v>
      </c>
      <c r="Y25" s="215">
        <v>-0.115143</v>
      </c>
      <c r="Z25" s="215">
        <v>-0.17613999999999999</v>
      </c>
      <c r="AA25" s="215">
        <v>-0.13553999999999999</v>
      </c>
      <c r="AB25" s="215">
        <v>-0.19641600000000001</v>
      </c>
      <c r="AC25" s="215">
        <v>-0.21257100000000001</v>
      </c>
      <c r="AD25" s="215">
        <v>-0.17296400000000001</v>
      </c>
      <c r="AE25" s="215">
        <v>-0.118974</v>
      </c>
      <c r="AF25" s="215">
        <v>-0.16621900000000001</v>
      </c>
      <c r="AG25" s="215">
        <v>-0.12990699999999999</v>
      </c>
      <c r="AH25" s="215">
        <v>-0.12745100000000001</v>
      </c>
      <c r="AI25" s="215">
        <v>-0.13117400000000001</v>
      </c>
      <c r="AJ25" s="215">
        <v>-0.149335</v>
      </c>
      <c r="AK25" s="215">
        <v>-0.13675300000000001</v>
      </c>
      <c r="AL25" s="215">
        <v>-0.15071999999999999</v>
      </c>
      <c r="AM25" s="215">
        <v>-7.3174000000000003E-2</v>
      </c>
      <c r="AN25" s="215">
        <v>-7.9612000000000002E-2</v>
      </c>
      <c r="AO25" s="215">
        <v>-7.5976000000000002E-2</v>
      </c>
      <c r="AP25" s="215">
        <v>-9.3807000000000001E-2</v>
      </c>
      <c r="AQ25" s="215">
        <v>-5.9750999999999999E-2</v>
      </c>
      <c r="AR25" s="215">
        <v>-6.2505000000000005E-2</v>
      </c>
      <c r="AS25" s="215">
        <v>-5.9089999999999997E-2</v>
      </c>
      <c r="AT25" s="215">
        <v>-6.6443000000000002E-2</v>
      </c>
      <c r="AU25" s="215">
        <v>-3.2328999999999997E-2</v>
      </c>
      <c r="AV25" s="215">
        <v>-4.2027000000000002E-2</v>
      </c>
      <c r="AW25" s="215">
        <v>-4.3614E-2</v>
      </c>
      <c r="AX25" s="215">
        <v>-7.0356000000000002E-2</v>
      </c>
      <c r="AY25" s="215">
        <v>-8.1090999999999996E-2</v>
      </c>
      <c r="AZ25" s="215">
        <v>-0.10370183793</v>
      </c>
      <c r="BA25" s="215">
        <v>-0.14873075806</v>
      </c>
      <c r="BB25" s="323">
        <v>-8.7608199999999997E-2</v>
      </c>
      <c r="BC25" s="323">
        <v>-8.9913599999999996E-2</v>
      </c>
      <c r="BD25" s="323">
        <v>-0.1010404</v>
      </c>
      <c r="BE25" s="323">
        <v>-0.10637770000000001</v>
      </c>
      <c r="BF25" s="323">
        <v>-0.1069676</v>
      </c>
      <c r="BG25" s="323">
        <v>-8.5260600000000006E-2</v>
      </c>
      <c r="BH25" s="323">
        <v>-0.11092200000000001</v>
      </c>
      <c r="BI25" s="323">
        <v>-0.1119047</v>
      </c>
      <c r="BJ25" s="323">
        <v>-0.110411</v>
      </c>
      <c r="BK25" s="323">
        <v>-0.12881010000000001</v>
      </c>
      <c r="BL25" s="323">
        <v>-0.1378769</v>
      </c>
      <c r="BM25" s="323">
        <v>-0.13831599999999999</v>
      </c>
      <c r="BN25" s="323">
        <v>-0.1280868</v>
      </c>
      <c r="BO25" s="323">
        <v>-0.1173059</v>
      </c>
      <c r="BP25" s="323">
        <v>-0.11823019999999999</v>
      </c>
      <c r="BQ25" s="323">
        <v>-0.1174046</v>
      </c>
      <c r="BR25" s="323">
        <v>-0.1179294</v>
      </c>
      <c r="BS25" s="323">
        <v>-0.12144099999999999</v>
      </c>
      <c r="BT25" s="323">
        <v>-0.12809480000000001</v>
      </c>
      <c r="BU25" s="323">
        <v>-0.13256409999999999</v>
      </c>
      <c r="BV25" s="323">
        <v>-0.1320646</v>
      </c>
    </row>
    <row r="26" spans="1:74" ht="11.15" customHeight="1" x14ac:dyDescent="0.25">
      <c r="A26" s="61" t="s">
        <v>177</v>
      </c>
      <c r="B26" s="175" t="s">
        <v>693</v>
      </c>
      <c r="C26" s="215">
        <v>0.33569199999999999</v>
      </c>
      <c r="D26" s="215">
        <v>0.34243000000000001</v>
      </c>
      <c r="E26" s="215">
        <v>0.34323599999999999</v>
      </c>
      <c r="F26" s="215">
        <v>0.57131100000000001</v>
      </c>
      <c r="G26" s="215">
        <v>0.65013799999999999</v>
      </c>
      <c r="H26" s="215">
        <v>0.68996400000000002</v>
      </c>
      <c r="I26" s="215">
        <v>0.60665800000000003</v>
      </c>
      <c r="J26" s="215">
        <v>0.53606600000000004</v>
      </c>
      <c r="K26" s="215">
        <v>0.60439799999999999</v>
      </c>
      <c r="L26" s="215">
        <v>0.53859500000000005</v>
      </c>
      <c r="M26" s="215">
        <v>0.58948999999999996</v>
      </c>
      <c r="N26" s="215">
        <v>0.43861800000000001</v>
      </c>
      <c r="O26" s="215">
        <v>0.50365800000000005</v>
      </c>
      <c r="P26" s="215">
        <v>0.42750700000000003</v>
      </c>
      <c r="Q26" s="215">
        <v>0.36482199999999998</v>
      </c>
      <c r="R26" s="215">
        <v>0.70697500000000002</v>
      </c>
      <c r="S26" s="215">
        <v>0.65046099999999996</v>
      </c>
      <c r="T26" s="215">
        <v>0.67406299999999997</v>
      </c>
      <c r="U26" s="215">
        <v>0.58368699999999996</v>
      </c>
      <c r="V26" s="215">
        <v>0.64555499999999999</v>
      </c>
      <c r="W26" s="215">
        <v>0.68994599999999995</v>
      </c>
      <c r="X26" s="215">
        <v>0.38625999999999999</v>
      </c>
      <c r="Y26" s="215">
        <v>0.376083</v>
      </c>
      <c r="Z26" s="215">
        <v>0.32482699999999998</v>
      </c>
      <c r="AA26" s="215">
        <v>0.42571399999999998</v>
      </c>
      <c r="AB26" s="215">
        <v>0.44293300000000002</v>
      </c>
      <c r="AC26" s="215">
        <v>0.63300999999999996</v>
      </c>
      <c r="AD26" s="215">
        <v>0.72601599999999999</v>
      </c>
      <c r="AE26" s="215">
        <v>0.83031900000000003</v>
      </c>
      <c r="AF26" s="215">
        <v>0.770841</v>
      </c>
      <c r="AG26" s="215">
        <v>0.74153000000000002</v>
      </c>
      <c r="AH26" s="215">
        <v>0.76555200000000001</v>
      </c>
      <c r="AI26" s="215">
        <v>0.50039999999999996</v>
      </c>
      <c r="AJ26" s="215">
        <v>0.43534899999999999</v>
      </c>
      <c r="AK26" s="215">
        <v>0.228299</v>
      </c>
      <c r="AL26" s="215">
        <v>0.436085</v>
      </c>
      <c r="AM26" s="215">
        <v>0.41747600000000001</v>
      </c>
      <c r="AN26" s="215">
        <v>0.38590999999999998</v>
      </c>
      <c r="AO26" s="215">
        <v>0.48093900000000001</v>
      </c>
      <c r="AP26" s="215">
        <v>0.77835299999999996</v>
      </c>
      <c r="AQ26" s="215">
        <v>0.96216699999999999</v>
      </c>
      <c r="AR26" s="215">
        <v>0.61632699999999996</v>
      </c>
      <c r="AS26" s="215">
        <v>0.81289699999999998</v>
      </c>
      <c r="AT26" s="215">
        <v>0.68673799999999996</v>
      </c>
      <c r="AU26" s="215">
        <v>0.60965599999999998</v>
      </c>
      <c r="AV26" s="215">
        <v>0.511575</v>
      </c>
      <c r="AW26" s="215">
        <v>0.44183800000000001</v>
      </c>
      <c r="AX26" s="215">
        <v>0.428813</v>
      </c>
      <c r="AY26" s="215">
        <v>0.32143899999999997</v>
      </c>
      <c r="AZ26" s="215">
        <v>4.4899844828000003E-2</v>
      </c>
      <c r="BA26" s="215">
        <v>0.61013321813999999</v>
      </c>
      <c r="BB26" s="323">
        <v>0.246865</v>
      </c>
      <c r="BC26" s="323">
        <v>0.5033474</v>
      </c>
      <c r="BD26" s="323">
        <v>0.63283599999999995</v>
      </c>
      <c r="BE26" s="323">
        <v>0.54147290000000003</v>
      </c>
      <c r="BF26" s="323">
        <v>0.4920157</v>
      </c>
      <c r="BG26" s="323">
        <v>0.4296239</v>
      </c>
      <c r="BH26" s="323">
        <v>0.42889769999999999</v>
      </c>
      <c r="BI26" s="323">
        <v>0.32870949999999999</v>
      </c>
      <c r="BJ26" s="323">
        <v>-2.7018500000000001E-2</v>
      </c>
      <c r="BK26" s="323">
        <v>0.45255970000000001</v>
      </c>
      <c r="BL26" s="323">
        <v>0.6026473</v>
      </c>
      <c r="BM26" s="323">
        <v>0.45352490000000001</v>
      </c>
      <c r="BN26" s="323">
        <v>0.60514489999999999</v>
      </c>
      <c r="BO26" s="323">
        <v>0.713036</v>
      </c>
      <c r="BP26" s="323">
        <v>0.75414639999999999</v>
      </c>
      <c r="BQ26" s="323">
        <v>0.56668229999999997</v>
      </c>
      <c r="BR26" s="323">
        <v>0.50170250000000005</v>
      </c>
      <c r="BS26" s="323">
        <v>0.39907799999999999</v>
      </c>
      <c r="BT26" s="323">
        <v>0.4533179</v>
      </c>
      <c r="BU26" s="323">
        <v>0.2129084</v>
      </c>
      <c r="BV26" s="323">
        <v>-0.19295609999999999</v>
      </c>
    </row>
    <row r="27" spans="1:74" ht="11.15" customHeight="1" x14ac:dyDescent="0.25">
      <c r="A27" s="61" t="s">
        <v>176</v>
      </c>
      <c r="B27" s="175" t="s">
        <v>414</v>
      </c>
      <c r="C27" s="215">
        <v>-0.52551499999999995</v>
      </c>
      <c r="D27" s="215">
        <v>-0.63054399999999999</v>
      </c>
      <c r="E27" s="215">
        <v>-0.54852000000000001</v>
      </c>
      <c r="F27" s="215">
        <v>-0.448181</v>
      </c>
      <c r="G27" s="215">
        <v>-0.53729899999999997</v>
      </c>
      <c r="H27" s="215">
        <v>-0.49161500000000002</v>
      </c>
      <c r="I27" s="215">
        <v>-0.44551299999999999</v>
      </c>
      <c r="J27" s="215">
        <v>-0.44642700000000002</v>
      </c>
      <c r="K27" s="215">
        <v>-0.49808200000000002</v>
      </c>
      <c r="L27" s="215">
        <v>-0.647841</v>
      </c>
      <c r="M27" s="215">
        <v>-0.78998400000000002</v>
      </c>
      <c r="N27" s="215">
        <v>-0.90682200000000002</v>
      </c>
      <c r="O27" s="215">
        <v>-0.78454500000000005</v>
      </c>
      <c r="P27" s="215">
        <v>-0.68166700000000002</v>
      </c>
      <c r="Q27" s="215">
        <v>-0.57893799999999995</v>
      </c>
      <c r="R27" s="215">
        <v>-0.61463599999999996</v>
      </c>
      <c r="S27" s="215">
        <v>-0.58507500000000001</v>
      </c>
      <c r="T27" s="215">
        <v>-0.68389</v>
      </c>
      <c r="U27" s="215">
        <v>-0.68878899999999998</v>
      </c>
      <c r="V27" s="215">
        <v>-0.58121100000000003</v>
      </c>
      <c r="W27" s="215">
        <v>-0.629942</v>
      </c>
      <c r="X27" s="215">
        <v>-0.70150599999999996</v>
      </c>
      <c r="Y27" s="215">
        <v>-1.079739</v>
      </c>
      <c r="Z27" s="215">
        <v>-0.99498399999999998</v>
      </c>
      <c r="AA27" s="215">
        <v>-0.95648900000000003</v>
      </c>
      <c r="AB27" s="215">
        <v>-0.90125200000000005</v>
      </c>
      <c r="AC27" s="215">
        <v>-0.91341000000000006</v>
      </c>
      <c r="AD27" s="215">
        <v>-0.83388099999999998</v>
      </c>
      <c r="AE27" s="215">
        <v>-0.65754800000000002</v>
      </c>
      <c r="AF27" s="215">
        <v>-0.644648</v>
      </c>
      <c r="AG27" s="215">
        <v>-0.78610800000000003</v>
      </c>
      <c r="AH27" s="215">
        <v>-0.59894000000000003</v>
      </c>
      <c r="AI27" s="215">
        <v>-0.72073799999999999</v>
      </c>
      <c r="AJ27" s="215">
        <v>-0.96718899999999997</v>
      </c>
      <c r="AK27" s="215">
        <v>-1.04278</v>
      </c>
      <c r="AL27" s="215">
        <v>-0.98854699999999995</v>
      </c>
      <c r="AM27" s="215">
        <v>-0.82012099999999999</v>
      </c>
      <c r="AN27" s="215">
        <v>-0.89666800000000002</v>
      </c>
      <c r="AO27" s="215">
        <v>-0.75690999999999997</v>
      </c>
      <c r="AP27" s="215">
        <v>-0.60051699999999997</v>
      </c>
      <c r="AQ27" s="215">
        <v>-0.62474399999999997</v>
      </c>
      <c r="AR27" s="215">
        <v>-0.66200800000000004</v>
      </c>
      <c r="AS27" s="215">
        <v>-0.63117500000000004</v>
      </c>
      <c r="AT27" s="215">
        <v>-0.55427700000000002</v>
      </c>
      <c r="AU27" s="215">
        <v>-0.69086599999999998</v>
      </c>
      <c r="AV27" s="215">
        <v>-0.72841100000000003</v>
      </c>
      <c r="AW27" s="215">
        <v>-0.95353900000000003</v>
      </c>
      <c r="AX27" s="215">
        <v>-0.92701699999999998</v>
      </c>
      <c r="AY27" s="215">
        <v>-0.73121999999999998</v>
      </c>
      <c r="AZ27" s="215">
        <v>-0.81979310345</v>
      </c>
      <c r="BA27" s="215">
        <v>-0.66503190293000003</v>
      </c>
      <c r="BB27" s="323">
        <v>-1.2874950000000001</v>
      </c>
      <c r="BC27" s="323">
        <v>-0.33990700000000001</v>
      </c>
      <c r="BD27" s="323">
        <v>0.29688619999999999</v>
      </c>
      <c r="BE27" s="323">
        <v>3.7217699999999999E-2</v>
      </c>
      <c r="BF27" s="323">
        <v>-4.0677199999999997E-2</v>
      </c>
      <c r="BG27" s="323">
        <v>-0.25166159999999999</v>
      </c>
      <c r="BH27" s="323">
        <v>-0.37611319999999998</v>
      </c>
      <c r="BI27" s="323">
        <v>-0.53110080000000004</v>
      </c>
      <c r="BJ27" s="323">
        <v>-0.79004470000000004</v>
      </c>
      <c r="BK27" s="323">
        <v>-0.95535590000000004</v>
      </c>
      <c r="BL27" s="323">
        <v>-0.8623942</v>
      </c>
      <c r="BM27" s="323">
        <v>-0.8266173</v>
      </c>
      <c r="BN27" s="323">
        <v>-0.96135720000000002</v>
      </c>
      <c r="BO27" s="323">
        <v>-0.88836899999999996</v>
      </c>
      <c r="BP27" s="323">
        <v>-0.75579949999999996</v>
      </c>
      <c r="BQ27" s="323">
        <v>-0.88624199999999997</v>
      </c>
      <c r="BR27" s="323">
        <v>-0.54193389999999997</v>
      </c>
      <c r="BS27" s="323">
        <v>-0.93953569999999997</v>
      </c>
      <c r="BT27" s="323">
        <v>-0.83074369999999997</v>
      </c>
      <c r="BU27" s="323">
        <v>-0.98461469999999995</v>
      </c>
      <c r="BV27" s="323">
        <v>-0.90828399999999998</v>
      </c>
    </row>
    <row r="28" spans="1:74" ht="11.15" customHeight="1" x14ac:dyDescent="0.25">
      <c r="A28" s="61" t="s">
        <v>178</v>
      </c>
      <c r="B28" s="175" t="s">
        <v>174</v>
      </c>
      <c r="C28" s="215">
        <v>-5.1137000000000002E-2</v>
      </c>
      <c r="D28" s="215">
        <v>-5.4170999999999997E-2</v>
      </c>
      <c r="E28" s="215">
        <v>2.8506E-2</v>
      </c>
      <c r="F28" s="215">
        <v>-4.2481999999999999E-2</v>
      </c>
      <c r="G28" s="215">
        <v>-2.6350000000000002E-3</v>
      </c>
      <c r="H28" s="215">
        <v>-7.2539999999999993E-2</v>
      </c>
      <c r="I28" s="215">
        <v>3.0338E-2</v>
      </c>
      <c r="J28" s="215">
        <v>-5.2925E-2</v>
      </c>
      <c r="K28" s="215">
        <v>-3.1961999999999997E-2</v>
      </c>
      <c r="L28" s="215">
        <v>1.7389999999999999E-2</v>
      </c>
      <c r="M28" s="215">
        <v>-4.4389999999999999E-2</v>
      </c>
      <c r="N28" s="215">
        <v>-7.1457000000000007E-2</v>
      </c>
      <c r="O28" s="215">
        <v>-4.2207000000000001E-2</v>
      </c>
      <c r="P28" s="215">
        <v>-3.0172000000000001E-2</v>
      </c>
      <c r="Q28" s="215">
        <v>-5.2194999999999998E-2</v>
      </c>
      <c r="R28" s="215">
        <v>-1.9748000000000002E-2</v>
      </c>
      <c r="S28" s="215">
        <v>-4.6397000000000001E-2</v>
      </c>
      <c r="T28" s="215">
        <v>-0.116287</v>
      </c>
      <c r="U28" s="215">
        <v>-8.0463999999999994E-2</v>
      </c>
      <c r="V28" s="215">
        <v>-2.5118000000000001E-2</v>
      </c>
      <c r="W28" s="215">
        <v>7.0273000000000002E-2</v>
      </c>
      <c r="X28" s="215">
        <v>8.2105999999999998E-2</v>
      </c>
      <c r="Y28" s="215">
        <v>-7.8059999999999996E-3</v>
      </c>
      <c r="Z28" s="215">
        <v>-2.3984999999999999E-2</v>
      </c>
      <c r="AA28" s="215">
        <v>-7.5766E-2</v>
      </c>
      <c r="AB28" s="215">
        <v>-8.3722000000000005E-2</v>
      </c>
      <c r="AC28" s="215">
        <v>-0.162047</v>
      </c>
      <c r="AD28" s="215">
        <v>-0.137715</v>
      </c>
      <c r="AE28" s="215">
        <v>-0.104935</v>
      </c>
      <c r="AF28" s="215">
        <v>-6.0836000000000001E-2</v>
      </c>
      <c r="AG28" s="215">
        <v>-0.118094</v>
      </c>
      <c r="AH28" s="215">
        <v>-7.1446999999999997E-2</v>
      </c>
      <c r="AI28" s="215">
        <v>1.4710000000000001E-2</v>
      </c>
      <c r="AJ28" s="215">
        <v>-0.16100800000000001</v>
      </c>
      <c r="AK28" s="215">
        <v>-0.111772</v>
      </c>
      <c r="AL28" s="215">
        <v>-0.106001</v>
      </c>
      <c r="AM28" s="215">
        <v>-0.154227</v>
      </c>
      <c r="AN28" s="215">
        <v>-5.6890000000000003E-2</v>
      </c>
      <c r="AO28" s="215">
        <v>-3.4169999999999999E-2</v>
      </c>
      <c r="AP28" s="215">
        <v>2.4699999999999999E-4</v>
      </c>
      <c r="AQ28" s="215">
        <v>2.5010000000000002E-3</v>
      </c>
      <c r="AR28" s="215">
        <v>-4.2797000000000002E-2</v>
      </c>
      <c r="AS28" s="215">
        <v>4.5339999999999998E-3</v>
      </c>
      <c r="AT28" s="215">
        <v>-7.9008999999999996E-2</v>
      </c>
      <c r="AU28" s="215">
        <v>-7.0846999999999993E-2</v>
      </c>
      <c r="AV28" s="215">
        <v>-7.3812000000000003E-2</v>
      </c>
      <c r="AW28" s="215">
        <v>-9.7022999999999998E-2</v>
      </c>
      <c r="AX28" s="215">
        <v>-0.113202</v>
      </c>
      <c r="AY28" s="215">
        <v>-6.7493999999999998E-2</v>
      </c>
      <c r="AZ28" s="215">
        <v>-0.14996551724000001</v>
      </c>
      <c r="BA28" s="215">
        <v>-9.1816889373000005E-2</v>
      </c>
      <c r="BB28" s="323">
        <v>-0.47931570000000001</v>
      </c>
      <c r="BC28" s="323">
        <v>-0.22662260000000001</v>
      </c>
      <c r="BD28" s="323">
        <v>6.0311299999999998E-2</v>
      </c>
      <c r="BE28" s="323">
        <v>0.15473890000000001</v>
      </c>
      <c r="BF28" s="323">
        <v>7.9020400000000005E-2</v>
      </c>
      <c r="BG28" s="323">
        <v>1.16014E-2</v>
      </c>
      <c r="BH28" s="323">
        <v>-7.02565E-2</v>
      </c>
      <c r="BI28" s="323">
        <v>-8.8465199999999994E-2</v>
      </c>
      <c r="BJ28" s="323">
        <v>-0.1059869</v>
      </c>
      <c r="BK28" s="323">
        <v>-5.0752400000000003E-2</v>
      </c>
      <c r="BL28" s="323">
        <v>1.26067E-2</v>
      </c>
      <c r="BM28" s="323">
        <v>-6.5321600000000004E-3</v>
      </c>
      <c r="BN28" s="323">
        <v>2.6109299999999998E-2</v>
      </c>
      <c r="BO28" s="323">
        <v>2.6067899999999999E-3</v>
      </c>
      <c r="BP28" s="323">
        <v>3.5168999999999999E-2</v>
      </c>
      <c r="BQ28" s="323">
        <v>3.9862000000000002E-2</v>
      </c>
      <c r="BR28" s="323">
        <v>4.5934799999999998E-2</v>
      </c>
      <c r="BS28" s="323">
        <v>5.2334899999999997E-2</v>
      </c>
      <c r="BT28" s="323">
        <v>5.8524600000000003E-2</v>
      </c>
      <c r="BU28" s="323">
        <v>-3.8657999999999998E-2</v>
      </c>
      <c r="BV28" s="323">
        <v>-3.0161E-2</v>
      </c>
    </row>
    <row r="29" spans="1:74" ht="11.15" customHeight="1" x14ac:dyDescent="0.25">
      <c r="A29" s="61" t="s">
        <v>179</v>
      </c>
      <c r="B29" s="175" t="s">
        <v>173</v>
      </c>
      <c r="C29" s="215">
        <v>-0.74717699999999998</v>
      </c>
      <c r="D29" s="215">
        <v>-0.66524499999999998</v>
      </c>
      <c r="E29" s="215">
        <v>-1.0397449999999999</v>
      </c>
      <c r="F29" s="215">
        <v>-1.1060080000000001</v>
      </c>
      <c r="G29" s="215">
        <v>-1.111918</v>
      </c>
      <c r="H29" s="215">
        <v>-1.3547899999999999</v>
      </c>
      <c r="I29" s="215">
        <v>-1.2305379999999999</v>
      </c>
      <c r="J29" s="215">
        <v>-1.0478959999999999</v>
      </c>
      <c r="K29" s="215">
        <v>-1.0611919999999999</v>
      </c>
      <c r="L29" s="215">
        <v>-0.92969100000000005</v>
      </c>
      <c r="M29" s="215">
        <v>-1.0200419999999999</v>
      </c>
      <c r="N29" s="215">
        <v>-1.0633649999999999</v>
      </c>
      <c r="O29" s="215">
        <v>-0.95159499999999997</v>
      </c>
      <c r="P29" s="215">
        <v>-1.034756</v>
      </c>
      <c r="Q29" s="215">
        <v>-1.081186</v>
      </c>
      <c r="R29" s="215">
        <v>-1.237428</v>
      </c>
      <c r="S29" s="215">
        <v>-1.3854040000000001</v>
      </c>
      <c r="T29" s="215">
        <v>-1.499298</v>
      </c>
      <c r="U29" s="215">
        <v>-1.6361509999999999</v>
      </c>
      <c r="V29" s="215">
        <v>-1.265304</v>
      </c>
      <c r="W29" s="215">
        <v>-1.076292</v>
      </c>
      <c r="X29" s="215">
        <v>-1.2795190000000001</v>
      </c>
      <c r="Y29" s="215">
        <v>-1.1780740000000001</v>
      </c>
      <c r="Z29" s="215">
        <v>-1.125807</v>
      </c>
      <c r="AA29" s="215">
        <v>-0.70830300000000002</v>
      </c>
      <c r="AB29" s="215">
        <v>-0.75001300000000004</v>
      </c>
      <c r="AC29" s="215">
        <v>-0.97101199999999999</v>
      </c>
      <c r="AD29" s="215">
        <v>-1.3729</v>
      </c>
      <c r="AE29" s="215">
        <v>-1.2501519999999999</v>
      </c>
      <c r="AF29" s="215">
        <v>-1.377159</v>
      </c>
      <c r="AG29" s="215">
        <v>-1.158525</v>
      </c>
      <c r="AH29" s="215">
        <v>-1.1015410000000001</v>
      </c>
      <c r="AI29" s="215">
        <v>-1.126611</v>
      </c>
      <c r="AJ29" s="215">
        <v>-1.1730339999999999</v>
      </c>
      <c r="AK29" s="215">
        <v>-1.165052</v>
      </c>
      <c r="AL29" s="215">
        <v>-1.1959029999999999</v>
      </c>
      <c r="AM29" s="215">
        <v>-0.94104600000000005</v>
      </c>
      <c r="AN29" s="215">
        <v>-0.77881699999999998</v>
      </c>
      <c r="AO29" s="215">
        <v>-1.0115430000000001</v>
      </c>
      <c r="AP29" s="215">
        <v>-1.286718</v>
      </c>
      <c r="AQ29" s="215">
        <v>-1.1920139999999999</v>
      </c>
      <c r="AR29" s="215">
        <v>-1.384795</v>
      </c>
      <c r="AS29" s="215">
        <v>-1.180777</v>
      </c>
      <c r="AT29" s="215">
        <v>-1.4153469999999999</v>
      </c>
      <c r="AU29" s="215">
        <v>-1.318379</v>
      </c>
      <c r="AV29" s="215">
        <v>-1.0146949999999999</v>
      </c>
      <c r="AW29" s="215">
        <v>-0.90546700000000002</v>
      </c>
      <c r="AX29" s="215">
        <v>-1.036556</v>
      </c>
      <c r="AY29" s="215">
        <v>-1.04559</v>
      </c>
      <c r="AZ29" s="215">
        <v>-1.454862069</v>
      </c>
      <c r="BA29" s="215">
        <v>-1.2189092219</v>
      </c>
      <c r="BB29" s="323">
        <v>-0.71397449999999996</v>
      </c>
      <c r="BC29" s="323">
        <v>-0.80105899999999997</v>
      </c>
      <c r="BD29" s="323">
        <v>-0.99280409999999997</v>
      </c>
      <c r="BE29" s="323">
        <v>-1.0529230000000001</v>
      </c>
      <c r="BF29" s="323">
        <v>-1.1985600000000001</v>
      </c>
      <c r="BG29" s="323">
        <v>-1.4088419999999999</v>
      </c>
      <c r="BH29" s="323">
        <v>-1.1616200000000001</v>
      </c>
      <c r="BI29" s="323">
        <v>-1.1190150000000001</v>
      </c>
      <c r="BJ29" s="323">
        <v>-1.387181</v>
      </c>
      <c r="BK29" s="323">
        <v>-1.217273</v>
      </c>
      <c r="BL29" s="323">
        <v>-0.88542750000000003</v>
      </c>
      <c r="BM29" s="323">
        <v>-1.1532249999999999</v>
      </c>
      <c r="BN29" s="323">
        <v>-1.2251460000000001</v>
      </c>
      <c r="BO29" s="323">
        <v>-1.188304</v>
      </c>
      <c r="BP29" s="323">
        <v>-1.3887719999999999</v>
      </c>
      <c r="BQ29" s="323">
        <v>-1.32663</v>
      </c>
      <c r="BR29" s="323">
        <v>-1.1825399999999999</v>
      </c>
      <c r="BS29" s="323">
        <v>-1.324414</v>
      </c>
      <c r="BT29" s="323">
        <v>-1.087923</v>
      </c>
      <c r="BU29" s="323">
        <v>-1.091372</v>
      </c>
      <c r="BV29" s="323">
        <v>-1.363764</v>
      </c>
    </row>
    <row r="30" spans="1:74" ht="11.15" customHeight="1" x14ac:dyDescent="0.25">
      <c r="A30" s="61" t="s">
        <v>180</v>
      </c>
      <c r="B30" s="175" t="s">
        <v>175</v>
      </c>
      <c r="C30" s="215">
        <v>-2.6797999999999999E-2</v>
      </c>
      <c r="D30" s="215">
        <v>-0.15590899999999999</v>
      </c>
      <c r="E30" s="215">
        <v>-8.3812999999999999E-2</v>
      </c>
      <c r="F30" s="215">
        <v>-3.1267999999999997E-2</v>
      </c>
      <c r="G30" s="215">
        <v>-0.197212</v>
      </c>
      <c r="H30" s="215">
        <v>-4.7807000000000002E-2</v>
      </c>
      <c r="I30" s="215">
        <v>-3.6329E-2</v>
      </c>
      <c r="J30" s="215">
        <v>-6.7019999999999996E-2</v>
      </c>
      <c r="K30" s="215">
        <v>-0.20827200000000001</v>
      </c>
      <c r="L30" s="215">
        <v>-0.101434</v>
      </c>
      <c r="M30" s="215">
        <v>-9.4132999999999994E-2</v>
      </c>
      <c r="N30" s="215">
        <v>-7.3325000000000001E-2</v>
      </c>
      <c r="O30" s="215">
        <v>-4.1216000000000003E-2</v>
      </c>
      <c r="P30" s="215">
        <v>-0.22798199999999999</v>
      </c>
      <c r="Q30" s="215">
        <v>-9.5797999999999994E-2</v>
      </c>
      <c r="R30" s="215">
        <v>-0.167295</v>
      </c>
      <c r="S30" s="215">
        <v>-3.4200000000000001E-2</v>
      </c>
      <c r="T30" s="215">
        <v>-0.18570200000000001</v>
      </c>
      <c r="U30" s="215">
        <v>-0.16791500000000001</v>
      </c>
      <c r="V30" s="215">
        <v>-5.9017E-2</v>
      </c>
      <c r="W30" s="215">
        <v>-0.12573400000000001</v>
      </c>
      <c r="X30" s="215">
        <v>-0.236846</v>
      </c>
      <c r="Y30" s="215">
        <v>-1.8912000000000002E-2</v>
      </c>
      <c r="Z30" s="215">
        <v>-7.1845999999999993E-2</v>
      </c>
      <c r="AA30" s="215">
        <v>-4.4615000000000002E-2</v>
      </c>
      <c r="AB30" s="215">
        <v>-0.14637</v>
      </c>
      <c r="AC30" s="215">
        <v>-9.8396999999999998E-2</v>
      </c>
      <c r="AD30" s="215">
        <v>-0.132489</v>
      </c>
      <c r="AE30" s="215">
        <v>-0.134682</v>
      </c>
      <c r="AF30" s="215">
        <v>-0.12859000000000001</v>
      </c>
      <c r="AG30" s="215">
        <v>-0.120411</v>
      </c>
      <c r="AH30" s="215">
        <v>-0.147091</v>
      </c>
      <c r="AI30" s="215">
        <v>-5.2004000000000002E-2</v>
      </c>
      <c r="AJ30" s="215">
        <v>-0.106616</v>
      </c>
      <c r="AK30" s="215">
        <v>-8.8722999999999996E-2</v>
      </c>
      <c r="AL30" s="215">
        <v>-0.120647</v>
      </c>
      <c r="AM30" s="215">
        <v>-5.9339999999999997E-2</v>
      </c>
      <c r="AN30" s="215">
        <v>-6.1099000000000001E-2</v>
      </c>
      <c r="AO30" s="215">
        <v>-0.111196</v>
      </c>
      <c r="AP30" s="215">
        <v>-0.24505199999999999</v>
      </c>
      <c r="AQ30" s="215">
        <v>-9.9532999999999996E-2</v>
      </c>
      <c r="AR30" s="215">
        <v>-9.2974000000000001E-2</v>
      </c>
      <c r="AS30" s="215">
        <v>-4.0045999999999998E-2</v>
      </c>
      <c r="AT30" s="215">
        <v>-0.13220699999999999</v>
      </c>
      <c r="AU30" s="215">
        <v>-7.0827000000000001E-2</v>
      </c>
      <c r="AV30" s="215">
        <v>-3.0412999999999999E-2</v>
      </c>
      <c r="AW30" s="215">
        <v>4.2200000000000001E-4</v>
      </c>
      <c r="AX30" s="215">
        <v>-4.8268999999999999E-2</v>
      </c>
      <c r="AY30" s="215">
        <v>2.2748000000000001E-2</v>
      </c>
      <c r="AZ30" s="215">
        <v>-6.3344827586000005E-2</v>
      </c>
      <c r="BA30" s="215">
        <v>1.4921645895E-2</v>
      </c>
      <c r="BB30" s="323">
        <v>-3.7870099999999997E-2</v>
      </c>
      <c r="BC30" s="323">
        <v>-0.13466049999999999</v>
      </c>
      <c r="BD30" s="323">
        <v>-1.5793499999999999E-2</v>
      </c>
      <c r="BE30" s="323">
        <v>-4.0846900000000002E-3</v>
      </c>
      <c r="BF30" s="323">
        <v>-5.2073599999999998E-2</v>
      </c>
      <c r="BG30" s="323">
        <v>-3.8553900000000002E-2</v>
      </c>
      <c r="BH30" s="323">
        <v>-2.9529699999999999E-2</v>
      </c>
      <c r="BI30" s="323">
        <v>3.9667099999999997E-2</v>
      </c>
      <c r="BJ30" s="323">
        <v>-4.4258499999999999E-2</v>
      </c>
      <c r="BK30" s="323">
        <v>-4.2602099999999997E-2</v>
      </c>
      <c r="BL30" s="323">
        <v>-9.3199400000000005E-3</v>
      </c>
      <c r="BM30" s="323">
        <v>-8.48193E-2</v>
      </c>
      <c r="BN30" s="323">
        <v>-0.15019740000000001</v>
      </c>
      <c r="BO30" s="323">
        <v>-0.15602550000000001</v>
      </c>
      <c r="BP30" s="323">
        <v>-6.0667400000000003E-2</v>
      </c>
      <c r="BQ30" s="323">
        <v>-5.1542699999999997E-2</v>
      </c>
      <c r="BR30" s="323">
        <v>-0.1030763</v>
      </c>
      <c r="BS30" s="323">
        <v>-4.6080700000000002E-2</v>
      </c>
      <c r="BT30" s="323">
        <v>-5.9260699999999999E-2</v>
      </c>
      <c r="BU30" s="323">
        <v>8.8533600000000004E-2</v>
      </c>
      <c r="BV30" s="323">
        <v>-5.5990699999999997E-2</v>
      </c>
    </row>
    <row r="31" spans="1:74" ht="11.15" customHeight="1" x14ac:dyDescent="0.25">
      <c r="A31" s="61" t="s">
        <v>187</v>
      </c>
      <c r="B31" s="622" t="s">
        <v>1002</v>
      </c>
      <c r="C31" s="215">
        <v>-0.54569400000000001</v>
      </c>
      <c r="D31" s="215">
        <v>-0.49260300000000001</v>
      </c>
      <c r="E31" s="215">
        <v>-0.49006499999999997</v>
      </c>
      <c r="F31" s="215">
        <v>-0.60184599999999999</v>
      </c>
      <c r="G31" s="215">
        <v>-0.61400500000000002</v>
      </c>
      <c r="H31" s="215">
        <v>-0.63644599999999996</v>
      </c>
      <c r="I31" s="215">
        <v>-0.62849999999999995</v>
      </c>
      <c r="J31" s="215">
        <v>-0.48286600000000002</v>
      </c>
      <c r="K31" s="215">
        <v>-0.61658999999999997</v>
      </c>
      <c r="L31" s="215">
        <v>-0.52376599999999995</v>
      </c>
      <c r="M31" s="215">
        <v>-0.41037299999999999</v>
      </c>
      <c r="N31" s="215">
        <v>-0.50139199999999995</v>
      </c>
      <c r="O31" s="215">
        <v>-0.50954200000000005</v>
      </c>
      <c r="P31" s="215">
        <v>-0.60724199999999995</v>
      </c>
      <c r="Q31" s="215">
        <v>-0.69277699999999998</v>
      </c>
      <c r="R31" s="215">
        <v>-0.61257499999999998</v>
      </c>
      <c r="S31" s="215">
        <v>-0.52069799999999999</v>
      </c>
      <c r="T31" s="215">
        <v>-0.62419400000000003</v>
      </c>
      <c r="U31" s="215">
        <v>-0.47759699999999999</v>
      </c>
      <c r="V31" s="215">
        <v>-0.60492400000000002</v>
      </c>
      <c r="W31" s="215">
        <v>-0.40434300000000001</v>
      </c>
      <c r="X31" s="215">
        <v>-0.69150100000000003</v>
      </c>
      <c r="Y31" s="215">
        <v>-0.51590599999999998</v>
      </c>
      <c r="Z31" s="215">
        <v>-0.53800800000000004</v>
      </c>
      <c r="AA31" s="215">
        <v>-0.56450699999999998</v>
      </c>
      <c r="AB31" s="215">
        <v>-0.66781699999999999</v>
      </c>
      <c r="AC31" s="215">
        <v>-0.59882400000000002</v>
      </c>
      <c r="AD31" s="215">
        <v>-0.61241000000000001</v>
      </c>
      <c r="AE31" s="215">
        <v>-0.63654999999999995</v>
      </c>
      <c r="AF31" s="215">
        <v>-0.55854999999999999</v>
      </c>
      <c r="AG31" s="215">
        <v>-0.60168600000000005</v>
      </c>
      <c r="AH31" s="215">
        <v>-0.50763999999999998</v>
      </c>
      <c r="AI31" s="215">
        <v>-0.51959200000000005</v>
      </c>
      <c r="AJ31" s="215">
        <v>-0.44999400000000001</v>
      </c>
      <c r="AK31" s="215">
        <v>-0.70565800000000001</v>
      </c>
      <c r="AL31" s="215">
        <v>-0.70244399999999996</v>
      </c>
      <c r="AM31" s="215">
        <v>-0.62685900000000006</v>
      </c>
      <c r="AN31" s="215">
        <v>-0.74147399999999997</v>
      </c>
      <c r="AO31" s="215">
        <v>-0.56455599999999995</v>
      </c>
      <c r="AP31" s="215">
        <v>-0.53996</v>
      </c>
      <c r="AQ31" s="215">
        <v>-0.48530699999999999</v>
      </c>
      <c r="AR31" s="215">
        <v>-0.46471200000000001</v>
      </c>
      <c r="AS31" s="215">
        <v>-0.47522500000000001</v>
      </c>
      <c r="AT31" s="215">
        <v>-0.55361300000000002</v>
      </c>
      <c r="AU31" s="215">
        <v>-0.53650399999999998</v>
      </c>
      <c r="AV31" s="215">
        <v>-0.51329899999999995</v>
      </c>
      <c r="AW31" s="215">
        <v>-0.52909200000000001</v>
      </c>
      <c r="AX31" s="215">
        <v>-0.56870299999999996</v>
      </c>
      <c r="AY31" s="215">
        <v>-0.68213999999999997</v>
      </c>
      <c r="AZ31" s="215">
        <v>-0.83675549999999999</v>
      </c>
      <c r="BA31" s="215">
        <v>-0.88934970000000002</v>
      </c>
      <c r="BB31" s="323">
        <v>-0.2364763</v>
      </c>
      <c r="BC31" s="323">
        <v>-0.3212682</v>
      </c>
      <c r="BD31" s="323">
        <v>-0.41206999999999999</v>
      </c>
      <c r="BE31" s="323">
        <v>-0.56100760000000005</v>
      </c>
      <c r="BF31" s="323">
        <v>-0.50455720000000004</v>
      </c>
      <c r="BG31" s="323">
        <v>-0.67897839999999998</v>
      </c>
      <c r="BH31" s="323">
        <v>-0.70389480000000004</v>
      </c>
      <c r="BI31" s="323">
        <v>-0.6831121</v>
      </c>
      <c r="BJ31" s="323">
        <v>-0.84186930000000004</v>
      </c>
      <c r="BK31" s="323">
        <v>-0.73106550000000003</v>
      </c>
      <c r="BL31" s="323">
        <v>-0.78244259999999999</v>
      </c>
      <c r="BM31" s="323">
        <v>-0.81639039999999996</v>
      </c>
      <c r="BN31" s="323">
        <v>-0.82217839999999998</v>
      </c>
      <c r="BO31" s="323">
        <v>-0.77898730000000005</v>
      </c>
      <c r="BP31" s="323">
        <v>-0.72031730000000005</v>
      </c>
      <c r="BQ31" s="323">
        <v>-0.83970420000000001</v>
      </c>
      <c r="BR31" s="323">
        <v>-0.74433519999999997</v>
      </c>
      <c r="BS31" s="323">
        <v>-0.83886620000000001</v>
      </c>
      <c r="BT31" s="323">
        <v>-0.85696539999999999</v>
      </c>
      <c r="BU31" s="323">
        <v>-0.86747799999999997</v>
      </c>
      <c r="BV31" s="323">
        <v>-1.0449539999999999</v>
      </c>
    </row>
    <row r="32" spans="1:74" ht="11.15" customHeight="1" x14ac:dyDescent="0.25">
      <c r="A32" s="61" t="s">
        <v>756</v>
      </c>
      <c r="B32" s="175" t="s">
        <v>125</v>
      </c>
      <c r="C32" s="215">
        <v>-0.29326012902999998</v>
      </c>
      <c r="D32" s="215">
        <v>0.55466651724000005</v>
      </c>
      <c r="E32" s="215">
        <v>0.20217658064999999</v>
      </c>
      <c r="F32" s="215">
        <v>-0.21089479999999999</v>
      </c>
      <c r="G32" s="215">
        <v>-0.41349351613000002</v>
      </c>
      <c r="H32" s="215">
        <v>-0.33064339999999998</v>
      </c>
      <c r="I32" s="215">
        <v>-0.78872654839</v>
      </c>
      <c r="J32" s="215">
        <v>-0.21437567741999999</v>
      </c>
      <c r="K32" s="215">
        <v>-2.5799999999000001E-4</v>
      </c>
      <c r="L32" s="215">
        <v>0.57635616129</v>
      </c>
      <c r="M32" s="215">
        <v>-0.12281233333</v>
      </c>
      <c r="N32" s="215">
        <v>0.66256458065000001</v>
      </c>
      <c r="O32" s="215">
        <v>-3.0437354839000001E-2</v>
      </c>
      <c r="P32" s="215">
        <v>0.78371796428999996</v>
      </c>
      <c r="Q32" s="215">
        <v>0.92047596773999996</v>
      </c>
      <c r="R32" s="215">
        <v>-0.49813679999999999</v>
      </c>
      <c r="S32" s="215">
        <v>-0.56106722581000001</v>
      </c>
      <c r="T32" s="215">
        <v>0.11724583332999999</v>
      </c>
      <c r="U32" s="215">
        <v>-0.22621429032000001</v>
      </c>
      <c r="V32" s="215">
        <v>-0.39579422581000001</v>
      </c>
      <c r="W32" s="215">
        <v>0.46276546667000001</v>
      </c>
      <c r="X32" s="215">
        <v>0.71076167741999996</v>
      </c>
      <c r="Y32" s="215">
        <v>0.11792313333</v>
      </c>
      <c r="Z32" s="215">
        <v>-3.5893612903E-2</v>
      </c>
      <c r="AA32" s="215">
        <v>0.40260741935</v>
      </c>
      <c r="AB32" s="215">
        <v>0.28183189285999999</v>
      </c>
      <c r="AC32" s="215">
        <v>0.51716712902999995</v>
      </c>
      <c r="AD32" s="215">
        <v>0.2178947</v>
      </c>
      <c r="AE32" s="215">
        <v>-0.37267538709999998</v>
      </c>
      <c r="AF32" s="215">
        <v>-0.51113889999999995</v>
      </c>
      <c r="AG32" s="215">
        <v>-0.35266396773999997</v>
      </c>
      <c r="AH32" s="215">
        <v>-0.68575467741999996</v>
      </c>
      <c r="AI32" s="215">
        <v>-1.0089489332999999</v>
      </c>
      <c r="AJ32" s="215">
        <v>0.85475222580999999</v>
      </c>
      <c r="AK32" s="215">
        <v>0.57299033333000005</v>
      </c>
      <c r="AL32" s="215">
        <v>-0.28351264516000002</v>
      </c>
      <c r="AM32" s="215">
        <v>0.24353125806000001</v>
      </c>
      <c r="AN32" s="215">
        <v>0.76979532142999996</v>
      </c>
      <c r="AO32" s="215">
        <v>0.35233748387000002</v>
      </c>
      <c r="AP32" s="215">
        <v>-0.2980488</v>
      </c>
      <c r="AQ32" s="215">
        <v>-1.1206212580999999</v>
      </c>
      <c r="AR32" s="215">
        <v>-0.47865863333000003</v>
      </c>
      <c r="AS32" s="215">
        <v>-0.87985467742000001</v>
      </c>
      <c r="AT32" s="215">
        <v>-0.12443970968</v>
      </c>
      <c r="AU32" s="215">
        <v>-5.7238433333000001E-2</v>
      </c>
      <c r="AV32" s="215">
        <v>0.97529145160999997</v>
      </c>
      <c r="AW32" s="215">
        <v>0.17505133333</v>
      </c>
      <c r="AX32" s="215">
        <v>-0.37807687096999998</v>
      </c>
      <c r="AY32" s="215">
        <v>-0.23037416128999999</v>
      </c>
      <c r="AZ32" s="215">
        <v>1.3538676138000001</v>
      </c>
      <c r="BA32" s="215">
        <v>8.0730101518000003E-2</v>
      </c>
      <c r="BB32" s="323">
        <v>8.0363500000000004E-2</v>
      </c>
      <c r="BC32" s="323">
        <v>-0.29579899999999998</v>
      </c>
      <c r="BD32" s="323">
        <v>-0.47534480000000001</v>
      </c>
      <c r="BE32" s="323">
        <v>-0.2128594</v>
      </c>
      <c r="BF32" s="323">
        <v>-7.6541200000000004E-2</v>
      </c>
      <c r="BG32" s="323">
        <v>0.11034190000000001</v>
      </c>
      <c r="BH32" s="323">
        <v>0.90760410000000002</v>
      </c>
      <c r="BI32" s="323">
        <v>0.29474980000000001</v>
      </c>
      <c r="BJ32" s="323">
        <v>0.63597329999999996</v>
      </c>
      <c r="BK32" s="323">
        <v>0.21999589999999999</v>
      </c>
      <c r="BL32" s="323">
        <v>0.36319170000000001</v>
      </c>
      <c r="BM32" s="323">
        <v>0.28633429999999999</v>
      </c>
      <c r="BN32" s="323">
        <v>-0.35318949999999999</v>
      </c>
      <c r="BO32" s="323">
        <v>-0.69972120000000004</v>
      </c>
      <c r="BP32" s="323">
        <v>-0.54676729999999996</v>
      </c>
      <c r="BQ32" s="323">
        <v>-0.44564290000000001</v>
      </c>
      <c r="BR32" s="323">
        <v>-0.38405990000000001</v>
      </c>
      <c r="BS32" s="323">
        <v>-0.12720480000000001</v>
      </c>
      <c r="BT32" s="323">
        <v>0.5123238</v>
      </c>
      <c r="BU32" s="323">
        <v>0.2339214</v>
      </c>
      <c r="BV32" s="323">
        <v>0.53303590000000001</v>
      </c>
    </row>
    <row r="33" spans="1:74" s="64" customFormat="1" ht="11.15" customHeight="1" x14ac:dyDescent="0.25">
      <c r="A33" s="61" t="s">
        <v>761</v>
      </c>
      <c r="B33" s="175" t="s">
        <v>406</v>
      </c>
      <c r="C33" s="215">
        <v>19.062929580999999</v>
      </c>
      <c r="D33" s="215">
        <v>19.846740897</v>
      </c>
      <c r="E33" s="215">
        <v>19.728330710000002</v>
      </c>
      <c r="F33" s="215">
        <v>19.340358866999999</v>
      </c>
      <c r="G33" s="215">
        <v>19.328279581</v>
      </c>
      <c r="H33" s="215">
        <v>19.8463086</v>
      </c>
      <c r="I33" s="215">
        <v>19.775786</v>
      </c>
      <c r="J33" s="215">
        <v>20.274913999999999</v>
      </c>
      <c r="K33" s="215">
        <v>19.756957332999999</v>
      </c>
      <c r="L33" s="215">
        <v>19.650241064999999</v>
      </c>
      <c r="M33" s="215">
        <v>19.659030000000001</v>
      </c>
      <c r="N33" s="215">
        <v>19.984121968</v>
      </c>
      <c r="O33" s="215">
        <v>19.323041065000002</v>
      </c>
      <c r="P33" s="215">
        <v>19.190582249999999</v>
      </c>
      <c r="Q33" s="215">
        <v>20.060255677000001</v>
      </c>
      <c r="R33" s="215">
        <v>19.595459200000001</v>
      </c>
      <c r="S33" s="215">
        <v>20.066372161</v>
      </c>
      <c r="T33" s="215">
        <v>20.561378167000001</v>
      </c>
      <c r="U33" s="215">
        <v>20.119052387</v>
      </c>
      <c r="V33" s="215">
        <v>20.251324064999999</v>
      </c>
      <c r="W33" s="215">
        <v>19.640745466999999</v>
      </c>
      <c r="X33" s="215">
        <v>19.989783031999998</v>
      </c>
      <c r="Y33" s="215">
        <v>20.307368467</v>
      </c>
      <c r="Z33" s="215">
        <v>20.323585774000001</v>
      </c>
      <c r="AA33" s="215">
        <v>20.545081516</v>
      </c>
      <c r="AB33" s="215">
        <v>19.720797036</v>
      </c>
      <c r="AC33" s="215">
        <v>20.767298258</v>
      </c>
      <c r="AD33" s="215">
        <v>20.068844367000001</v>
      </c>
      <c r="AE33" s="215">
        <v>20.269062483999999</v>
      </c>
      <c r="AF33" s="215">
        <v>20.804994099999998</v>
      </c>
      <c r="AG33" s="215">
        <v>20.720685194000001</v>
      </c>
      <c r="AH33" s="215">
        <v>21.380266742</v>
      </c>
      <c r="AI33" s="215">
        <v>20.089803066999998</v>
      </c>
      <c r="AJ33" s="215">
        <v>20.756934354999999</v>
      </c>
      <c r="AK33" s="215">
        <v>20.767323999999999</v>
      </c>
      <c r="AL33" s="215">
        <v>20.303362258</v>
      </c>
      <c r="AM33" s="215">
        <v>20.719208483999999</v>
      </c>
      <c r="AN33" s="215">
        <v>20.223858321000002</v>
      </c>
      <c r="AO33" s="215">
        <v>20.189424710000001</v>
      </c>
      <c r="AP33" s="215">
        <v>20.1010122</v>
      </c>
      <c r="AQ33" s="215">
        <v>20.229396677</v>
      </c>
      <c r="AR33" s="215">
        <v>20.601790699999999</v>
      </c>
      <c r="AS33" s="215">
        <v>20.715685774000001</v>
      </c>
      <c r="AT33" s="215">
        <v>21.065253225999999</v>
      </c>
      <c r="AU33" s="215">
        <v>20.228459232999999</v>
      </c>
      <c r="AV33" s="215">
        <v>20.781675805999999</v>
      </c>
      <c r="AW33" s="215">
        <v>20.613607999999999</v>
      </c>
      <c r="AX33" s="215">
        <v>20.311820967999999</v>
      </c>
      <c r="AY33" s="215">
        <v>19.905503289999999</v>
      </c>
      <c r="AZ33" s="215">
        <v>19.882819279</v>
      </c>
      <c r="BA33" s="215">
        <v>19.309334400000001</v>
      </c>
      <c r="BB33" s="323">
        <v>15.69219</v>
      </c>
      <c r="BC33" s="323">
        <v>17.030619999999999</v>
      </c>
      <c r="BD33" s="323">
        <v>18.492419999999999</v>
      </c>
      <c r="BE33" s="323">
        <v>19.473410000000001</v>
      </c>
      <c r="BF33" s="323">
        <v>20.05969</v>
      </c>
      <c r="BG33" s="323">
        <v>19.676839999999999</v>
      </c>
      <c r="BH33" s="323">
        <v>20.220220000000001</v>
      </c>
      <c r="BI33" s="323">
        <v>20.009930000000001</v>
      </c>
      <c r="BJ33" s="323">
        <v>19.829270000000001</v>
      </c>
      <c r="BK33" s="323">
        <v>19.601220000000001</v>
      </c>
      <c r="BL33" s="323">
        <v>19.847539999999999</v>
      </c>
      <c r="BM33" s="323">
        <v>20.044090000000001</v>
      </c>
      <c r="BN33" s="323">
        <v>19.89406</v>
      </c>
      <c r="BO33" s="323">
        <v>19.996700000000001</v>
      </c>
      <c r="BP33" s="323">
        <v>20.628150000000002</v>
      </c>
      <c r="BQ33" s="323">
        <v>20.867049999999999</v>
      </c>
      <c r="BR33" s="323">
        <v>21.093160000000001</v>
      </c>
      <c r="BS33" s="323">
        <v>20.470759999999999</v>
      </c>
      <c r="BT33" s="323">
        <v>20.845559999999999</v>
      </c>
      <c r="BU33" s="323">
        <v>20.79457</v>
      </c>
      <c r="BV33" s="323">
        <v>20.52074</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326"/>
      <c r="BC34" s="326"/>
      <c r="BD34" s="326"/>
      <c r="BE34" s="326"/>
      <c r="BF34" s="326"/>
      <c r="BG34" s="326"/>
      <c r="BH34" s="326"/>
      <c r="BI34" s="326"/>
      <c r="BJ34" s="326"/>
      <c r="BK34" s="326"/>
      <c r="BL34" s="326"/>
      <c r="BM34" s="326"/>
      <c r="BN34" s="326"/>
      <c r="BO34" s="326"/>
      <c r="BP34" s="326"/>
      <c r="BQ34" s="326"/>
      <c r="BR34" s="326"/>
      <c r="BS34" s="326"/>
      <c r="BT34" s="326"/>
      <c r="BU34" s="326"/>
      <c r="BV34" s="326"/>
    </row>
    <row r="35" spans="1:74" ht="11.15" customHeight="1" x14ac:dyDescent="0.25">
      <c r="A35" s="57"/>
      <c r="B35" s="65" t="s">
        <v>786</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26"/>
      <c r="BC35" s="326"/>
      <c r="BD35" s="326"/>
      <c r="BE35" s="326"/>
      <c r="BF35" s="326"/>
      <c r="BG35" s="326"/>
      <c r="BH35" s="326"/>
      <c r="BI35" s="326"/>
      <c r="BJ35" s="326"/>
      <c r="BK35" s="326"/>
      <c r="BL35" s="326"/>
      <c r="BM35" s="326"/>
      <c r="BN35" s="326"/>
      <c r="BO35" s="326"/>
      <c r="BP35" s="326"/>
      <c r="BQ35" s="326"/>
      <c r="BR35" s="326"/>
      <c r="BS35" s="326"/>
      <c r="BT35" s="326"/>
      <c r="BU35" s="326"/>
      <c r="BV35" s="326"/>
    </row>
    <row r="36" spans="1:74" ht="11.15" customHeight="1" x14ac:dyDescent="0.25">
      <c r="A36" s="615" t="s">
        <v>997</v>
      </c>
      <c r="B36" s="622" t="s">
        <v>1000</v>
      </c>
      <c r="C36" s="215">
        <v>2.9580709999999999</v>
      </c>
      <c r="D36" s="215">
        <v>2.7981199999999999</v>
      </c>
      <c r="E36" s="215">
        <v>2.613194</v>
      </c>
      <c r="F36" s="215">
        <v>2.402549</v>
      </c>
      <c r="G36" s="215">
        <v>2.3829880000000001</v>
      </c>
      <c r="H36" s="215">
        <v>2.2693889999999999</v>
      </c>
      <c r="I36" s="215">
        <v>2.4212590000000001</v>
      </c>
      <c r="J36" s="215">
        <v>2.3081510000000001</v>
      </c>
      <c r="K36" s="215">
        <v>2.4291779999999998</v>
      </c>
      <c r="L36" s="215">
        <v>2.5566909999999998</v>
      </c>
      <c r="M36" s="215">
        <v>2.5195810000000001</v>
      </c>
      <c r="N36" s="215">
        <v>2.7747679999999999</v>
      </c>
      <c r="O36" s="215">
        <v>3.0485129999999998</v>
      </c>
      <c r="P36" s="215">
        <v>2.6554099999999998</v>
      </c>
      <c r="Q36" s="215">
        <v>2.7292900000000002</v>
      </c>
      <c r="R36" s="215">
        <v>2.5240390000000001</v>
      </c>
      <c r="S36" s="215">
        <v>2.4512649999999998</v>
      </c>
      <c r="T36" s="215">
        <v>2.478907</v>
      </c>
      <c r="U36" s="215">
        <v>2.587777</v>
      </c>
      <c r="V36" s="215">
        <v>2.2493460000000001</v>
      </c>
      <c r="W36" s="215">
        <v>2.3473290000000002</v>
      </c>
      <c r="X36" s="215">
        <v>2.6141139999999998</v>
      </c>
      <c r="Y36" s="215">
        <v>2.9017499999999998</v>
      </c>
      <c r="Z36" s="215">
        <v>3.1175250000000001</v>
      </c>
      <c r="AA36" s="215">
        <v>3.5365449999999998</v>
      </c>
      <c r="AB36" s="215">
        <v>3.1573500000000001</v>
      </c>
      <c r="AC36" s="215">
        <v>3.0940310000000002</v>
      </c>
      <c r="AD36" s="215">
        <v>2.8628550000000001</v>
      </c>
      <c r="AE36" s="215">
        <v>2.5815000000000001</v>
      </c>
      <c r="AF36" s="215">
        <v>2.6043530000000001</v>
      </c>
      <c r="AG36" s="215">
        <v>2.8432019999999998</v>
      </c>
      <c r="AH36" s="215">
        <v>2.902774</v>
      </c>
      <c r="AI36" s="215">
        <v>2.9017400000000002</v>
      </c>
      <c r="AJ36" s="215">
        <v>2.976086</v>
      </c>
      <c r="AK36" s="215">
        <v>3.324694</v>
      </c>
      <c r="AL36" s="215">
        <v>3.3805269999999998</v>
      </c>
      <c r="AM36" s="215">
        <v>3.6908300000000001</v>
      </c>
      <c r="AN36" s="215">
        <v>3.6120700000000001</v>
      </c>
      <c r="AO36" s="215">
        <v>3.1867179999999999</v>
      </c>
      <c r="AP36" s="215">
        <v>2.8817360000000001</v>
      </c>
      <c r="AQ36" s="215">
        <v>2.718607</v>
      </c>
      <c r="AR36" s="215">
        <v>2.7359550000000001</v>
      </c>
      <c r="AS36" s="215">
        <v>2.9767459999999999</v>
      </c>
      <c r="AT36" s="215">
        <v>2.7927789999999999</v>
      </c>
      <c r="AU36" s="215">
        <v>3.0569489999999999</v>
      </c>
      <c r="AV36" s="215">
        <v>3.1682519999999998</v>
      </c>
      <c r="AW36" s="215">
        <v>3.2848459999999999</v>
      </c>
      <c r="AX36" s="215">
        <v>3.4886469999999998</v>
      </c>
      <c r="AY36" s="215">
        <v>3.39628</v>
      </c>
      <c r="AZ36" s="215">
        <v>3.5541341138</v>
      </c>
      <c r="BA36" s="215">
        <v>3.2320877934999999</v>
      </c>
      <c r="BB36" s="323">
        <v>3.0109940000000002</v>
      </c>
      <c r="BC36" s="323">
        <v>2.7268759999999999</v>
      </c>
      <c r="BD36" s="323">
        <v>2.6770909999999999</v>
      </c>
      <c r="BE36" s="323">
        <v>2.9174859999999998</v>
      </c>
      <c r="BF36" s="323">
        <v>2.7863220000000002</v>
      </c>
      <c r="BG36" s="323">
        <v>2.9192670000000001</v>
      </c>
      <c r="BH36" s="323">
        <v>3.1460159999999999</v>
      </c>
      <c r="BI36" s="323">
        <v>3.1937000000000002</v>
      </c>
      <c r="BJ36" s="323">
        <v>3.4586779999999999</v>
      </c>
      <c r="BK36" s="323">
        <v>3.5602200000000002</v>
      </c>
      <c r="BL36" s="323">
        <v>3.4611740000000002</v>
      </c>
      <c r="BM36" s="323">
        <v>3.3407010000000001</v>
      </c>
      <c r="BN36" s="323">
        <v>3.138522</v>
      </c>
      <c r="BO36" s="323">
        <v>2.965042</v>
      </c>
      <c r="BP36" s="323">
        <v>3.1326450000000001</v>
      </c>
      <c r="BQ36" s="323">
        <v>3.3867319999999999</v>
      </c>
      <c r="BR36" s="323">
        <v>3.1816369999999998</v>
      </c>
      <c r="BS36" s="323">
        <v>3.4451809999999998</v>
      </c>
      <c r="BT36" s="323">
        <v>3.5625360000000001</v>
      </c>
      <c r="BU36" s="323">
        <v>3.707414</v>
      </c>
      <c r="BV36" s="323">
        <v>3.8807480000000001</v>
      </c>
    </row>
    <row r="37" spans="1:74" ht="11.15" customHeight="1" x14ac:dyDescent="0.25">
      <c r="A37" s="615" t="s">
        <v>758</v>
      </c>
      <c r="B37" s="176" t="s">
        <v>407</v>
      </c>
      <c r="C37" s="215">
        <v>-3.4120999999999999E-2</v>
      </c>
      <c r="D37" s="215">
        <v>0.208679</v>
      </c>
      <c r="E37" s="215">
        <v>-6.0533000000000003E-2</v>
      </c>
      <c r="F37" s="215">
        <v>4.0254999999999999E-2</v>
      </c>
      <c r="G37" s="215">
        <v>-9.3720999999999999E-2</v>
      </c>
      <c r="H37" s="215">
        <v>-1.6681000000000001E-2</v>
      </c>
      <c r="I37" s="215">
        <v>-0.109537</v>
      </c>
      <c r="J37" s="215">
        <v>6.6592999999999999E-2</v>
      </c>
      <c r="K37" s="215">
        <v>3.8470000000000002E-3</v>
      </c>
      <c r="L37" s="215">
        <v>8.2526000000000002E-2</v>
      </c>
      <c r="M37" s="215">
        <v>-5.0040000000000001E-2</v>
      </c>
      <c r="N37" s="215">
        <v>2.2976E-2</v>
      </c>
      <c r="O37" s="215">
        <v>-2.3654999999999999E-2</v>
      </c>
      <c r="P37" s="215">
        <v>-7.2199999999999999E-4</v>
      </c>
      <c r="Q37" s="215">
        <v>7.9493999999999995E-2</v>
      </c>
      <c r="R37" s="215">
        <v>0.118562</v>
      </c>
      <c r="S37" s="215">
        <v>-2.0749E-2</v>
      </c>
      <c r="T37" s="215">
        <v>8.2232E-2</v>
      </c>
      <c r="U37" s="215">
        <v>1.1771999999999999E-2</v>
      </c>
      <c r="V37" s="215">
        <v>-8.9599999999999992E-3</v>
      </c>
      <c r="W37" s="215">
        <v>4.4738E-2</v>
      </c>
      <c r="X37" s="215">
        <v>7.4489E-2</v>
      </c>
      <c r="Y37" s="215">
        <v>4.1147999999999997E-2</v>
      </c>
      <c r="Z37" s="215">
        <v>3.3743000000000002E-2</v>
      </c>
      <c r="AA37" s="215">
        <v>7.6605000000000006E-2</v>
      </c>
      <c r="AB37" s="215">
        <v>0.207261</v>
      </c>
      <c r="AC37" s="215">
        <v>0.148974</v>
      </c>
      <c r="AD37" s="215">
        <v>-7.6146000000000005E-2</v>
      </c>
      <c r="AE37" s="215">
        <v>-4.7648999999999997E-2</v>
      </c>
      <c r="AF37" s="215">
        <v>6.4422999999999994E-2</v>
      </c>
      <c r="AG37" s="215">
        <v>-8.2791000000000003E-2</v>
      </c>
      <c r="AH37" s="215">
        <v>-2.7517E-2</v>
      </c>
      <c r="AI37" s="215">
        <v>-0.15881899999999999</v>
      </c>
      <c r="AJ37" s="215">
        <v>7.4784000000000003E-2</v>
      </c>
      <c r="AK37" s="215">
        <v>5.6642999999999999E-2</v>
      </c>
      <c r="AL37" s="215">
        <v>-4.8473000000000002E-2</v>
      </c>
      <c r="AM37" s="215">
        <v>-1.3991E-2</v>
      </c>
      <c r="AN37" s="215">
        <v>-0.133245</v>
      </c>
      <c r="AO37" s="215">
        <v>3.4716999999999998E-2</v>
      </c>
      <c r="AP37" s="215">
        <v>0.122657</v>
      </c>
      <c r="AQ37" s="215">
        <v>0.15667200000000001</v>
      </c>
      <c r="AR37" s="215">
        <v>-1.282E-2</v>
      </c>
      <c r="AS37" s="215">
        <v>-7.2370000000000004E-2</v>
      </c>
      <c r="AT37" s="215">
        <v>9.0975E-2</v>
      </c>
      <c r="AU37" s="215">
        <v>0.109503</v>
      </c>
      <c r="AV37" s="215">
        <v>0.15714900000000001</v>
      </c>
      <c r="AW37" s="215">
        <v>0.10562000000000001</v>
      </c>
      <c r="AX37" s="215">
        <v>3.8313E-2</v>
      </c>
      <c r="AY37" s="215">
        <v>6.1015E-2</v>
      </c>
      <c r="AZ37" s="215">
        <v>-5.0552500000000001E-5</v>
      </c>
      <c r="BA37" s="215">
        <v>4.9371100000000004E-6</v>
      </c>
      <c r="BB37" s="323">
        <v>-4.8217300000000001E-7</v>
      </c>
      <c r="BC37" s="323">
        <v>0</v>
      </c>
      <c r="BD37" s="323">
        <v>0</v>
      </c>
      <c r="BE37" s="323">
        <v>0</v>
      </c>
      <c r="BF37" s="323">
        <v>0</v>
      </c>
      <c r="BG37" s="323">
        <v>0</v>
      </c>
      <c r="BH37" s="323">
        <v>0</v>
      </c>
      <c r="BI37" s="323">
        <v>0</v>
      </c>
      <c r="BJ37" s="323">
        <v>0</v>
      </c>
      <c r="BK37" s="323">
        <v>0</v>
      </c>
      <c r="BL37" s="323">
        <v>0</v>
      </c>
      <c r="BM37" s="323">
        <v>0</v>
      </c>
      <c r="BN37" s="323">
        <v>0</v>
      </c>
      <c r="BO37" s="323">
        <v>0</v>
      </c>
      <c r="BP37" s="323">
        <v>0</v>
      </c>
      <c r="BQ37" s="323">
        <v>0</v>
      </c>
      <c r="BR37" s="323">
        <v>0</v>
      </c>
      <c r="BS37" s="323">
        <v>0</v>
      </c>
      <c r="BT37" s="323">
        <v>0</v>
      </c>
      <c r="BU37" s="323">
        <v>0</v>
      </c>
      <c r="BV37" s="323">
        <v>0</v>
      </c>
    </row>
    <row r="38" spans="1:74" ht="11.15" customHeight="1" x14ac:dyDescent="0.25">
      <c r="A38" s="61" t="s">
        <v>522</v>
      </c>
      <c r="B38" s="622" t="s">
        <v>408</v>
      </c>
      <c r="C38" s="215">
        <v>8.6532859999999996</v>
      </c>
      <c r="D38" s="215">
        <v>9.2212859999999992</v>
      </c>
      <c r="E38" s="215">
        <v>9.3731500000000008</v>
      </c>
      <c r="F38" s="215">
        <v>9.1755420000000001</v>
      </c>
      <c r="G38" s="215">
        <v>9.4168880000000001</v>
      </c>
      <c r="H38" s="215">
        <v>9.6079310000000007</v>
      </c>
      <c r="I38" s="215">
        <v>9.5775959999999998</v>
      </c>
      <c r="J38" s="215">
        <v>9.6871050000000007</v>
      </c>
      <c r="K38" s="215">
        <v>9.4837319999999998</v>
      </c>
      <c r="L38" s="215">
        <v>9.0933209999999995</v>
      </c>
      <c r="M38" s="215">
        <v>9.2332300000000007</v>
      </c>
      <c r="N38" s="215">
        <v>9.2832000000000008</v>
      </c>
      <c r="O38" s="215">
        <v>8.5066959999999998</v>
      </c>
      <c r="P38" s="215">
        <v>9.0077590000000001</v>
      </c>
      <c r="Q38" s="215">
        <v>9.3252500000000005</v>
      </c>
      <c r="R38" s="215">
        <v>9.2951680000000003</v>
      </c>
      <c r="S38" s="215">
        <v>9.5498119999999993</v>
      </c>
      <c r="T38" s="215">
        <v>9.7722650000000009</v>
      </c>
      <c r="U38" s="215">
        <v>9.5952350000000006</v>
      </c>
      <c r="V38" s="215">
        <v>9.7517099999999992</v>
      </c>
      <c r="W38" s="215">
        <v>9.3775659999999998</v>
      </c>
      <c r="X38" s="215">
        <v>9.3571270000000002</v>
      </c>
      <c r="Y38" s="215">
        <v>9.1104800000000008</v>
      </c>
      <c r="Z38" s="215">
        <v>9.2465630000000001</v>
      </c>
      <c r="AA38" s="215">
        <v>8.7875920000000001</v>
      </c>
      <c r="AB38" s="215">
        <v>8.7961489999999998</v>
      </c>
      <c r="AC38" s="215">
        <v>9.4645469999999996</v>
      </c>
      <c r="AD38" s="215">
        <v>9.2059669999999993</v>
      </c>
      <c r="AE38" s="215">
        <v>9.5152439999999991</v>
      </c>
      <c r="AF38" s="215">
        <v>9.7970310000000005</v>
      </c>
      <c r="AG38" s="215">
        <v>9.6404010000000007</v>
      </c>
      <c r="AH38" s="215">
        <v>9.7781680000000009</v>
      </c>
      <c r="AI38" s="215">
        <v>9.1525560000000006</v>
      </c>
      <c r="AJ38" s="215">
        <v>9.2938340000000004</v>
      </c>
      <c r="AK38" s="215">
        <v>9.2904090000000004</v>
      </c>
      <c r="AL38" s="215">
        <v>9.1785490000000003</v>
      </c>
      <c r="AM38" s="215">
        <v>8.7430479999999999</v>
      </c>
      <c r="AN38" s="215">
        <v>8.9631969999999992</v>
      </c>
      <c r="AO38" s="215">
        <v>9.1744719999999997</v>
      </c>
      <c r="AP38" s="215">
        <v>9.3563759999999991</v>
      </c>
      <c r="AQ38" s="215">
        <v>9.4007489999999994</v>
      </c>
      <c r="AR38" s="215">
        <v>9.6744529999999997</v>
      </c>
      <c r="AS38" s="215">
        <v>9.4841110000000004</v>
      </c>
      <c r="AT38" s="215">
        <v>9.8208079999999995</v>
      </c>
      <c r="AU38" s="215">
        <v>9.1692529999999994</v>
      </c>
      <c r="AV38" s="215">
        <v>9.3368110000000009</v>
      </c>
      <c r="AW38" s="215">
        <v>9.1993840000000002</v>
      </c>
      <c r="AX38" s="215">
        <v>8.9452739999999995</v>
      </c>
      <c r="AY38" s="215">
        <v>8.7608529999999991</v>
      </c>
      <c r="AZ38" s="215">
        <v>8.9819999999999993</v>
      </c>
      <c r="BA38" s="215">
        <v>8.6923253226000003</v>
      </c>
      <c r="BB38" s="323">
        <v>6.0192909999999999</v>
      </c>
      <c r="BC38" s="323">
        <v>7.242985</v>
      </c>
      <c r="BD38" s="323">
        <v>8.14438</v>
      </c>
      <c r="BE38" s="323">
        <v>8.5708040000000008</v>
      </c>
      <c r="BF38" s="323">
        <v>9.0534579999999991</v>
      </c>
      <c r="BG38" s="323">
        <v>8.9217200000000005</v>
      </c>
      <c r="BH38" s="323">
        <v>9.0441009999999995</v>
      </c>
      <c r="BI38" s="323">
        <v>8.9396679999999993</v>
      </c>
      <c r="BJ38" s="323">
        <v>8.7483470000000008</v>
      </c>
      <c r="BK38" s="323">
        <v>8.3846690000000006</v>
      </c>
      <c r="BL38" s="323">
        <v>8.5906819999999993</v>
      </c>
      <c r="BM38" s="323">
        <v>8.8459190000000003</v>
      </c>
      <c r="BN38" s="323">
        <v>8.9493150000000004</v>
      </c>
      <c r="BO38" s="323">
        <v>9.13767</v>
      </c>
      <c r="BP38" s="323">
        <v>9.3434059999999999</v>
      </c>
      <c r="BQ38" s="323">
        <v>9.2686980000000005</v>
      </c>
      <c r="BR38" s="323">
        <v>9.4788169999999994</v>
      </c>
      <c r="BS38" s="323">
        <v>8.9566479999999995</v>
      </c>
      <c r="BT38" s="323">
        <v>9.0968979999999995</v>
      </c>
      <c r="BU38" s="323">
        <v>9.0029629999999994</v>
      </c>
      <c r="BV38" s="323">
        <v>8.8831170000000004</v>
      </c>
    </row>
    <row r="39" spans="1:74" ht="11.15" customHeight="1" x14ac:dyDescent="0.25">
      <c r="A39" s="61" t="s">
        <v>923</v>
      </c>
      <c r="B39" s="622" t="s">
        <v>924</v>
      </c>
      <c r="C39" s="215">
        <v>0.85185112903000004</v>
      </c>
      <c r="D39" s="215">
        <v>0.92970996551999996</v>
      </c>
      <c r="E39" s="215">
        <v>0.92859680644999998</v>
      </c>
      <c r="F39" s="215">
        <v>0.88944666667000005</v>
      </c>
      <c r="G39" s="215">
        <v>0.93849951613000004</v>
      </c>
      <c r="H39" s="215">
        <v>0.96921266666999994</v>
      </c>
      <c r="I39" s="215">
        <v>0.95906196773999997</v>
      </c>
      <c r="J39" s="215">
        <v>0.97146822581000003</v>
      </c>
      <c r="K39" s="215">
        <v>0.94061466667000004</v>
      </c>
      <c r="L39" s="215">
        <v>0.92450283871000005</v>
      </c>
      <c r="M39" s="215">
        <v>0.94272166667000001</v>
      </c>
      <c r="N39" s="215">
        <v>0.96137087096999996</v>
      </c>
      <c r="O39" s="215">
        <v>0.87490419355000004</v>
      </c>
      <c r="P39" s="215">
        <v>0.89949042856999994</v>
      </c>
      <c r="Q39" s="215">
        <v>0.92207616129000003</v>
      </c>
      <c r="R39" s="215">
        <v>0.93436233332999996</v>
      </c>
      <c r="S39" s="215">
        <v>0.96284358064999997</v>
      </c>
      <c r="T39" s="215">
        <v>0.99445866667000005</v>
      </c>
      <c r="U39" s="215">
        <v>0.94949861290000004</v>
      </c>
      <c r="V39" s="215">
        <v>0.98788209677000005</v>
      </c>
      <c r="W39" s="215">
        <v>0.95409500000000003</v>
      </c>
      <c r="X39" s="215">
        <v>0.95601674193999997</v>
      </c>
      <c r="Y39" s="215">
        <v>0.96740166667000005</v>
      </c>
      <c r="Z39" s="215">
        <v>0.93346229032000005</v>
      </c>
      <c r="AA39" s="215">
        <v>0.92762477419</v>
      </c>
      <c r="AB39" s="215">
        <v>0.87343257142999997</v>
      </c>
      <c r="AC39" s="215">
        <v>0.91975270968</v>
      </c>
      <c r="AD39" s="215">
        <v>0.89033166666999997</v>
      </c>
      <c r="AE39" s="215">
        <v>0.99521509676999997</v>
      </c>
      <c r="AF39" s="215">
        <v>0.97053699999999998</v>
      </c>
      <c r="AG39" s="215">
        <v>0.97420487096999997</v>
      </c>
      <c r="AH39" s="215">
        <v>1.0039757418999999</v>
      </c>
      <c r="AI39" s="215">
        <v>0.89219266666999997</v>
      </c>
      <c r="AJ39" s="215">
        <v>0.95025425805999997</v>
      </c>
      <c r="AK39" s="215">
        <v>0.94599066666999998</v>
      </c>
      <c r="AL39" s="215">
        <v>0.93588261289999997</v>
      </c>
      <c r="AM39" s="215">
        <v>0.86920903226000001</v>
      </c>
      <c r="AN39" s="215">
        <v>0.94423885714</v>
      </c>
      <c r="AO39" s="215">
        <v>0.93379741935000005</v>
      </c>
      <c r="AP39" s="215">
        <v>0.92597200000000002</v>
      </c>
      <c r="AQ39" s="215">
        <v>0.98284222581000003</v>
      </c>
      <c r="AR39" s="215">
        <v>0.98850066667000003</v>
      </c>
      <c r="AS39" s="215">
        <v>0.95355016129000003</v>
      </c>
      <c r="AT39" s="215">
        <v>0.97073164515999999</v>
      </c>
      <c r="AU39" s="215">
        <v>0.91932999999999998</v>
      </c>
      <c r="AV39" s="215">
        <v>0.96858209676999996</v>
      </c>
      <c r="AW39" s="215">
        <v>0.97774966666999996</v>
      </c>
      <c r="AX39" s="215">
        <v>0.94663929032000005</v>
      </c>
      <c r="AY39" s="215">
        <v>0.91027880645000003</v>
      </c>
      <c r="AZ39" s="215">
        <v>0.94313463792999996</v>
      </c>
      <c r="BA39" s="215">
        <v>0.83904969202000002</v>
      </c>
      <c r="BB39" s="323">
        <v>0.66663680000000003</v>
      </c>
      <c r="BC39" s="323">
        <v>0.70316389999999995</v>
      </c>
      <c r="BD39" s="323">
        <v>0.7355505</v>
      </c>
      <c r="BE39" s="323">
        <v>0.77114490000000002</v>
      </c>
      <c r="BF39" s="323">
        <v>0.84001479999999995</v>
      </c>
      <c r="BG39" s="323">
        <v>0.85248330000000005</v>
      </c>
      <c r="BH39" s="323">
        <v>0.94371260000000001</v>
      </c>
      <c r="BI39" s="323">
        <v>0.93194359999999998</v>
      </c>
      <c r="BJ39" s="323">
        <v>0.96936889999999998</v>
      </c>
      <c r="BK39" s="323">
        <v>0.82799990000000001</v>
      </c>
      <c r="BL39" s="323">
        <v>0.86166259999999995</v>
      </c>
      <c r="BM39" s="323">
        <v>0.87809409999999999</v>
      </c>
      <c r="BN39" s="323">
        <v>0.90111399999999997</v>
      </c>
      <c r="BO39" s="323">
        <v>0.92512470000000002</v>
      </c>
      <c r="BP39" s="323">
        <v>0.95338109999999998</v>
      </c>
      <c r="BQ39" s="323">
        <v>0.93266970000000005</v>
      </c>
      <c r="BR39" s="323">
        <v>0.96376689999999998</v>
      </c>
      <c r="BS39" s="323">
        <v>0.89141769999999998</v>
      </c>
      <c r="BT39" s="323">
        <v>0.92561950000000004</v>
      </c>
      <c r="BU39" s="323">
        <v>0.91180030000000001</v>
      </c>
      <c r="BV39" s="323">
        <v>0.90427849999999999</v>
      </c>
    </row>
    <row r="40" spans="1:74" ht="11.15" customHeight="1" x14ac:dyDescent="0.25">
      <c r="A40" s="61" t="s">
        <v>523</v>
      </c>
      <c r="B40" s="622" t="s">
        <v>397</v>
      </c>
      <c r="C40" s="215">
        <v>1.449282</v>
      </c>
      <c r="D40" s="215">
        <v>1.5343800000000001</v>
      </c>
      <c r="E40" s="215">
        <v>1.546602</v>
      </c>
      <c r="F40" s="215">
        <v>1.5661510000000001</v>
      </c>
      <c r="G40" s="215">
        <v>1.5778810000000001</v>
      </c>
      <c r="H40" s="215">
        <v>1.7226600000000001</v>
      </c>
      <c r="I40" s="215">
        <v>1.7200150000000001</v>
      </c>
      <c r="J40" s="215">
        <v>1.7217199999999999</v>
      </c>
      <c r="K40" s="215">
        <v>1.635238</v>
      </c>
      <c r="L40" s="215">
        <v>1.609551</v>
      </c>
      <c r="M40" s="215">
        <v>1.632377</v>
      </c>
      <c r="N40" s="215">
        <v>1.65293</v>
      </c>
      <c r="O40" s="215">
        <v>1.5883419999999999</v>
      </c>
      <c r="P40" s="215">
        <v>1.5170779999999999</v>
      </c>
      <c r="Q40" s="215">
        <v>1.6758690000000001</v>
      </c>
      <c r="R40" s="215">
        <v>1.643518</v>
      </c>
      <c r="S40" s="215">
        <v>1.6688940000000001</v>
      </c>
      <c r="T40" s="215">
        <v>1.7617799999999999</v>
      </c>
      <c r="U40" s="215">
        <v>1.733633</v>
      </c>
      <c r="V40" s="215">
        <v>1.7618819999999999</v>
      </c>
      <c r="W40" s="215">
        <v>1.6268069999999999</v>
      </c>
      <c r="X40" s="215">
        <v>1.7511060000000001</v>
      </c>
      <c r="Y40" s="215">
        <v>1.685327</v>
      </c>
      <c r="Z40" s="215">
        <v>1.755531</v>
      </c>
      <c r="AA40" s="215">
        <v>1.568041</v>
      </c>
      <c r="AB40" s="215">
        <v>1.5897060000000001</v>
      </c>
      <c r="AC40" s="215">
        <v>1.705921</v>
      </c>
      <c r="AD40" s="215">
        <v>1.6296189999999999</v>
      </c>
      <c r="AE40" s="215">
        <v>1.6845479999999999</v>
      </c>
      <c r="AF40" s="215">
        <v>1.8569310000000001</v>
      </c>
      <c r="AG40" s="215">
        <v>1.7731319999999999</v>
      </c>
      <c r="AH40" s="215">
        <v>1.857715</v>
      </c>
      <c r="AI40" s="215">
        <v>1.703576</v>
      </c>
      <c r="AJ40" s="215">
        <v>1.6749270000000001</v>
      </c>
      <c r="AK40" s="215">
        <v>1.7560610000000001</v>
      </c>
      <c r="AL40" s="215">
        <v>1.6764840000000001</v>
      </c>
      <c r="AM40" s="215">
        <v>1.629224</v>
      </c>
      <c r="AN40" s="215">
        <v>1.6033599999999999</v>
      </c>
      <c r="AO40" s="215">
        <v>1.7085729999999999</v>
      </c>
      <c r="AP40" s="215">
        <v>1.7497469999999999</v>
      </c>
      <c r="AQ40" s="215">
        <v>1.780888</v>
      </c>
      <c r="AR40" s="215">
        <v>1.799104</v>
      </c>
      <c r="AS40" s="215">
        <v>1.8401799999999999</v>
      </c>
      <c r="AT40" s="215">
        <v>1.8467</v>
      </c>
      <c r="AU40" s="215">
        <v>1.689853</v>
      </c>
      <c r="AV40" s="215">
        <v>1.725994</v>
      </c>
      <c r="AW40" s="215">
        <v>1.7093100000000001</v>
      </c>
      <c r="AX40" s="215">
        <v>1.782605</v>
      </c>
      <c r="AY40" s="215">
        <v>1.6730529999999999</v>
      </c>
      <c r="AZ40" s="215">
        <v>1.5830689655000001</v>
      </c>
      <c r="BA40" s="215">
        <v>1.5526953226</v>
      </c>
      <c r="BB40" s="323">
        <v>0.81360600000000005</v>
      </c>
      <c r="BC40" s="323">
        <v>1.152263</v>
      </c>
      <c r="BD40" s="323">
        <v>1.566273</v>
      </c>
      <c r="BE40" s="323">
        <v>1.7843560000000001</v>
      </c>
      <c r="BF40" s="323">
        <v>1.796686</v>
      </c>
      <c r="BG40" s="323">
        <v>1.7071750000000001</v>
      </c>
      <c r="BH40" s="323">
        <v>1.7170209999999999</v>
      </c>
      <c r="BI40" s="323">
        <v>1.7208920000000001</v>
      </c>
      <c r="BJ40" s="323">
        <v>1.7305790000000001</v>
      </c>
      <c r="BK40" s="323">
        <v>1.6533800000000001</v>
      </c>
      <c r="BL40" s="323">
        <v>1.683711</v>
      </c>
      <c r="BM40" s="323">
        <v>1.7321150000000001</v>
      </c>
      <c r="BN40" s="323">
        <v>1.7365280000000001</v>
      </c>
      <c r="BO40" s="323">
        <v>1.7433559999999999</v>
      </c>
      <c r="BP40" s="323">
        <v>1.854946</v>
      </c>
      <c r="BQ40" s="323">
        <v>1.839607</v>
      </c>
      <c r="BR40" s="323">
        <v>1.854778</v>
      </c>
      <c r="BS40" s="323">
        <v>1.7663930000000001</v>
      </c>
      <c r="BT40" s="323">
        <v>1.7704610000000001</v>
      </c>
      <c r="BU40" s="323">
        <v>1.7706649999999999</v>
      </c>
      <c r="BV40" s="323">
        <v>1.773838</v>
      </c>
    </row>
    <row r="41" spans="1:74" ht="11.15" customHeight="1" x14ac:dyDescent="0.25">
      <c r="A41" s="61" t="s">
        <v>524</v>
      </c>
      <c r="B41" s="622" t="s">
        <v>409</v>
      </c>
      <c r="C41" s="215">
        <v>3.850257</v>
      </c>
      <c r="D41" s="215">
        <v>3.9960969999999998</v>
      </c>
      <c r="E41" s="215">
        <v>3.94699</v>
      </c>
      <c r="F41" s="215">
        <v>3.7988770000000001</v>
      </c>
      <c r="G41" s="215">
        <v>3.7319819999999999</v>
      </c>
      <c r="H41" s="215">
        <v>3.8527300000000002</v>
      </c>
      <c r="I41" s="215">
        <v>3.5973799999999998</v>
      </c>
      <c r="J41" s="215">
        <v>3.8803570000000001</v>
      </c>
      <c r="K41" s="215">
        <v>3.9120249999999999</v>
      </c>
      <c r="L41" s="215">
        <v>3.9863170000000001</v>
      </c>
      <c r="M41" s="215">
        <v>3.9383900000000001</v>
      </c>
      <c r="N41" s="215">
        <v>4.0430599999999997</v>
      </c>
      <c r="O41" s="215">
        <v>3.7355800000000001</v>
      </c>
      <c r="P41" s="215">
        <v>3.9348179999999999</v>
      </c>
      <c r="Q41" s="215">
        <v>4.1266379999999998</v>
      </c>
      <c r="R41" s="215">
        <v>3.762839</v>
      </c>
      <c r="S41" s="215">
        <v>3.9550489999999998</v>
      </c>
      <c r="T41" s="215">
        <v>3.9635570000000002</v>
      </c>
      <c r="U41" s="215">
        <v>3.6417920000000001</v>
      </c>
      <c r="V41" s="215">
        <v>4.0035090000000002</v>
      </c>
      <c r="W41" s="215">
        <v>3.9212159999999998</v>
      </c>
      <c r="X41" s="215">
        <v>4.0112269999999999</v>
      </c>
      <c r="Y41" s="215">
        <v>4.1574489999999997</v>
      </c>
      <c r="Z41" s="215">
        <v>3.9752999999999998</v>
      </c>
      <c r="AA41" s="215">
        <v>4.4910269999999999</v>
      </c>
      <c r="AB41" s="215">
        <v>3.9792839999999998</v>
      </c>
      <c r="AC41" s="215">
        <v>4.1964959999999998</v>
      </c>
      <c r="AD41" s="215">
        <v>4.1390269999999996</v>
      </c>
      <c r="AE41" s="215">
        <v>4.2087620000000001</v>
      </c>
      <c r="AF41" s="215">
        <v>3.9593699999999998</v>
      </c>
      <c r="AG41" s="215">
        <v>3.9626260000000002</v>
      </c>
      <c r="AH41" s="215">
        <v>4.1956610000000003</v>
      </c>
      <c r="AI41" s="215">
        <v>4.022151</v>
      </c>
      <c r="AJ41" s="215">
        <v>4.3478029999999999</v>
      </c>
      <c r="AK41" s="215">
        <v>4.2038219999999997</v>
      </c>
      <c r="AL41" s="215">
        <v>4.0194210000000004</v>
      </c>
      <c r="AM41" s="215">
        <v>4.3546209999999999</v>
      </c>
      <c r="AN41" s="215">
        <v>4.3307640000000003</v>
      </c>
      <c r="AO41" s="215">
        <v>4.1548579999999999</v>
      </c>
      <c r="AP41" s="215">
        <v>3.9799739999999999</v>
      </c>
      <c r="AQ41" s="215">
        <v>4.0408080000000002</v>
      </c>
      <c r="AR41" s="215">
        <v>4.0107850000000003</v>
      </c>
      <c r="AS41" s="215">
        <v>3.9069039999999999</v>
      </c>
      <c r="AT41" s="215">
        <v>4.0023239999999998</v>
      </c>
      <c r="AU41" s="215">
        <v>3.914533</v>
      </c>
      <c r="AV41" s="215">
        <v>4.2224719999999998</v>
      </c>
      <c r="AW41" s="215">
        <v>4.1863830000000002</v>
      </c>
      <c r="AX41" s="215">
        <v>3.9014060000000002</v>
      </c>
      <c r="AY41" s="215">
        <v>3.9976340000000001</v>
      </c>
      <c r="AZ41" s="215">
        <v>3.9237241378999999</v>
      </c>
      <c r="BA41" s="215">
        <v>3.8947775806</v>
      </c>
      <c r="BB41" s="323">
        <v>3.7773629999999998</v>
      </c>
      <c r="BC41" s="323">
        <v>3.8320639999999999</v>
      </c>
      <c r="BD41" s="323">
        <v>3.7385069999999998</v>
      </c>
      <c r="BE41" s="323">
        <v>3.7391369999999999</v>
      </c>
      <c r="BF41" s="323">
        <v>3.9044699999999999</v>
      </c>
      <c r="BG41" s="323">
        <v>3.8172769999999998</v>
      </c>
      <c r="BH41" s="323">
        <v>4.0962209999999999</v>
      </c>
      <c r="BI41" s="323">
        <v>3.9253100000000001</v>
      </c>
      <c r="BJ41" s="323">
        <v>3.7804160000000002</v>
      </c>
      <c r="BK41" s="323">
        <v>3.8861949999999998</v>
      </c>
      <c r="BL41" s="323">
        <v>4.1481070000000004</v>
      </c>
      <c r="BM41" s="323">
        <v>4.1265590000000003</v>
      </c>
      <c r="BN41" s="323">
        <v>3.9974669999999999</v>
      </c>
      <c r="BO41" s="323">
        <v>4.0614280000000003</v>
      </c>
      <c r="BP41" s="323">
        <v>3.9261080000000002</v>
      </c>
      <c r="BQ41" s="323">
        <v>3.9183249999999998</v>
      </c>
      <c r="BR41" s="323">
        <v>4.0982570000000003</v>
      </c>
      <c r="BS41" s="323">
        <v>4.0276310000000004</v>
      </c>
      <c r="BT41" s="323">
        <v>4.2358169999999999</v>
      </c>
      <c r="BU41" s="323">
        <v>4.1344200000000004</v>
      </c>
      <c r="BV41" s="323">
        <v>3.9292150000000001</v>
      </c>
    </row>
    <row r="42" spans="1:74" ht="11.15" customHeight="1" x14ac:dyDescent="0.25">
      <c r="A42" s="61" t="s">
        <v>525</v>
      </c>
      <c r="B42" s="622" t="s">
        <v>410</v>
      </c>
      <c r="C42" s="215">
        <v>0.30630000000000002</v>
      </c>
      <c r="D42" s="215">
        <v>0.183092</v>
      </c>
      <c r="E42" s="215">
        <v>0.36121999999999999</v>
      </c>
      <c r="F42" s="215">
        <v>0.44886500000000001</v>
      </c>
      <c r="G42" s="215">
        <v>0.32330399999999998</v>
      </c>
      <c r="H42" s="215">
        <v>0.33785900000000002</v>
      </c>
      <c r="I42" s="215">
        <v>0.424122</v>
      </c>
      <c r="J42" s="215">
        <v>0.31768999999999997</v>
      </c>
      <c r="K42" s="215">
        <v>0.25276199999999999</v>
      </c>
      <c r="L42" s="215">
        <v>0.34043699999999999</v>
      </c>
      <c r="M42" s="215">
        <v>0.30530099999999999</v>
      </c>
      <c r="N42" s="215">
        <v>0.30580400000000002</v>
      </c>
      <c r="O42" s="215">
        <v>0.53988100000000006</v>
      </c>
      <c r="P42" s="215">
        <v>0.279304</v>
      </c>
      <c r="Q42" s="215">
        <v>0.31933099999999998</v>
      </c>
      <c r="R42" s="215">
        <v>0.28250599999999998</v>
      </c>
      <c r="S42" s="215">
        <v>0.35650999999999999</v>
      </c>
      <c r="T42" s="215">
        <v>0.34926499999999999</v>
      </c>
      <c r="U42" s="215">
        <v>0.286827</v>
      </c>
      <c r="V42" s="215">
        <v>0.346273</v>
      </c>
      <c r="W42" s="215">
        <v>0.30193300000000001</v>
      </c>
      <c r="X42" s="215">
        <v>0.32299299999999997</v>
      </c>
      <c r="Y42" s="215">
        <v>0.39425500000000002</v>
      </c>
      <c r="Z42" s="215">
        <v>0.31415399999999999</v>
      </c>
      <c r="AA42" s="215">
        <v>0.32348199999999999</v>
      </c>
      <c r="AB42" s="215">
        <v>0.29887999999999998</v>
      </c>
      <c r="AC42" s="215">
        <v>0.23582800000000001</v>
      </c>
      <c r="AD42" s="215">
        <v>0.408244</v>
      </c>
      <c r="AE42" s="215">
        <v>0.29554399999999997</v>
      </c>
      <c r="AF42" s="215">
        <v>0.28007700000000002</v>
      </c>
      <c r="AG42" s="215">
        <v>0.34620200000000001</v>
      </c>
      <c r="AH42" s="215">
        <v>0.29226400000000002</v>
      </c>
      <c r="AI42" s="215">
        <v>0.34872999999999998</v>
      </c>
      <c r="AJ42" s="215">
        <v>0.273482</v>
      </c>
      <c r="AK42" s="215">
        <v>0.34240999999999999</v>
      </c>
      <c r="AL42" s="215">
        <v>0.36732100000000001</v>
      </c>
      <c r="AM42" s="215">
        <v>0.304176</v>
      </c>
      <c r="AN42" s="215">
        <v>0.30082999999999999</v>
      </c>
      <c r="AO42" s="215">
        <v>0.21696599999999999</v>
      </c>
      <c r="AP42" s="215">
        <v>0.16931499999999999</v>
      </c>
      <c r="AQ42" s="215">
        <v>0.19591900000000001</v>
      </c>
      <c r="AR42" s="215">
        <v>0.32649299999999998</v>
      </c>
      <c r="AS42" s="215">
        <v>0.34117999999999998</v>
      </c>
      <c r="AT42" s="215">
        <v>0.340729</v>
      </c>
      <c r="AU42" s="215">
        <v>0.27013999999999999</v>
      </c>
      <c r="AV42" s="215">
        <v>0.320297</v>
      </c>
      <c r="AW42" s="215">
        <v>0.219555</v>
      </c>
      <c r="AX42" s="215">
        <v>0.268957</v>
      </c>
      <c r="AY42" s="215">
        <v>0.25755400000000001</v>
      </c>
      <c r="AZ42" s="215">
        <v>0.18834482759000001</v>
      </c>
      <c r="BA42" s="215">
        <v>0.19530451612999999</v>
      </c>
      <c r="BB42" s="323">
        <v>0.24410180000000001</v>
      </c>
      <c r="BC42" s="323">
        <v>0.17645620000000001</v>
      </c>
      <c r="BD42" s="323">
        <v>0.2875374</v>
      </c>
      <c r="BE42" s="323">
        <v>0.35332960000000002</v>
      </c>
      <c r="BF42" s="323">
        <v>0.29268830000000001</v>
      </c>
      <c r="BG42" s="323">
        <v>0.28527130000000001</v>
      </c>
      <c r="BH42" s="323">
        <v>0.2613027</v>
      </c>
      <c r="BI42" s="323">
        <v>0.29102299999999998</v>
      </c>
      <c r="BJ42" s="323">
        <v>0.2758388</v>
      </c>
      <c r="BK42" s="323">
        <v>0.29040850000000001</v>
      </c>
      <c r="BL42" s="323">
        <v>0.27503280000000002</v>
      </c>
      <c r="BM42" s="323">
        <v>0.2429827</v>
      </c>
      <c r="BN42" s="323">
        <v>0.23347599999999999</v>
      </c>
      <c r="BO42" s="323">
        <v>0.1679853</v>
      </c>
      <c r="BP42" s="323">
        <v>0.28239069999999999</v>
      </c>
      <c r="BQ42" s="323">
        <v>0.34674159999999998</v>
      </c>
      <c r="BR42" s="323">
        <v>0.28687449999999998</v>
      </c>
      <c r="BS42" s="323">
        <v>0.28159420000000002</v>
      </c>
      <c r="BT42" s="323">
        <v>0.25873629999999997</v>
      </c>
      <c r="BU42" s="323">
        <v>0.28937210000000002</v>
      </c>
      <c r="BV42" s="323">
        <v>0.27540629999999999</v>
      </c>
    </row>
    <row r="43" spans="1:74" ht="11.15" customHeight="1" x14ac:dyDescent="0.25">
      <c r="A43" s="61" t="s">
        <v>759</v>
      </c>
      <c r="B43" s="622" t="s">
        <v>1001</v>
      </c>
      <c r="C43" s="215">
        <v>1.8797280000000001</v>
      </c>
      <c r="D43" s="215">
        <v>1.9049499999999999</v>
      </c>
      <c r="E43" s="215">
        <v>1.947581</v>
      </c>
      <c r="F43" s="215">
        <v>1.907988</v>
      </c>
      <c r="G43" s="215">
        <v>1.988834</v>
      </c>
      <c r="H43" s="215">
        <v>2.0722860000000001</v>
      </c>
      <c r="I43" s="215">
        <v>2.144825</v>
      </c>
      <c r="J43" s="215">
        <v>2.2931680000000001</v>
      </c>
      <c r="K43" s="215">
        <v>2.0400450000000001</v>
      </c>
      <c r="L43" s="215">
        <v>1.9812639999999999</v>
      </c>
      <c r="M43" s="215">
        <v>2.0800299999999998</v>
      </c>
      <c r="N43" s="215">
        <v>1.901221</v>
      </c>
      <c r="O43" s="215">
        <v>1.927489</v>
      </c>
      <c r="P43" s="215">
        <v>1.7967569999999999</v>
      </c>
      <c r="Q43" s="215">
        <v>1.804252</v>
      </c>
      <c r="R43" s="215">
        <v>1.968693</v>
      </c>
      <c r="S43" s="215">
        <v>2.105464</v>
      </c>
      <c r="T43" s="215">
        <v>2.1532399999999998</v>
      </c>
      <c r="U43" s="215">
        <v>2.2618879999999999</v>
      </c>
      <c r="V43" s="215">
        <v>2.1474329999999999</v>
      </c>
      <c r="W43" s="215">
        <v>2.0210219999999999</v>
      </c>
      <c r="X43" s="215">
        <v>1.858595</v>
      </c>
      <c r="Y43" s="215">
        <v>2.016829</v>
      </c>
      <c r="Z43" s="215">
        <v>1.8806389999999999</v>
      </c>
      <c r="AA43" s="215">
        <v>1.781074</v>
      </c>
      <c r="AB43" s="215">
        <v>1.6645049999999999</v>
      </c>
      <c r="AC43" s="215">
        <v>1.8854340000000001</v>
      </c>
      <c r="AD43" s="215">
        <v>1.868789</v>
      </c>
      <c r="AE43" s="215">
        <v>2.0132560000000002</v>
      </c>
      <c r="AF43" s="215">
        <v>2.2080860000000002</v>
      </c>
      <c r="AG43" s="215">
        <v>2.1886019999999999</v>
      </c>
      <c r="AH43" s="215">
        <v>2.357037</v>
      </c>
      <c r="AI43" s="215">
        <v>2.1141749999999999</v>
      </c>
      <c r="AJ43" s="215">
        <v>2.1448770000000001</v>
      </c>
      <c r="AK43" s="215">
        <v>1.8001750000000001</v>
      </c>
      <c r="AL43" s="215">
        <v>1.753652</v>
      </c>
      <c r="AM43" s="215">
        <v>1.7638199999999999</v>
      </c>
      <c r="AN43" s="215">
        <v>1.5467029999999999</v>
      </c>
      <c r="AO43" s="215">
        <v>1.712963</v>
      </c>
      <c r="AP43" s="215">
        <v>1.8410709999999999</v>
      </c>
      <c r="AQ43" s="215">
        <v>1.935629</v>
      </c>
      <c r="AR43" s="215">
        <v>2.0676890000000001</v>
      </c>
      <c r="AS43" s="215">
        <v>2.238807</v>
      </c>
      <c r="AT43" s="215">
        <v>2.1708069999999999</v>
      </c>
      <c r="AU43" s="215">
        <v>2.0180989999999999</v>
      </c>
      <c r="AV43" s="215">
        <v>1.850538</v>
      </c>
      <c r="AW43" s="215">
        <v>1.9083410000000001</v>
      </c>
      <c r="AX43" s="215">
        <v>1.8864590000000001</v>
      </c>
      <c r="AY43" s="215">
        <v>1.75895</v>
      </c>
      <c r="AZ43" s="215">
        <v>1.6520087000000001</v>
      </c>
      <c r="BA43" s="215">
        <v>1.7417437</v>
      </c>
      <c r="BB43" s="323">
        <v>1.8268340000000001</v>
      </c>
      <c r="BC43" s="323">
        <v>1.8999790000000001</v>
      </c>
      <c r="BD43" s="323">
        <v>2.0786340000000001</v>
      </c>
      <c r="BE43" s="323">
        <v>2.1082960000000002</v>
      </c>
      <c r="BF43" s="323">
        <v>2.2260610000000001</v>
      </c>
      <c r="BG43" s="323">
        <v>2.0261260000000001</v>
      </c>
      <c r="BH43" s="323">
        <v>1.955557</v>
      </c>
      <c r="BI43" s="323">
        <v>1.9393419999999999</v>
      </c>
      <c r="BJ43" s="323">
        <v>1.835407</v>
      </c>
      <c r="BK43" s="323">
        <v>1.826343</v>
      </c>
      <c r="BL43" s="323">
        <v>1.6888369999999999</v>
      </c>
      <c r="BM43" s="323">
        <v>1.755811</v>
      </c>
      <c r="BN43" s="323">
        <v>1.8387560000000001</v>
      </c>
      <c r="BO43" s="323">
        <v>1.9212229999999999</v>
      </c>
      <c r="BP43" s="323">
        <v>2.0886550000000002</v>
      </c>
      <c r="BQ43" s="323">
        <v>2.1069420000000001</v>
      </c>
      <c r="BR43" s="323">
        <v>2.1927949999999998</v>
      </c>
      <c r="BS43" s="323">
        <v>1.993314</v>
      </c>
      <c r="BT43" s="323">
        <v>1.9211130000000001</v>
      </c>
      <c r="BU43" s="323">
        <v>1.8897379999999999</v>
      </c>
      <c r="BV43" s="323">
        <v>1.7784139999999999</v>
      </c>
    </row>
    <row r="44" spans="1:74" ht="11.15" customHeight="1" x14ac:dyDescent="0.25">
      <c r="A44" s="61" t="s">
        <v>526</v>
      </c>
      <c r="B44" s="622" t="s">
        <v>191</v>
      </c>
      <c r="C44" s="215">
        <v>19.062802999999999</v>
      </c>
      <c r="D44" s="215">
        <v>19.846603999999999</v>
      </c>
      <c r="E44" s="215">
        <v>19.728204000000002</v>
      </c>
      <c r="F44" s="215">
        <v>19.340226999999999</v>
      </c>
      <c r="G44" s="215">
        <v>19.328156</v>
      </c>
      <c r="H44" s="215">
        <v>19.846174000000001</v>
      </c>
      <c r="I44" s="215">
        <v>19.775659999999998</v>
      </c>
      <c r="J44" s="215">
        <v>20.274784</v>
      </c>
      <c r="K44" s="215">
        <v>19.756827000000001</v>
      </c>
      <c r="L44" s="215">
        <v>19.650106999999998</v>
      </c>
      <c r="M44" s="215">
        <v>19.658868999999999</v>
      </c>
      <c r="N44" s="215">
        <v>19.983958999999999</v>
      </c>
      <c r="O44" s="215">
        <v>19.322845999999998</v>
      </c>
      <c r="P44" s="215">
        <v>19.190404000000001</v>
      </c>
      <c r="Q44" s="215">
        <v>20.060123999999998</v>
      </c>
      <c r="R44" s="215">
        <v>19.595324999999999</v>
      </c>
      <c r="S44" s="215">
        <v>20.066244999999999</v>
      </c>
      <c r="T44" s="215">
        <v>20.561246000000001</v>
      </c>
      <c r="U44" s="215">
        <v>20.118924</v>
      </c>
      <c r="V44" s="215">
        <v>20.251193000000001</v>
      </c>
      <c r="W44" s="215">
        <v>19.640611</v>
      </c>
      <c r="X44" s="215">
        <v>19.989650999999999</v>
      </c>
      <c r="Y44" s="215">
        <v>20.307238000000002</v>
      </c>
      <c r="Z44" s="215">
        <v>20.323454999999999</v>
      </c>
      <c r="AA44" s="215">
        <v>20.564366</v>
      </c>
      <c r="AB44" s="215">
        <v>19.693135000000002</v>
      </c>
      <c r="AC44" s="215">
        <v>20.731231000000001</v>
      </c>
      <c r="AD44" s="215">
        <v>20.038354999999999</v>
      </c>
      <c r="AE44" s="215">
        <v>20.251204999999999</v>
      </c>
      <c r="AF44" s="215">
        <v>20.770271000000001</v>
      </c>
      <c r="AG44" s="215">
        <v>20.671374</v>
      </c>
      <c r="AH44" s="215">
        <v>21.356102</v>
      </c>
      <c r="AI44" s="215">
        <v>20.084109000000002</v>
      </c>
      <c r="AJ44" s="215">
        <v>20.785793000000002</v>
      </c>
      <c r="AK44" s="215">
        <v>20.774214000000001</v>
      </c>
      <c r="AL44" s="215">
        <v>20.327480999999999</v>
      </c>
      <c r="AM44" s="215">
        <v>20.471727999999999</v>
      </c>
      <c r="AN44" s="215">
        <v>20.223679000000001</v>
      </c>
      <c r="AO44" s="215">
        <v>20.189267000000001</v>
      </c>
      <c r="AP44" s="215">
        <v>20.100876</v>
      </c>
      <c r="AQ44" s="215">
        <v>20.229272000000002</v>
      </c>
      <c r="AR44" s="215">
        <v>20.601659000000001</v>
      </c>
      <c r="AS44" s="215">
        <v>20.715558000000001</v>
      </c>
      <c r="AT44" s="215">
        <v>21.065121999999999</v>
      </c>
      <c r="AU44" s="215">
        <v>20.22833</v>
      </c>
      <c r="AV44" s="215">
        <v>20.781513</v>
      </c>
      <c r="AW44" s="215">
        <v>20.613439</v>
      </c>
      <c r="AX44" s="215">
        <v>20.311661000000001</v>
      </c>
      <c r="AY44" s="215">
        <v>19.905339000000001</v>
      </c>
      <c r="AZ44" s="215">
        <v>19.883230191999999</v>
      </c>
      <c r="BA44" s="215">
        <v>19.308939172999999</v>
      </c>
      <c r="BB44" s="323">
        <v>15.69219</v>
      </c>
      <c r="BC44" s="323">
        <v>17.030619999999999</v>
      </c>
      <c r="BD44" s="323">
        <v>18.492419999999999</v>
      </c>
      <c r="BE44" s="323">
        <v>19.473410000000001</v>
      </c>
      <c r="BF44" s="323">
        <v>20.05969</v>
      </c>
      <c r="BG44" s="323">
        <v>19.676839999999999</v>
      </c>
      <c r="BH44" s="323">
        <v>20.220220000000001</v>
      </c>
      <c r="BI44" s="323">
        <v>20.009930000000001</v>
      </c>
      <c r="BJ44" s="323">
        <v>19.829270000000001</v>
      </c>
      <c r="BK44" s="323">
        <v>19.601220000000001</v>
      </c>
      <c r="BL44" s="323">
        <v>19.847539999999999</v>
      </c>
      <c r="BM44" s="323">
        <v>20.044090000000001</v>
      </c>
      <c r="BN44" s="323">
        <v>19.89406</v>
      </c>
      <c r="BO44" s="323">
        <v>19.996700000000001</v>
      </c>
      <c r="BP44" s="323">
        <v>20.628150000000002</v>
      </c>
      <c r="BQ44" s="323">
        <v>20.867049999999999</v>
      </c>
      <c r="BR44" s="323">
        <v>21.093160000000001</v>
      </c>
      <c r="BS44" s="323">
        <v>20.470759999999999</v>
      </c>
      <c r="BT44" s="323">
        <v>20.845559999999999</v>
      </c>
      <c r="BU44" s="323">
        <v>20.79457</v>
      </c>
      <c r="BV44" s="323">
        <v>20.52074</v>
      </c>
    </row>
    <row r="45" spans="1:74" ht="11.15" customHeight="1" x14ac:dyDescent="0.25">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1"/>
      <c r="AY45" s="751"/>
      <c r="AZ45" s="751"/>
      <c r="BA45" s="751"/>
      <c r="BB45" s="751"/>
      <c r="BC45" s="751"/>
      <c r="BD45" s="751"/>
      <c r="BE45" s="751"/>
      <c r="BF45" s="751"/>
      <c r="BG45" s="751"/>
      <c r="BH45" s="751"/>
      <c r="BI45" s="751"/>
      <c r="BJ45" s="751"/>
      <c r="BK45" s="751"/>
      <c r="BL45" s="326"/>
      <c r="BM45" s="326"/>
      <c r="BN45" s="326"/>
      <c r="BO45" s="326"/>
      <c r="BP45" s="326"/>
      <c r="BQ45" s="326"/>
      <c r="BR45" s="326"/>
      <c r="BS45" s="326"/>
      <c r="BT45" s="326"/>
      <c r="BU45" s="326"/>
      <c r="BV45" s="326"/>
    </row>
    <row r="46" spans="1:74" ht="11.15" customHeight="1" x14ac:dyDescent="0.25">
      <c r="A46" s="61" t="s">
        <v>760</v>
      </c>
      <c r="B46" s="177" t="s">
        <v>1010</v>
      </c>
      <c r="C46" s="215">
        <v>4.7299939999999996</v>
      </c>
      <c r="D46" s="215">
        <v>5.1320319999999997</v>
      </c>
      <c r="E46" s="215">
        <v>4.9096489999999999</v>
      </c>
      <c r="F46" s="215">
        <v>4.6267740000000002</v>
      </c>
      <c r="G46" s="215">
        <v>4.4412349999999998</v>
      </c>
      <c r="H46" s="215">
        <v>4.6172149999999998</v>
      </c>
      <c r="I46" s="215">
        <v>5.3058040000000002</v>
      </c>
      <c r="J46" s="215">
        <v>5.2257300000000004</v>
      </c>
      <c r="K46" s="215">
        <v>4.7600350000000002</v>
      </c>
      <c r="L46" s="215">
        <v>4.7145190000000001</v>
      </c>
      <c r="M46" s="215">
        <v>4.8665770000000004</v>
      </c>
      <c r="N46" s="215">
        <v>4.2185759999999997</v>
      </c>
      <c r="O46" s="215">
        <v>5.1005070000000003</v>
      </c>
      <c r="P46" s="215">
        <v>3.5726979999999999</v>
      </c>
      <c r="Q46" s="215">
        <v>4.1297829999999998</v>
      </c>
      <c r="R46" s="215">
        <v>4.0448409999999999</v>
      </c>
      <c r="S46" s="215">
        <v>4.4975569999999996</v>
      </c>
      <c r="T46" s="215">
        <v>4.0733129999999997</v>
      </c>
      <c r="U46" s="215">
        <v>3.662798</v>
      </c>
      <c r="V46" s="215">
        <v>4.4469370000000001</v>
      </c>
      <c r="W46" s="215">
        <v>3.4636330000000002</v>
      </c>
      <c r="X46" s="215">
        <v>2.6545200000000002</v>
      </c>
      <c r="Y46" s="215">
        <v>2.732186</v>
      </c>
      <c r="Z46" s="215">
        <v>2.7991709999999999</v>
      </c>
      <c r="AA46" s="215">
        <v>3.8190620000000002</v>
      </c>
      <c r="AB46" s="215">
        <v>2.678636</v>
      </c>
      <c r="AC46" s="215">
        <v>2.4852979999999998</v>
      </c>
      <c r="AD46" s="215">
        <v>2.5779529999999999</v>
      </c>
      <c r="AE46" s="215">
        <v>2.5096630000000002</v>
      </c>
      <c r="AF46" s="215">
        <v>2.9023219999999998</v>
      </c>
      <c r="AG46" s="215">
        <v>2.2306110000000001</v>
      </c>
      <c r="AH46" s="215">
        <v>3.269943</v>
      </c>
      <c r="AI46" s="215">
        <v>2.473986</v>
      </c>
      <c r="AJ46" s="215">
        <v>1.4567600000000001</v>
      </c>
      <c r="AK46" s="215">
        <v>0.99141100000000004</v>
      </c>
      <c r="AL46" s="215">
        <v>0.71958900000000003</v>
      </c>
      <c r="AM46" s="215">
        <v>1.6460360000000001</v>
      </c>
      <c r="AN46" s="215">
        <v>0.22192000000000001</v>
      </c>
      <c r="AO46" s="215">
        <v>0.90790599999999999</v>
      </c>
      <c r="AP46" s="215">
        <v>1.063453</v>
      </c>
      <c r="AQ46" s="215">
        <v>1.6470750000000001</v>
      </c>
      <c r="AR46" s="215">
        <v>0.58064700000000002</v>
      </c>
      <c r="AS46" s="215">
        <v>1.535255</v>
      </c>
      <c r="AT46" s="215">
        <v>0.93113199999999996</v>
      </c>
      <c r="AU46" s="215">
        <v>-1.2123999999999999E-2</v>
      </c>
      <c r="AV46" s="215">
        <v>-0.34043800000000002</v>
      </c>
      <c r="AW46" s="215">
        <v>-0.70046399999999998</v>
      </c>
      <c r="AX46" s="215">
        <v>-0.43523899999999999</v>
      </c>
      <c r="AY46" s="215">
        <v>-0.60498300000000005</v>
      </c>
      <c r="AZ46" s="215">
        <v>-2.1703004552</v>
      </c>
      <c r="BA46" s="215">
        <v>-1.3271421663</v>
      </c>
      <c r="BB46" s="323">
        <v>-2.423934</v>
      </c>
      <c r="BC46" s="323">
        <v>-0.46006629999999998</v>
      </c>
      <c r="BD46" s="323">
        <v>0.9188364</v>
      </c>
      <c r="BE46" s="323">
        <v>0.84381130000000004</v>
      </c>
      <c r="BF46" s="323">
        <v>1.401205</v>
      </c>
      <c r="BG46" s="323">
        <v>0.99138110000000002</v>
      </c>
      <c r="BH46" s="323">
        <v>1.180723</v>
      </c>
      <c r="BI46" s="323">
        <v>1.1487989999999999</v>
      </c>
      <c r="BJ46" s="323">
        <v>-0.120104</v>
      </c>
      <c r="BK46" s="323">
        <v>0.71992029999999996</v>
      </c>
      <c r="BL46" s="323">
        <v>1.315293</v>
      </c>
      <c r="BM46" s="323">
        <v>1.466791</v>
      </c>
      <c r="BN46" s="323">
        <v>1.5920620000000001</v>
      </c>
      <c r="BO46" s="323">
        <v>1.7647299999999999</v>
      </c>
      <c r="BP46" s="323">
        <v>1.6145400000000001</v>
      </c>
      <c r="BQ46" s="323">
        <v>1.813264</v>
      </c>
      <c r="BR46" s="323">
        <v>2.1809970000000001</v>
      </c>
      <c r="BS46" s="323">
        <v>1.504321</v>
      </c>
      <c r="BT46" s="323">
        <v>1.7209589999999999</v>
      </c>
      <c r="BU46" s="323">
        <v>1.2582819999999999</v>
      </c>
      <c r="BV46" s="323">
        <v>0.16595219999999999</v>
      </c>
    </row>
    <row r="47" spans="1:74" ht="11.15" customHeight="1" x14ac:dyDescent="0.25">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26"/>
      <c r="BC47" s="326"/>
      <c r="BD47" s="326"/>
      <c r="BE47" s="326"/>
      <c r="BF47" s="326"/>
      <c r="BG47" s="326"/>
      <c r="BH47" s="326"/>
      <c r="BI47" s="326"/>
      <c r="BJ47" s="326"/>
      <c r="BK47" s="326"/>
      <c r="BL47" s="326"/>
      <c r="BM47" s="326"/>
      <c r="BN47" s="326"/>
      <c r="BO47" s="326"/>
      <c r="BP47" s="326"/>
      <c r="BQ47" s="326"/>
      <c r="BR47" s="326"/>
      <c r="BS47" s="326"/>
      <c r="BT47" s="326"/>
      <c r="BU47" s="326"/>
      <c r="BV47" s="326"/>
    </row>
    <row r="48" spans="1:74" ht="11.15" customHeight="1" x14ac:dyDescent="0.25">
      <c r="A48" s="57"/>
      <c r="B48" s="65" t="s">
        <v>762</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401"/>
      <c r="BC48" s="401"/>
      <c r="BD48" s="401"/>
      <c r="BE48" s="401"/>
      <c r="BF48" s="401"/>
      <c r="BG48" s="401"/>
      <c r="BH48" s="401"/>
      <c r="BI48" s="401"/>
      <c r="BJ48" s="401"/>
      <c r="BK48" s="63"/>
      <c r="BL48" s="63"/>
      <c r="BM48" s="63"/>
      <c r="BN48" s="63"/>
      <c r="BO48" s="63"/>
      <c r="BP48" s="63"/>
      <c r="BQ48" s="63"/>
      <c r="BR48" s="63"/>
      <c r="BS48" s="63"/>
      <c r="BT48" s="63"/>
      <c r="BU48" s="63"/>
      <c r="BV48" s="401"/>
    </row>
    <row r="49" spans="1:74" ht="11.15" customHeight="1" x14ac:dyDescent="0.25">
      <c r="A49" s="57"/>
      <c r="B49" s="66" t="s">
        <v>114</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401"/>
      <c r="BC49" s="401"/>
      <c r="BD49" s="401"/>
      <c r="BE49" s="401"/>
      <c r="BF49" s="401"/>
      <c r="BG49" s="401"/>
      <c r="BH49" s="401"/>
      <c r="BI49" s="401"/>
      <c r="BJ49" s="401"/>
      <c r="BK49" s="401"/>
      <c r="BL49" s="401"/>
      <c r="BM49" s="401"/>
      <c r="BN49" s="401"/>
      <c r="BO49" s="401"/>
      <c r="BP49" s="401"/>
      <c r="BQ49" s="401"/>
      <c r="BR49" s="401"/>
      <c r="BS49" s="401"/>
      <c r="BT49" s="401"/>
      <c r="BU49" s="401"/>
      <c r="BV49" s="401"/>
    </row>
    <row r="50" spans="1:74" ht="11.15" customHeight="1" x14ac:dyDescent="0.25">
      <c r="A50" s="61" t="s">
        <v>527</v>
      </c>
      <c r="B50" s="175" t="s">
        <v>411</v>
      </c>
      <c r="C50" s="68">
        <v>471.767</v>
      </c>
      <c r="D50" s="68">
        <v>492.15300000000002</v>
      </c>
      <c r="E50" s="68">
        <v>504.81099999999998</v>
      </c>
      <c r="F50" s="68">
        <v>509.32299999999998</v>
      </c>
      <c r="G50" s="68">
        <v>511.86099999999999</v>
      </c>
      <c r="H50" s="68">
        <v>500.85700000000003</v>
      </c>
      <c r="I50" s="68">
        <v>493.45800000000003</v>
      </c>
      <c r="J50" s="68">
        <v>486.67500000000001</v>
      </c>
      <c r="K50" s="68">
        <v>471.53699999999998</v>
      </c>
      <c r="L50" s="68">
        <v>491.20299999999997</v>
      </c>
      <c r="M50" s="68">
        <v>490.73399999999998</v>
      </c>
      <c r="N50" s="68">
        <v>484.62200000000001</v>
      </c>
      <c r="O50" s="68">
        <v>506.798</v>
      </c>
      <c r="P50" s="68">
        <v>525.41899999999998</v>
      </c>
      <c r="Q50" s="68">
        <v>538.59500000000003</v>
      </c>
      <c r="R50" s="68">
        <v>524.28599999999994</v>
      </c>
      <c r="S50" s="68">
        <v>516.80799999999999</v>
      </c>
      <c r="T50" s="68">
        <v>501.55700000000002</v>
      </c>
      <c r="U50" s="68">
        <v>483.411</v>
      </c>
      <c r="V50" s="68">
        <v>459.98200000000003</v>
      </c>
      <c r="W50" s="68">
        <v>469.58800000000002</v>
      </c>
      <c r="X50" s="68">
        <v>459.73099999999999</v>
      </c>
      <c r="Y50" s="68">
        <v>453.05399999999997</v>
      </c>
      <c r="Z50" s="68">
        <v>421.64600000000002</v>
      </c>
      <c r="AA50" s="68">
        <v>420.76</v>
      </c>
      <c r="AB50" s="68">
        <v>423.84300000000002</v>
      </c>
      <c r="AC50" s="68">
        <v>424.93900000000002</v>
      </c>
      <c r="AD50" s="68">
        <v>436.57799999999997</v>
      </c>
      <c r="AE50" s="68">
        <v>434.197</v>
      </c>
      <c r="AF50" s="68">
        <v>415.15199999999999</v>
      </c>
      <c r="AG50" s="68">
        <v>409.64100000000002</v>
      </c>
      <c r="AH50" s="68">
        <v>407.58300000000003</v>
      </c>
      <c r="AI50" s="68">
        <v>416.68400000000003</v>
      </c>
      <c r="AJ50" s="68">
        <v>433.80799999999999</v>
      </c>
      <c r="AK50" s="68">
        <v>449.37900000000002</v>
      </c>
      <c r="AL50" s="68">
        <v>442.50099999999998</v>
      </c>
      <c r="AM50" s="68">
        <v>448.80399999999997</v>
      </c>
      <c r="AN50" s="68">
        <v>451.72800000000001</v>
      </c>
      <c r="AO50" s="68">
        <v>459.322</v>
      </c>
      <c r="AP50" s="68">
        <v>468.82900000000001</v>
      </c>
      <c r="AQ50" s="68">
        <v>480.15800000000002</v>
      </c>
      <c r="AR50" s="68">
        <v>463.96100000000001</v>
      </c>
      <c r="AS50" s="68">
        <v>442.05</v>
      </c>
      <c r="AT50" s="68">
        <v>430.81599999999997</v>
      </c>
      <c r="AU50" s="68">
        <v>426.45600000000002</v>
      </c>
      <c r="AV50" s="68">
        <v>444.23399999999998</v>
      </c>
      <c r="AW50" s="68">
        <v>446.92899999999997</v>
      </c>
      <c r="AX50" s="68">
        <v>432.93700000000001</v>
      </c>
      <c r="AY50" s="68">
        <v>442.834</v>
      </c>
      <c r="AZ50" s="68">
        <v>451.78300000000002</v>
      </c>
      <c r="BA50" s="68">
        <v>474.47433914999999</v>
      </c>
      <c r="BB50" s="325">
        <v>518.60749999999996</v>
      </c>
      <c r="BC50" s="325">
        <v>540.93269999999995</v>
      </c>
      <c r="BD50" s="325">
        <v>548.20659999999998</v>
      </c>
      <c r="BE50" s="325">
        <v>540.80179999999996</v>
      </c>
      <c r="BF50" s="325">
        <v>533.55129999999997</v>
      </c>
      <c r="BG50" s="325">
        <v>530.4461</v>
      </c>
      <c r="BH50" s="325">
        <v>540.8963</v>
      </c>
      <c r="BI50" s="325">
        <v>539.9316</v>
      </c>
      <c r="BJ50" s="325">
        <v>522.16120000000001</v>
      </c>
      <c r="BK50" s="325">
        <v>520.30589999999995</v>
      </c>
      <c r="BL50" s="325">
        <v>531.53819999999996</v>
      </c>
      <c r="BM50" s="325">
        <v>542.43960000000004</v>
      </c>
      <c r="BN50" s="325">
        <v>546.05510000000004</v>
      </c>
      <c r="BO50" s="325">
        <v>544.40449999999998</v>
      </c>
      <c r="BP50" s="325">
        <v>527.61090000000002</v>
      </c>
      <c r="BQ50" s="325">
        <v>512.8818</v>
      </c>
      <c r="BR50" s="325">
        <v>504.5702</v>
      </c>
      <c r="BS50" s="325">
        <v>505.74299999999999</v>
      </c>
      <c r="BT50" s="325">
        <v>518.50070000000005</v>
      </c>
      <c r="BU50" s="325">
        <v>518.96379999999999</v>
      </c>
      <c r="BV50" s="325">
        <v>505.16969999999998</v>
      </c>
    </row>
    <row r="51" spans="1:74" ht="11.15" customHeight="1" x14ac:dyDescent="0.25">
      <c r="A51" s="616" t="s">
        <v>999</v>
      </c>
      <c r="B51" s="66" t="s">
        <v>1000</v>
      </c>
      <c r="C51" s="68">
        <v>164.14</v>
      </c>
      <c r="D51" s="68">
        <v>147.08500000000001</v>
      </c>
      <c r="E51" s="68">
        <v>152.489</v>
      </c>
      <c r="F51" s="68">
        <v>167.94900000000001</v>
      </c>
      <c r="G51" s="68">
        <v>184.971</v>
      </c>
      <c r="H51" s="68">
        <v>209.87799999999999</v>
      </c>
      <c r="I51" s="68">
        <v>228.77</v>
      </c>
      <c r="J51" s="68">
        <v>247.136</v>
      </c>
      <c r="K51" s="68">
        <v>250.833</v>
      </c>
      <c r="L51" s="68">
        <v>242.93700000000001</v>
      </c>
      <c r="M51" s="68">
        <v>232.63399999999999</v>
      </c>
      <c r="N51" s="68">
        <v>200.19499999999999</v>
      </c>
      <c r="O51" s="68">
        <v>164.89</v>
      </c>
      <c r="P51" s="68">
        <v>153.61799999999999</v>
      </c>
      <c r="Q51" s="68">
        <v>147.55500000000001</v>
      </c>
      <c r="R51" s="68">
        <v>153.34399999999999</v>
      </c>
      <c r="S51" s="68">
        <v>170.21100000000001</v>
      </c>
      <c r="T51" s="68">
        <v>189.858</v>
      </c>
      <c r="U51" s="68">
        <v>205.81299999999999</v>
      </c>
      <c r="V51" s="68">
        <v>229.815</v>
      </c>
      <c r="W51" s="68">
        <v>228.66300000000001</v>
      </c>
      <c r="X51" s="68">
        <v>230.67599999999999</v>
      </c>
      <c r="Y51" s="68">
        <v>216.48500000000001</v>
      </c>
      <c r="Z51" s="68">
        <v>190.00399999999999</v>
      </c>
      <c r="AA51" s="68">
        <v>155.733</v>
      </c>
      <c r="AB51" s="68">
        <v>140.93799999999999</v>
      </c>
      <c r="AC51" s="68">
        <v>138.643</v>
      </c>
      <c r="AD51" s="68">
        <v>144.804</v>
      </c>
      <c r="AE51" s="68">
        <v>162.13300000000001</v>
      </c>
      <c r="AF51" s="68">
        <v>180.93700000000001</v>
      </c>
      <c r="AG51" s="68">
        <v>196.48599999999999</v>
      </c>
      <c r="AH51" s="68">
        <v>213.55099999999999</v>
      </c>
      <c r="AI51" s="68">
        <v>225.29499999999999</v>
      </c>
      <c r="AJ51" s="68">
        <v>225.428</v>
      </c>
      <c r="AK51" s="68">
        <v>209.316</v>
      </c>
      <c r="AL51" s="68">
        <v>189.024</v>
      </c>
      <c r="AM51" s="68">
        <v>159.96600000000001</v>
      </c>
      <c r="AN51" s="68">
        <v>148.565</v>
      </c>
      <c r="AO51" s="68">
        <v>156.85300000000001</v>
      </c>
      <c r="AP51" s="68">
        <v>173.523</v>
      </c>
      <c r="AQ51" s="68">
        <v>201.53100000000001</v>
      </c>
      <c r="AR51" s="68">
        <v>224.11600000000001</v>
      </c>
      <c r="AS51" s="68">
        <v>237.17599999999999</v>
      </c>
      <c r="AT51" s="68">
        <v>255.874</v>
      </c>
      <c r="AU51" s="68">
        <v>262.79000000000002</v>
      </c>
      <c r="AV51" s="68">
        <v>252.52500000000001</v>
      </c>
      <c r="AW51" s="68">
        <v>231.87700000000001</v>
      </c>
      <c r="AX51" s="68">
        <v>211.73500000000001</v>
      </c>
      <c r="AY51" s="68">
        <v>195.11</v>
      </c>
      <c r="AZ51" s="68">
        <v>179.49199999999999</v>
      </c>
      <c r="BA51" s="68">
        <v>180.71298089999999</v>
      </c>
      <c r="BB51" s="325">
        <v>193.4511</v>
      </c>
      <c r="BC51" s="325">
        <v>211.8604</v>
      </c>
      <c r="BD51" s="325">
        <v>230.96619999999999</v>
      </c>
      <c r="BE51" s="325">
        <v>244.26159999999999</v>
      </c>
      <c r="BF51" s="325">
        <v>258.41820000000001</v>
      </c>
      <c r="BG51" s="325">
        <v>260.3492</v>
      </c>
      <c r="BH51" s="325">
        <v>250.6122</v>
      </c>
      <c r="BI51" s="325">
        <v>234.6687</v>
      </c>
      <c r="BJ51" s="325">
        <v>206.89789999999999</v>
      </c>
      <c r="BK51" s="325">
        <v>180.523</v>
      </c>
      <c r="BL51" s="325">
        <v>166.25120000000001</v>
      </c>
      <c r="BM51" s="325">
        <v>167.6729</v>
      </c>
      <c r="BN51" s="325">
        <v>181.12559999999999</v>
      </c>
      <c r="BO51" s="325">
        <v>199.76849999999999</v>
      </c>
      <c r="BP51" s="325">
        <v>215.46709999999999</v>
      </c>
      <c r="BQ51" s="325">
        <v>229.7431</v>
      </c>
      <c r="BR51" s="325">
        <v>248.43979999999999</v>
      </c>
      <c r="BS51" s="325">
        <v>251.82409999999999</v>
      </c>
      <c r="BT51" s="325">
        <v>247.53280000000001</v>
      </c>
      <c r="BU51" s="325">
        <v>233.79839999999999</v>
      </c>
      <c r="BV51" s="325">
        <v>208.89789999999999</v>
      </c>
    </row>
    <row r="52" spans="1:74" ht="11.15" customHeight="1" x14ac:dyDescent="0.25">
      <c r="A52" s="61" t="s">
        <v>763</v>
      </c>
      <c r="B52" s="175" t="s">
        <v>407</v>
      </c>
      <c r="C52" s="68">
        <v>88.222999999999999</v>
      </c>
      <c r="D52" s="68">
        <v>89.623999999999995</v>
      </c>
      <c r="E52" s="68">
        <v>91.641999999999996</v>
      </c>
      <c r="F52" s="68">
        <v>90.423000000000002</v>
      </c>
      <c r="G52" s="68">
        <v>90.254999999999995</v>
      </c>
      <c r="H52" s="68">
        <v>86.798000000000002</v>
      </c>
      <c r="I52" s="68">
        <v>88.313999999999993</v>
      </c>
      <c r="J52" s="68">
        <v>84.325999999999993</v>
      </c>
      <c r="K52" s="68">
        <v>83.522000000000006</v>
      </c>
      <c r="L52" s="68">
        <v>85.605000000000004</v>
      </c>
      <c r="M52" s="68">
        <v>82.849000000000004</v>
      </c>
      <c r="N52" s="68">
        <v>80.323999999999998</v>
      </c>
      <c r="O52" s="68">
        <v>89.12</v>
      </c>
      <c r="P52" s="68">
        <v>89.850999999999999</v>
      </c>
      <c r="Q52" s="68">
        <v>91.941000000000003</v>
      </c>
      <c r="R52" s="68">
        <v>92.820999999999998</v>
      </c>
      <c r="S52" s="68">
        <v>95.912999999999997</v>
      </c>
      <c r="T52" s="68">
        <v>89.855000000000004</v>
      </c>
      <c r="U52" s="68">
        <v>90.182000000000002</v>
      </c>
      <c r="V52" s="68">
        <v>90.724999999999994</v>
      </c>
      <c r="W52" s="68">
        <v>91.558000000000007</v>
      </c>
      <c r="X52" s="68">
        <v>90.662000000000006</v>
      </c>
      <c r="Y52" s="68">
        <v>87.506</v>
      </c>
      <c r="Z52" s="68">
        <v>86.337000000000003</v>
      </c>
      <c r="AA52" s="68">
        <v>89.622</v>
      </c>
      <c r="AB52" s="68">
        <v>90.224000000000004</v>
      </c>
      <c r="AC52" s="68">
        <v>98.087999999999994</v>
      </c>
      <c r="AD52" s="68">
        <v>94.052999999999997</v>
      </c>
      <c r="AE52" s="68">
        <v>93.906999999999996</v>
      </c>
      <c r="AF52" s="68">
        <v>92.227000000000004</v>
      </c>
      <c r="AG52" s="68">
        <v>89.381</v>
      </c>
      <c r="AH52" s="68">
        <v>89.561999999999998</v>
      </c>
      <c r="AI52" s="68">
        <v>91.900999999999996</v>
      </c>
      <c r="AJ52" s="68">
        <v>92.063999999999993</v>
      </c>
      <c r="AK52" s="68">
        <v>91.834999999999994</v>
      </c>
      <c r="AL52" s="68">
        <v>85.909000000000006</v>
      </c>
      <c r="AM52" s="68">
        <v>89.003</v>
      </c>
      <c r="AN52" s="68">
        <v>92.825000000000003</v>
      </c>
      <c r="AO52" s="68">
        <v>91.960999999999999</v>
      </c>
      <c r="AP52" s="68">
        <v>96.106999999999999</v>
      </c>
      <c r="AQ52" s="68">
        <v>97.933999999999997</v>
      </c>
      <c r="AR52" s="68">
        <v>95.903000000000006</v>
      </c>
      <c r="AS52" s="68">
        <v>96.116</v>
      </c>
      <c r="AT52" s="68">
        <v>94.661000000000001</v>
      </c>
      <c r="AU52" s="68">
        <v>92.212999999999994</v>
      </c>
      <c r="AV52" s="68">
        <v>98.346999999999994</v>
      </c>
      <c r="AW52" s="68">
        <v>94.694999999999993</v>
      </c>
      <c r="AX52" s="68">
        <v>89.400999999999996</v>
      </c>
      <c r="AY52" s="68">
        <v>92.474000000000004</v>
      </c>
      <c r="AZ52" s="68">
        <v>97.766999999999996</v>
      </c>
      <c r="BA52" s="68">
        <v>101.81053871</v>
      </c>
      <c r="BB52" s="325">
        <v>99.832409999999996</v>
      </c>
      <c r="BC52" s="325">
        <v>95.905600000000007</v>
      </c>
      <c r="BD52" s="325">
        <v>94.564570000000003</v>
      </c>
      <c r="BE52" s="325">
        <v>91.979929999999996</v>
      </c>
      <c r="BF52" s="325">
        <v>89.984819999999999</v>
      </c>
      <c r="BG52" s="325">
        <v>90.500190000000003</v>
      </c>
      <c r="BH52" s="325">
        <v>92.436310000000006</v>
      </c>
      <c r="BI52" s="325">
        <v>89.765060000000005</v>
      </c>
      <c r="BJ52" s="325">
        <v>83.758189999999999</v>
      </c>
      <c r="BK52" s="325">
        <v>89.266050000000007</v>
      </c>
      <c r="BL52" s="325">
        <v>91.843620000000001</v>
      </c>
      <c r="BM52" s="325">
        <v>93.547319999999999</v>
      </c>
      <c r="BN52" s="325">
        <v>95.614040000000003</v>
      </c>
      <c r="BO52" s="325">
        <v>93.646889999999999</v>
      </c>
      <c r="BP52" s="325">
        <v>92.380189999999999</v>
      </c>
      <c r="BQ52" s="325">
        <v>90.840069999999997</v>
      </c>
      <c r="BR52" s="325">
        <v>89.914730000000006</v>
      </c>
      <c r="BS52" s="325">
        <v>91.485910000000004</v>
      </c>
      <c r="BT52" s="325">
        <v>93.706090000000003</v>
      </c>
      <c r="BU52" s="325">
        <v>91.198819999999998</v>
      </c>
      <c r="BV52" s="325">
        <v>85.30247</v>
      </c>
    </row>
    <row r="53" spans="1:74" ht="11.15" customHeight="1" x14ac:dyDescent="0.25">
      <c r="A53" s="61" t="s">
        <v>765</v>
      </c>
      <c r="B53" s="175" t="s">
        <v>412</v>
      </c>
      <c r="C53" s="68">
        <v>29.178362</v>
      </c>
      <c r="D53" s="68">
        <v>29.582032999999999</v>
      </c>
      <c r="E53" s="68">
        <v>29.062559</v>
      </c>
      <c r="F53" s="68">
        <v>28.027403</v>
      </c>
      <c r="G53" s="68">
        <v>27.244702</v>
      </c>
      <c r="H53" s="68">
        <v>27.852004000000001</v>
      </c>
      <c r="I53" s="68">
        <v>28.039527</v>
      </c>
      <c r="J53" s="68">
        <v>27.736173000000001</v>
      </c>
      <c r="K53" s="68">
        <v>27.389913</v>
      </c>
      <c r="L53" s="68">
        <v>26.923871999999999</v>
      </c>
      <c r="M53" s="68">
        <v>26.972242000000001</v>
      </c>
      <c r="N53" s="68">
        <v>29.007739999999998</v>
      </c>
      <c r="O53" s="68">
        <v>31.691298</v>
      </c>
      <c r="P53" s="68">
        <v>31.859195</v>
      </c>
      <c r="Q53" s="68">
        <v>32.818440000000002</v>
      </c>
      <c r="R53" s="68">
        <v>32.078544000000001</v>
      </c>
      <c r="S53" s="68">
        <v>30.235627999999998</v>
      </c>
      <c r="T53" s="68">
        <v>29.339252999999999</v>
      </c>
      <c r="U53" s="68">
        <v>29.478895999999999</v>
      </c>
      <c r="V53" s="68">
        <v>29.605516999999999</v>
      </c>
      <c r="W53" s="68">
        <v>28.547553000000001</v>
      </c>
      <c r="X53" s="68">
        <v>28.437940999999999</v>
      </c>
      <c r="Y53" s="68">
        <v>30.035246999999998</v>
      </c>
      <c r="Z53" s="68">
        <v>29.584949000000002</v>
      </c>
      <c r="AA53" s="68">
        <v>31.656119</v>
      </c>
      <c r="AB53" s="68">
        <v>32.180826000000003</v>
      </c>
      <c r="AC53" s="68">
        <v>31.103645</v>
      </c>
      <c r="AD53" s="68">
        <v>30.967804000000001</v>
      </c>
      <c r="AE53" s="68">
        <v>29.491741000000001</v>
      </c>
      <c r="AF53" s="68">
        <v>28.731908000000001</v>
      </c>
      <c r="AG53" s="68">
        <v>28.903490999999999</v>
      </c>
      <c r="AH53" s="68">
        <v>28.898886000000001</v>
      </c>
      <c r="AI53" s="68">
        <v>30.452354</v>
      </c>
      <c r="AJ53" s="68">
        <v>29.676034999999999</v>
      </c>
      <c r="AK53" s="68">
        <v>30.338325000000001</v>
      </c>
      <c r="AL53" s="68">
        <v>31.433216999999999</v>
      </c>
      <c r="AM53" s="68">
        <v>32.443747999999999</v>
      </c>
      <c r="AN53" s="68">
        <v>32.143478999999999</v>
      </c>
      <c r="AO53" s="68">
        <v>30.825016999999999</v>
      </c>
      <c r="AP53" s="68">
        <v>30.594480999999998</v>
      </c>
      <c r="AQ53" s="68">
        <v>29.504740000000002</v>
      </c>
      <c r="AR53" s="68">
        <v>28.978498999999999</v>
      </c>
      <c r="AS53" s="68">
        <v>29.747993999999998</v>
      </c>
      <c r="AT53" s="68">
        <v>28.335625</v>
      </c>
      <c r="AU53" s="68">
        <v>28.359777999999999</v>
      </c>
      <c r="AV53" s="68">
        <v>27.404743</v>
      </c>
      <c r="AW53" s="68">
        <v>27.108203</v>
      </c>
      <c r="AX53" s="68">
        <v>27.818586</v>
      </c>
      <c r="AY53" s="68">
        <v>30.183185000000002</v>
      </c>
      <c r="AZ53" s="68">
        <v>30.297324199999998</v>
      </c>
      <c r="BA53" s="68">
        <v>31.832345647</v>
      </c>
      <c r="BB53" s="325">
        <v>28.457989999999999</v>
      </c>
      <c r="BC53" s="325">
        <v>25.086040000000001</v>
      </c>
      <c r="BD53" s="325">
        <v>21.571670000000001</v>
      </c>
      <c r="BE53" s="325">
        <v>17.735710000000001</v>
      </c>
      <c r="BF53" s="325">
        <v>13.523680000000001</v>
      </c>
      <c r="BG53" s="325">
        <v>9.3788250000000009</v>
      </c>
      <c r="BH53" s="325">
        <v>4.8025719999999996</v>
      </c>
      <c r="BI53" s="325">
        <v>0.37882850000000001</v>
      </c>
      <c r="BJ53" s="325">
        <v>-4.2780430000000003</v>
      </c>
      <c r="BK53" s="325">
        <v>-2.5874250000000001</v>
      </c>
      <c r="BL53" s="325">
        <v>-2.4509789999999998</v>
      </c>
      <c r="BM53" s="325">
        <v>-2.5621800000000001</v>
      </c>
      <c r="BN53" s="325">
        <v>-2.987622</v>
      </c>
      <c r="BO53" s="325">
        <v>-3.2448700000000001</v>
      </c>
      <c r="BP53" s="325">
        <v>-3.5352809999999999</v>
      </c>
      <c r="BQ53" s="325">
        <v>-3.7835260000000002</v>
      </c>
      <c r="BR53" s="325">
        <v>-4.3021209999999996</v>
      </c>
      <c r="BS53" s="325">
        <v>-4.2604449999999998</v>
      </c>
      <c r="BT53" s="325">
        <v>-4.8396949999999999</v>
      </c>
      <c r="BU53" s="325">
        <v>-4.3214309999999996</v>
      </c>
      <c r="BV53" s="325">
        <v>-3.6277889999999999</v>
      </c>
    </row>
    <row r="54" spans="1:74" ht="11.15" customHeight="1" x14ac:dyDescent="0.25">
      <c r="A54" s="61" t="s">
        <v>501</v>
      </c>
      <c r="B54" s="175" t="s">
        <v>413</v>
      </c>
      <c r="C54" s="68">
        <v>261.64800000000002</v>
      </c>
      <c r="D54" s="68">
        <v>256.21899999999999</v>
      </c>
      <c r="E54" s="68">
        <v>243.71600000000001</v>
      </c>
      <c r="F54" s="68">
        <v>243.47900000000001</v>
      </c>
      <c r="G54" s="68">
        <v>243.40899999999999</v>
      </c>
      <c r="H54" s="68">
        <v>242.66200000000001</v>
      </c>
      <c r="I54" s="68">
        <v>240.93199999999999</v>
      </c>
      <c r="J54" s="68">
        <v>230.411</v>
      </c>
      <c r="K54" s="68">
        <v>227.697</v>
      </c>
      <c r="L54" s="68">
        <v>225.59399999999999</v>
      </c>
      <c r="M54" s="68">
        <v>233.84200000000001</v>
      </c>
      <c r="N54" s="68">
        <v>238.58699999999999</v>
      </c>
      <c r="O54" s="68">
        <v>261.10899999999998</v>
      </c>
      <c r="P54" s="68">
        <v>253.63499999999999</v>
      </c>
      <c r="Q54" s="68">
        <v>239.55799999999999</v>
      </c>
      <c r="R54" s="68">
        <v>243.511</v>
      </c>
      <c r="S54" s="68">
        <v>242.48400000000001</v>
      </c>
      <c r="T54" s="68">
        <v>238.417</v>
      </c>
      <c r="U54" s="68">
        <v>232.85900000000001</v>
      </c>
      <c r="V54" s="68">
        <v>226.78800000000001</v>
      </c>
      <c r="W54" s="68">
        <v>223.20400000000001</v>
      </c>
      <c r="X54" s="68">
        <v>215.89599999999999</v>
      </c>
      <c r="Y54" s="68">
        <v>224.91800000000001</v>
      </c>
      <c r="Z54" s="68">
        <v>236.816</v>
      </c>
      <c r="AA54" s="68">
        <v>248.887</v>
      </c>
      <c r="AB54" s="68">
        <v>253.249</v>
      </c>
      <c r="AC54" s="68">
        <v>239.67</v>
      </c>
      <c r="AD54" s="68">
        <v>240.14500000000001</v>
      </c>
      <c r="AE54" s="68">
        <v>242.887</v>
      </c>
      <c r="AF54" s="68">
        <v>240.71600000000001</v>
      </c>
      <c r="AG54" s="68">
        <v>234.29300000000001</v>
      </c>
      <c r="AH54" s="68">
        <v>236.30199999999999</v>
      </c>
      <c r="AI54" s="68">
        <v>239.97</v>
      </c>
      <c r="AJ54" s="68">
        <v>232.672</v>
      </c>
      <c r="AK54" s="68">
        <v>230.23599999999999</v>
      </c>
      <c r="AL54" s="68">
        <v>246.5</v>
      </c>
      <c r="AM54" s="68">
        <v>261.32600000000002</v>
      </c>
      <c r="AN54" s="68">
        <v>251.36699999999999</v>
      </c>
      <c r="AO54" s="68">
        <v>236.05199999999999</v>
      </c>
      <c r="AP54" s="68">
        <v>230.24799999999999</v>
      </c>
      <c r="AQ54" s="68">
        <v>235.71700000000001</v>
      </c>
      <c r="AR54" s="68">
        <v>229.73</v>
      </c>
      <c r="AS54" s="68">
        <v>235.244</v>
      </c>
      <c r="AT54" s="68">
        <v>230.447</v>
      </c>
      <c r="AU54" s="68">
        <v>231.88399999999999</v>
      </c>
      <c r="AV54" s="68">
        <v>224.65199999999999</v>
      </c>
      <c r="AW54" s="68">
        <v>233.67599999999999</v>
      </c>
      <c r="AX54" s="68">
        <v>253.827</v>
      </c>
      <c r="AY54" s="68">
        <v>264.23</v>
      </c>
      <c r="AZ54" s="68">
        <v>246.999</v>
      </c>
      <c r="BA54" s="68">
        <v>244.46190428</v>
      </c>
      <c r="BB54" s="325">
        <v>232.70590000000001</v>
      </c>
      <c r="BC54" s="325">
        <v>228.0378</v>
      </c>
      <c r="BD54" s="325">
        <v>228.2901</v>
      </c>
      <c r="BE54" s="325">
        <v>225.51419999999999</v>
      </c>
      <c r="BF54" s="325">
        <v>220.70079999999999</v>
      </c>
      <c r="BG54" s="325">
        <v>221.4076</v>
      </c>
      <c r="BH54" s="325">
        <v>215.72970000000001</v>
      </c>
      <c r="BI54" s="325">
        <v>223.6268</v>
      </c>
      <c r="BJ54" s="325">
        <v>233.9803</v>
      </c>
      <c r="BK54" s="325">
        <v>243.95009999999999</v>
      </c>
      <c r="BL54" s="325">
        <v>247.35659999999999</v>
      </c>
      <c r="BM54" s="325">
        <v>239.9443</v>
      </c>
      <c r="BN54" s="325">
        <v>235.47280000000001</v>
      </c>
      <c r="BO54" s="325">
        <v>235.27180000000001</v>
      </c>
      <c r="BP54" s="325">
        <v>238.0762</v>
      </c>
      <c r="BQ54" s="325">
        <v>236.26079999999999</v>
      </c>
      <c r="BR54" s="325">
        <v>232.18360000000001</v>
      </c>
      <c r="BS54" s="325">
        <v>232.5924</v>
      </c>
      <c r="BT54" s="325">
        <v>228.59520000000001</v>
      </c>
      <c r="BU54" s="325">
        <v>232.88339999999999</v>
      </c>
      <c r="BV54" s="325">
        <v>238.86619999999999</v>
      </c>
    </row>
    <row r="55" spans="1:74" ht="11.15" customHeight="1" x14ac:dyDescent="0.25">
      <c r="A55" s="61" t="s">
        <v>502</v>
      </c>
      <c r="B55" s="175" t="s">
        <v>414</v>
      </c>
      <c r="C55" s="68">
        <v>26.513000000000002</v>
      </c>
      <c r="D55" s="68">
        <v>26.896999999999998</v>
      </c>
      <c r="E55" s="68">
        <v>26.262</v>
      </c>
      <c r="F55" s="68">
        <v>24.664999999999999</v>
      </c>
      <c r="G55" s="68">
        <v>23.375</v>
      </c>
      <c r="H55" s="68">
        <v>24.655999999999999</v>
      </c>
      <c r="I55" s="68">
        <v>24.445</v>
      </c>
      <c r="J55" s="68">
        <v>25.552</v>
      </c>
      <c r="K55" s="68">
        <v>24.803000000000001</v>
      </c>
      <c r="L55" s="68">
        <v>25.751999999999999</v>
      </c>
      <c r="M55" s="68">
        <v>26.134</v>
      </c>
      <c r="N55" s="68">
        <v>28.382999999999999</v>
      </c>
      <c r="O55" s="68">
        <v>28.434999999999999</v>
      </c>
      <c r="P55" s="68">
        <v>25.41</v>
      </c>
      <c r="Q55" s="68">
        <v>21.53</v>
      </c>
      <c r="R55" s="68">
        <v>21.65</v>
      </c>
      <c r="S55" s="68">
        <v>22.007999999999999</v>
      </c>
      <c r="T55" s="68">
        <v>22.48</v>
      </c>
      <c r="U55" s="68">
        <v>23.152999999999999</v>
      </c>
      <c r="V55" s="68">
        <v>24.584</v>
      </c>
      <c r="W55" s="68">
        <v>21.763999999999999</v>
      </c>
      <c r="X55" s="68">
        <v>23.140999999999998</v>
      </c>
      <c r="Y55" s="68">
        <v>23.606999999999999</v>
      </c>
      <c r="Z55" s="68">
        <v>24.523</v>
      </c>
      <c r="AA55" s="68">
        <v>24.969000000000001</v>
      </c>
      <c r="AB55" s="68">
        <v>24.768999999999998</v>
      </c>
      <c r="AC55" s="68">
        <v>22.863</v>
      </c>
      <c r="AD55" s="68">
        <v>22.582999999999998</v>
      </c>
      <c r="AE55" s="68">
        <v>23.776</v>
      </c>
      <c r="AF55" s="68">
        <v>24.55</v>
      </c>
      <c r="AG55" s="68">
        <v>24.228999999999999</v>
      </c>
      <c r="AH55" s="68">
        <v>23.227</v>
      </c>
      <c r="AI55" s="68">
        <v>24.748000000000001</v>
      </c>
      <c r="AJ55" s="68">
        <v>24.888000000000002</v>
      </c>
      <c r="AK55" s="68">
        <v>24.106999999999999</v>
      </c>
      <c r="AL55" s="68">
        <v>25.768999999999998</v>
      </c>
      <c r="AM55" s="68">
        <v>29.516999999999999</v>
      </c>
      <c r="AN55" s="68">
        <v>24.196999999999999</v>
      </c>
      <c r="AO55" s="68">
        <v>21.652000000000001</v>
      </c>
      <c r="AP55" s="68">
        <v>21.544</v>
      </c>
      <c r="AQ55" s="68">
        <v>22.559000000000001</v>
      </c>
      <c r="AR55" s="68">
        <v>20.978999999999999</v>
      </c>
      <c r="AS55" s="68">
        <v>21.872</v>
      </c>
      <c r="AT55" s="68">
        <v>23.073</v>
      </c>
      <c r="AU55" s="68">
        <v>22.997</v>
      </c>
      <c r="AV55" s="68">
        <v>23.32</v>
      </c>
      <c r="AW55" s="68">
        <v>24.815999999999999</v>
      </c>
      <c r="AX55" s="68">
        <v>25.974</v>
      </c>
      <c r="AY55" s="68">
        <v>27.672999999999998</v>
      </c>
      <c r="AZ55" s="68">
        <v>25.239000000000001</v>
      </c>
      <c r="BA55" s="68">
        <v>20.928986008999999</v>
      </c>
      <c r="BB55" s="325">
        <v>20.44464</v>
      </c>
      <c r="BC55" s="325">
        <v>23.333829999999999</v>
      </c>
      <c r="BD55" s="325">
        <v>24.317150000000002</v>
      </c>
      <c r="BE55" s="325">
        <v>23.878609999999998</v>
      </c>
      <c r="BF55" s="325">
        <v>24.105119999999999</v>
      </c>
      <c r="BG55" s="325">
        <v>24.0182</v>
      </c>
      <c r="BH55" s="325">
        <v>22.571149999999999</v>
      </c>
      <c r="BI55" s="325">
        <v>23.073450000000001</v>
      </c>
      <c r="BJ55" s="325">
        <v>22.519690000000001</v>
      </c>
      <c r="BK55" s="325">
        <v>26.706659999999999</v>
      </c>
      <c r="BL55" s="325">
        <v>26.538989999999998</v>
      </c>
      <c r="BM55" s="325">
        <v>23.395990000000001</v>
      </c>
      <c r="BN55" s="325">
        <v>20.664680000000001</v>
      </c>
      <c r="BO55" s="325">
        <v>21.87914</v>
      </c>
      <c r="BP55" s="325">
        <v>21.86223</v>
      </c>
      <c r="BQ55" s="325">
        <v>21.624590000000001</v>
      </c>
      <c r="BR55" s="325">
        <v>22.29233</v>
      </c>
      <c r="BS55" s="325">
        <v>22.824940000000002</v>
      </c>
      <c r="BT55" s="325">
        <v>22.301960000000001</v>
      </c>
      <c r="BU55" s="325">
        <v>22.669440000000002</v>
      </c>
      <c r="BV55" s="325">
        <v>22.889030000000002</v>
      </c>
    </row>
    <row r="56" spans="1:74" ht="11.15" customHeight="1" x14ac:dyDescent="0.25">
      <c r="A56" s="61" t="s">
        <v>503</v>
      </c>
      <c r="B56" s="175" t="s">
        <v>693</v>
      </c>
      <c r="C56" s="68">
        <v>235.13499999999999</v>
      </c>
      <c r="D56" s="68">
        <v>229.322</v>
      </c>
      <c r="E56" s="68">
        <v>217.45400000000001</v>
      </c>
      <c r="F56" s="68">
        <v>218.81399999999999</v>
      </c>
      <c r="G56" s="68">
        <v>220.03399999999999</v>
      </c>
      <c r="H56" s="68">
        <v>218.006</v>
      </c>
      <c r="I56" s="68">
        <v>216.48699999999999</v>
      </c>
      <c r="J56" s="68">
        <v>204.85900000000001</v>
      </c>
      <c r="K56" s="68">
        <v>202.89400000000001</v>
      </c>
      <c r="L56" s="68">
        <v>199.84200000000001</v>
      </c>
      <c r="M56" s="68">
        <v>207.708</v>
      </c>
      <c r="N56" s="68">
        <v>210.20400000000001</v>
      </c>
      <c r="O56" s="68">
        <v>232.67400000000001</v>
      </c>
      <c r="P56" s="68">
        <v>228.22499999999999</v>
      </c>
      <c r="Q56" s="68">
        <v>218.02799999999999</v>
      </c>
      <c r="R56" s="68">
        <v>221.86099999999999</v>
      </c>
      <c r="S56" s="68">
        <v>220.476</v>
      </c>
      <c r="T56" s="68">
        <v>215.93700000000001</v>
      </c>
      <c r="U56" s="68">
        <v>209.70599999999999</v>
      </c>
      <c r="V56" s="68">
        <v>202.20400000000001</v>
      </c>
      <c r="W56" s="68">
        <v>201.44</v>
      </c>
      <c r="X56" s="68">
        <v>192.755</v>
      </c>
      <c r="Y56" s="68">
        <v>201.31100000000001</v>
      </c>
      <c r="Z56" s="68">
        <v>212.29300000000001</v>
      </c>
      <c r="AA56" s="68">
        <v>223.91800000000001</v>
      </c>
      <c r="AB56" s="68">
        <v>228.48</v>
      </c>
      <c r="AC56" s="68">
        <v>216.80699999999999</v>
      </c>
      <c r="AD56" s="68">
        <v>217.56200000000001</v>
      </c>
      <c r="AE56" s="68">
        <v>219.11099999999999</v>
      </c>
      <c r="AF56" s="68">
        <v>216.166</v>
      </c>
      <c r="AG56" s="68">
        <v>210.06399999999999</v>
      </c>
      <c r="AH56" s="68">
        <v>213.07499999999999</v>
      </c>
      <c r="AI56" s="68">
        <v>215.22200000000001</v>
      </c>
      <c r="AJ56" s="68">
        <v>207.78399999999999</v>
      </c>
      <c r="AK56" s="68">
        <v>206.12899999999999</v>
      </c>
      <c r="AL56" s="68">
        <v>220.73099999999999</v>
      </c>
      <c r="AM56" s="68">
        <v>231.809</v>
      </c>
      <c r="AN56" s="68">
        <v>227.17</v>
      </c>
      <c r="AO56" s="68">
        <v>214.4</v>
      </c>
      <c r="AP56" s="68">
        <v>208.70400000000001</v>
      </c>
      <c r="AQ56" s="68">
        <v>213.15799999999999</v>
      </c>
      <c r="AR56" s="68">
        <v>208.751</v>
      </c>
      <c r="AS56" s="68">
        <v>213.37200000000001</v>
      </c>
      <c r="AT56" s="68">
        <v>207.374</v>
      </c>
      <c r="AU56" s="68">
        <v>208.887</v>
      </c>
      <c r="AV56" s="68">
        <v>201.33199999999999</v>
      </c>
      <c r="AW56" s="68">
        <v>208.86</v>
      </c>
      <c r="AX56" s="68">
        <v>227.85300000000001</v>
      </c>
      <c r="AY56" s="68">
        <v>236.55699999999999</v>
      </c>
      <c r="AZ56" s="68">
        <v>221.76</v>
      </c>
      <c r="BA56" s="68">
        <v>223.53313772000001</v>
      </c>
      <c r="BB56" s="325">
        <v>212.2612</v>
      </c>
      <c r="BC56" s="325">
        <v>204.70400000000001</v>
      </c>
      <c r="BD56" s="325">
        <v>203.97290000000001</v>
      </c>
      <c r="BE56" s="325">
        <v>201.63560000000001</v>
      </c>
      <c r="BF56" s="325">
        <v>196.59569999999999</v>
      </c>
      <c r="BG56" s="325">
        <v>197.38939999999999</v>
      </c>
      <c r="BH56" s="325">
        <v>193.1585</v>
      </c>
      <c r="BI56" s="325">
        <v>200.55330000000001</v>
      </c>
      <c r="BJ56" s="325">
        <v>211.4607</v>
      </c>
      <c r="BK56" s="325">
        <v>217.24350000000001</v>
      </c>
      <c r="BL56" s="325">
        <v>220.8176</v>
      </c>
      <c r="BM56" s="325">
        <v>216.54830000000001</v>
      </c>
      <c r="BN56" s="325">
        <v>214.8081</v>
      </c>
      <c r="BO56" s="325">
        <v>213.39269999999999</v>
      </c>
      <c r="BP56" s="325">
        <v>216.2139</v>
      </c>
      <c r="BQ56" s="325">
        <v>214.6362</v>
      </c>
      <c r="BR56" s="325">
        <v>209.8913</v>
      </c>
      <c r="BS56" s="325">
        <v>209.76740000000001</v>
      </c>
      <c r="BT56" s="325">
        <v>206.29320000000001</v>
      </c>
      <c r="BU56" s="325">
        <v>210.2139</v>
      </c>
      <c r="BV56" s="325">
        <v>215.97720000000001</v>
      </c>
    </row>
    <row r="57" spans="1:74" ht="11.15" customHeight="1" x14ac:dyDescent="0.25">
      <c r="A57" s="61" t="s">
        <v>528</v>
      </c>
      <c r="B57" s="175" t="s">
        <v>397</v>
      </c>
      <c r="C57" s="68">
        <v>42.901000000000003</v>
      </c>
      <c r="D57" s="68">
        <v>42.591999999999999</v>
      </c>
      <c r="E57" s="68">
        <v>44.344000000000001</v>
      </c>
      <c r="F57" s="68">
        <v>43.857999999999997</v>
      </c>
      <c r="G57" s="68">
        <v>44.661000000000001</v>
      </c>
      <c r="H57" s="68">
        <v>40.659999999999997</v>
      </c>
      <c r="I57" s="68">
        <v>42.113</v>
      </c>
      <c r="J57" s="68">
        <v>42.768999999999998</v>
      </c>
      <c r="K57" s="68">
        <v>44.890999999999998</v>
      </c>
      <c r="L57" s="68">
        <v>44.86</v>
      </c>
      <c r="M57" s="68">
        <v>44.969000000000001</v>
      </c>
      <c r="N57" s="68">
        <v>43.01</v>
      </c>
      <c r="O57" s="68">
        <v>42.503999999999998</v>
      </c>
      <c r="P57" s="68">
        <v>44.057000000000002</v>
      </c>
      <c r="Q57" s="68">
        <v>42.395000000000003</v>
      </c>
      <c r="R57" s="68">
        <v>44.548999999999999</v>
      </c>
      <c r="S57" s="68">
        <v>44.482999999999997</v>
      </c>
      <c r="T57" s="68">
        <v>41.046999999999997</v>
      </c>
      <c r="U57" s="68">
        <v>41.122</v>
      </c>
      <c r="V57" s="68">
        <v>40.396000000000001</v>
      </c>
      <c r="W57" s="68">
        <v>43.637999999999998</v>
      </c>
      <c r="X57" s="68">
        <v>41.825000000000003</v>
      </c>
      <c r="Y57" s="68">
        <v>41.15</v>
      </c>
      <c r="Z57" s="68">
        <v>41.304000000000002</v>
      </c>
      <c r="AA57" s="68">
        <v>42.640999999999998</v>
      </c>
      <c r="AB57" s="68">
        <v>43.052999999999997</v>
      </c>
      <c r="AC57" s="68">
        <v>40.345999999999997</v>
      </c>
      <c r="AD57" s="68">
        <v>41.19</v>
      </c>
      <c r="AE57" s="68">
        <v>41.631999999999998</v>
      </c>
      <c r="AF57" s="68">
        <v>40.893999999999998</v>
      </c>
      <c r="AG57" s="68">
        <v>40.985999999999997</v>
      </c>
      <c r="AH57" s="68">
        <v>41.777999999999999</v>
      </c>
      <c r="AI57" s="68">
        <v>46.786999999999999</v>
      </c>
      <c r="AJ57" s="68">
        <v>42.29</v>
      </c>
      <c r="AK57" s="68">
        <v>39.314999999999998</v>
      </c>
      <c r="AL57" s="68">
        <v>41.585000000000001</v>
      </c>
      <c r="AM57" s="68">
        <v>41.201000000000001</v>
      </c>
      <c r="AN57" s="68">
        <v>42.01</v>
      </c>
      <c r="AO57" s="68">
        <v>41.552</v>
      </c>
      <c r="AP57" s="68">
        <v>40.893999999999998</v>
      </c>
      <c r="AQ57" s="68">
        <v>39.35</v>
      </c>
      <c r="AR57" s="68">
        <v>40.57</v>
      </c>
      <c r="AS57" s="68">
        <v>43.256999999999998</v>
      </c>
      <c r="AT57" s="68">
        <v>43.218000000000004</v>
      </c>
      <c r="AU57" s="68">
        <v>44.357999999999997</v>
      </c>
      <c r="AV57" s="68">
        <v>39.819000000000003</v>
      </c>
      <c r="AW57" s="68">
        <v>40.633000000000003</v>
      </c>
      <c r="AX57" s="68">
        <v>40.453000000000003</v>
      </c>
      <c r="AY57" s="68">
        <v>44.012</v>
      </c>
      <c r="AZ57" s="68">
        <v>42.414000000000001</v>
      </c>
      <c r="BA57" s="68">
        <v>38.144186429000001</v>
      </c>
      <c r="BB57" s="325">
        <v>39.341909999999999</v>
      </c>
      <c r="BC57" s="325">
        <v>40.555300000000003</v>
      </c>
      <c r="BD57" s="325">
        <v>40.3386</v>
      </c>
      <c r="BE57" s="325">
        <v>40.673520000000003</v>
      </c>
      <c r="BF57" s="325">
        <v>40.998510000000003</v>
      </c>
      <c r="BG57" s="325">
        <v>42.37668</v>
      </c>
      <c r="BH57" s="325">
        <v>41.204790000000003</v>
      </c>
      <c r="BI57" s="325">
        <v>40.588859999999997</v>
      </c>
      <c r="BJ57" s="325">
        <v>40.853459999999998</v>
      </c>
      <c r="BK57" s="325">
        <v>41.401470000000003</v>
      </c>
      <c r="BL57" s="325">
        <v>40.847239999999999</v>
      </c>
      <c r="BM57" s="325">
        <v>40.380139999999997</v>
      </c>
      <c r="BN57" s="325">
        <v>41.073650000000001</v>
      </c>
      <c r="BO57" s="325">
        <v>41.757159999999999</v>
      </c>
      <c r="BP57" s="325">
        <v>41.162170000000003</v>
      </c>
      <c r="BQ57" s="325">
        <v>42.325029999999998</v>
      </c>
      <c r="BR57" s="325">
        <v>41.889699999999998</v>
      </c>
      <c r="BS57" s="325">
        <v>43.261560000000003</v>
      </c>
      <c r="BT57" s="325">
        <v>42.46904</v>
      </c>
      <c r="BU57" s="325">
        <v>40.3795</v>
      </c>
      <c r="BV57" s="325">
        <v>40.273510000000002</v>
      </c>
    </row>
    <row r="58" spans="1:74" ht="11.15" customHeight="1" x14ac:dyDescent="0.25">
      <c r="A58" s="61" t="s">
        <v>482</v>
      </c>
      <c r="B58" s="175" t="s">
        <v>409</v>
      </c>
      <c r="C58" s="68">
        <v>160.595</v>
      </c>
      <c r="D58" s="68">
        <v>162.49600000000001</v>
      </c>
      <c r="E58" s="68">
        <v>160.07300000000001</v>
      </c>
      <c r="F58" s="68">
        <v>154.74100000000001</v>
      </c>
      <c r="G58" s="68">
        <v>154.947</v>
      </c>
      <c r="H58" s="68">
        <v>149.767</v>
      </c>
      <c r="I58" s="68">
        <v>156.50700000000001</v>
      </c>
      <c r="J58" s="68">
        <v>160.33799999999999</v>
      </c>
      <c r="K58" s="68">
        <v>161.05099999999999</v>
      </c>
      <c r="L58" s="68">
        <v>154.715</v>
      </c>
      <c r="M58" s="68">
        <v>161.27799999999999</v>
      </c>
      <c r="N58" s="68">
        <v>166.095</v>
      </c>
      <c r="O58" s="68">
        <v>170.24700000000001</v>
      </c>
      <c r="P58" s="68">
        <v>162.83199999999999</v>
      </c>
      <c r="Q58" s="68">
        <v>152.029</v>
      </c>
      <c r="R58" s="68">
        <v>154.95699999999999</v>
      </c>
      <c r="S58" s="68">
        <v>154.24700000000001</v>
      </c>
      <c r="T58" s="68">
        <v>152.06</v>
      </c>
      <c r="U58" s="68">
        <v>151.494</v>
      </c>
      <c r="V58" s="68">
        <v>147.80600000000001</v>
      </c>
      <c r="W58" s="68">
        <v>137.33099999999999</v>
      </c>
      <c r="X58" s="68">
        <v>130.053</v>
      </c>
      <c r="Y58" s="68">
        <v>133.387</v>
      </c>
      <c r="Z58" s="68">
        <v>145.63800000000001</v>
      </c>
      <c r="AA58" s="68">
        <v>141.34</v>
      </c>
      <c r="AB58" s="68">
        <v>138.88800000000001</v>
      </c>
      <c r="AC58" s="68">
        <v>130.47800000000001</v>
      </c>
      <c r="AD58" s="68">
        <v>120.928</v>
      </c>
      <c r="AE58" s="68">
        <v>115.58</v>
      </c>
      <c r="AF58" s="68">
        <v>120.54900000000001</v>
      </c>
      <c r="AG58" s="68">
        <v>127.215</v>
      </c>
      <c r="AH58" s="68">
        <v>132.26599999999999</v>
      </c>
      <c r="AI58" s="68">
        <v>137.249</v>
      </c>
      <c r="AJ58" s="68">
        <v>124.773</v>
      </c>
      <c r="AK58" s="68">
        <v>126.54300000000001</v>
      </c>
      <c r="AL58" s="68">
        <v>140.16200000000001</v>
      </c>
      <c r="AM58" s="68">
        <v>140.137</v>
      </c>
      <c r="AN58" s="68">
        <v>136.251</v>
      </c>
      <c r="AO58" s="68">
        <v>132.435</v>
      </c>
      <c r="AP58" s="68">
        <v>128.19999999999999</v>
      </c>
      <c r="AQ58" s="68">
        <v>129.99199999999999</v>
      </c>
      <c r="AR58" s="68">
        <v>130.84</v>
      </c>
      <c r="AS58" s="68">
        <v>137.797</v>
      </c>
      <c r="AT58" s="68">
        <v>135.63999999999999</v>
      </c>
      <c r="AU58" s="68">
        <v>131.73099999999999</v>
      </c>
      <c r="AV58" s="68">
        <v>120.11</v>
      </c>
      <c r="AW58" s="68">
        <v>126.31100000000001</v>
      </c>
      <c r="AX58" s="68">
        <v>139.98599999999999</v>
      </c>
      <c r="AY58" s="68">
        <v>143.01</v>
      </c>
      <c r="AZ58" s="68">
        <v>128.06</v>
      </c>
      <c r="BA58" s="68">
        <v>121.40684812000001</v>
      </c>
      <c r="BB58" s="325">
        <v>121.5145</v>
      </c>
      <c r="BC58" s="325">
        <v>123.75190000000001</v>
      </c>
      <c r="BD58" s="325">
        <v>126.2647</v>
      </c>
      <c r="BE58" s="325">
        <v>131.64779999999999</v>
      </c>
      <c r="BF58" s="325">
        <v>133.86930000000001</v>
      </c>
      <c r="BG58" s="325">
        <v>132.28210000000001</v>
      </c>
      <c r="BH58" s="325">
        <v>125.27979999999999</v>
      </c>
      <c r="BI58" s="325">
        <v>130.65809999999999</v>
      </c>
      <c r="BJ58" s="325">
        <v>137.27080000000001</v>
      </c>
      <c r="BK58" s="325">
        <v>135.6591</v>
      </c>
      <c r="BL58" s="325">
        <v>131.90350000000001</v>
      </c>
      <c r="BM58" s="325">
        <v>126.14019999999999</v>
      </c>
      <c r="BN58" s="325">
        <v>125.251</v>
      </c>
      <c r="BO58" s="325">
        <v>128.65479999999999</v>
      </c>
      <c r="BP58" s="325">
        <v>130.5951</v>
      </c>
      <c r="BQ58" s="325">
        <v>135.62370000000001</v>
      </c>
      <c r="BR58" s="325">
        <v>138.39439999999999</v>
      </c>
      <c r="BS58" s="325">
        <v>136.88380000000001</v>
      </c>
      <c r="BT58" s="325">
        <v>130.21680000000001</v>
      </c>
      <c r="BU58" s="325">
        <v>132.94120000000001</v>
      </c>
      <c r="BV58" s="325">
        <v>138.78980000000001</v>
      </c>
    </row>
    <row r="59" spans="1:74" ht="11.15" customHeight="1" x14ac:dyDescent="0.25">
      <c r="A59" s="61" t="s">
        <v>529</v>
      </c>
      <c r="B59" s="175" t="s">
        <v>410</v>
      </c>
      <c r="C59" s="68">
        <v>44.067999999999998</v>
      </c>
      <c r="D59" s="68">
        <v>45.935000000000002</v>
      </c>
      <c r="E59" s="68">
        <v>44.536999999999999</v>
      </c>
      <c r="F59" s="68">
        <v>43.182000000000002</v>
      </c>
      <c r="G59" s="68">
        <v>40.283000000000001</v>
      </c>
      <c r="H59" s="68">
        <v>40.396000000000001</v>
      </c>
      <c r="I59" s="68">
        <v>38.540999999999997</v>
      </c>
      <c r="J59" s="68">
        <v>39.630000000000003</v>
      </c>
      <c r="K59" s="68">
        <v>38.878</v>
      </c>
      <c r="L59" s="68">
        <v>39.279000000000003</v>
      </c>
      <c r="M59" s="68">
        <v>40.799999999999997</v>
      </c>
      <c r="N59" s="68">
        <v>41.475000000000001</v>
      </c>
      <c r="O59" s="68">
        <v>38.502000000000002</v>
      </c>
      <c r="P59" s="68">
        <v>37.807000000000002</v>
      </c>
      <c r="Q59" s="68">
        <v>37.514000000000003</v>
      </c>
      <c r="R59" s="68">
        <v>36.517000000000003</v>
      </c>
      <c r="S59" s="68">
        <v>37.043999999999997</v>
      </c>
      <c r="T59" s="68">
        <v>33.183</v>
      </c>
      <c r="U59" s="68">
        <v>31.190999999999999</v>
      </c>
      <c r="V59" s="68">
        <v>32.655999999999999</v>
      </c>
      <c r="W59" s="68">
        <v>33.603000000000002</v>
      </c>
      <c r="X59" s="68">
        <v>29.956</v>
      </c>
      <c r="Y59" s="68">
        <v>29.794</v>
      </c>
      <c r="Z59" s="68">
        <v>29.376999999999999</v>
      </c>
      <c r="AA59" s="68">
        <v>32.456000000000003</v>
      </c>
      <c r="AB59" s="68">
        <v>32.911000000000001</v>
      </c>
      <c r="AC59" s="68">
        <v>35.048000000000002</v>
      </c>
      <c r="AD59" s="68">
        <v>32.338999999999999</v>
      </c>
      <c r="AE59" s="68">
        <v>31.861000000000001</v>
      </c>
      <c r="AF59" s="68">
        <v>30.027999999999999</v>
      </c>
      <c r="AG59" s="68">
        <v>29.334</v>
      </c>
      <c r="AH59" s="68">
        <v>27.844999999999999</v>
      </c>
      <c r="AI59" s="68">
        <v>28.704000000000001</v>
      </c>
      <c r="AJ59" s="68">
        <v>29.234000000000002</v>
      </c>
      <c r="AK59" s="68">
        <v>29.792999999999999</v>
      </c>
      <c r="AL59" s="68">
        <v>28.314</v>
      </c>
      <c r="AM59" s="68">
        <v>29.373999999999999</v>
      </c>
      <c r="AN59" s="68">
        <v>27.809000000000001</v>
      </c>
      <c r="AO59" s="68">
        <v>28.710999999999999</v>
      </c>
      <c r="AP59" s="68">
        <v>27.92</v>
      </c>
      <c r="AQ59" s="68">
        <v>30.027999999999999</v>
      </c>
      <c r="AR59" s="68">
        <v>30.338999999999999</v>
      </c>
      <c r="AS59" s="68">
        <v>30.608000000000001</v>
      </c>
      <c r="AT59" s="68">
        <v>28.641999999999999</v>
      </c>
      <c r="AU59" s="68">
        <v>29.896000000000001</v>
      </c>
      <c r="AV59" s="68">
        <v>29.562000000000001</v>
      </c>
      <c r="AW59" s="68">
        <v>32.542999999999999</v>
      </c>
      <c r="AX59" s="68">
        <v>30.904</v>
      </c>
      <c r="AY59" s="68">
        <v>30.731000000000002</v>
      </c>
      <c r="AZ59" s="68">
        <v>31.47</v>
      </c>
      <c r="BA59" s="68">
        <v>34.509027523</v>
      </c>
      <c r="BB59" s="325">
        <v>34.737340000000003</v>
      </c>
      <c r="BC59" s="325">
        <v>34.078659999999999</v>
      </c>
      <c r="BD59" s="325">
        <v>33.407490000000003</v>
      </c>
      <c r="BE59" s="325">
        <v>31.868400000000001</v>
      </c>
      <c r="BF59" s="325">
        <v>30.97738</v>
      </c>
      <c r="BG59" s="325">
        <v>30.7193</v>
      </c>
      <c r="BH59" s="325">
        <v>31.454170000000001</v>
      </c>
      <c r="BI59" s="325">
        <v>31.168420000000001</v>
      </c>
      <c r="BJ59" s="325">
        <v>29.798349999999999</v>
      </c>
      <c r="BK59" s="325">
        <v>30.76652</v>
      </c>
      <c r="BL59" s="325">
        <v>31.22635</v>
      </c>
      <c r="BM59" s="325">
        <v>31.867529999999999</v>
      </c>
      <c r="BN59" s="325">
        <v>31.58999</v>
      </c>
      <c r="BO59" s="325">
        <v>33.022379999999998</v>
      </c>
      <c r="BP59" s="325">
        <v>32.973379999999999</v>
      </c>
      <c r="BQ59" s="325">
        <v>31.573080000000001</v>
      </c>
      <c r="BR59" s="325">
        <v>30.36429</v>
      </c>
      <c r="BS59" s="325">
        <v>30.7425</v>
      </c>
      <c r="BT59" s="325">
        <v>31.58681</v>
      </c>
      <c r="BU59" s="325">
        <v>33.51914</v>
      </c>
      <c r="BV59" s="325">
        <v>32.474490000000003</v>
      </c>
    </row>
    <row r="60" spans="1:74" ht="11.15" customHeight="1" x14ac:dyDescent="0.25">
      <c r="A60" s="61" t="s">
        <v>766</v>
      </c>
      <c r="B60" s="622" t="s">
        <v>1001</v>
      </c>
      <c r="C60" s="68">
        <v>56.021000000000001</v>
      </c>
      <c r="D60" s="68">
        <v>57.155999999999999</v>
      </c>
      <c r="E60" s="68">
        <v>58.558</v>
      </c>
      <c r="F60" s="68">
        <v>59.088999999999999</v>
      </c>
      <c r="G60" s="68">
        <v>57.795999999999999</v>
      </c>
      <c r="H60" s="68">
        <v>55.472999999999999</v>
      </c>
      <c r="I60" s="68">
        <v>54.72</v>
      </c>
      <c r="J60" s="68">
        <v>52.235999999999997</v>
      </c>
      <c r="K60" s="68">
        <v>50.328000000000003</v>
      </c>
      <c r="L60" s="68">
        <v>46.808999999999997</v>
      </c>
      <c r="M60" s="68">
        <v>47.063000000000002</v>
      </c>
      <c r="N60" s="68">
        <v>51.173999999999999</v>
      </c>
      <c r="O60" s="68">
        <v>52.747999999999998</v>
      </c>
      <c r="P60" s="68">
        <v>55.207999999999998</v>
      </c>
      <c r="Q60" s="68">
        <v>56.521999999999998</v>
      </c>
      <c r="R60" s="68">
        <v>57.499000000000002</v>
      </c>
      <c r="S60" s="68">
        <v>58.052</v>
      </c>
      <c r="T60" s="68">
        <v>55.393000000000001</v>
      </c>
      <c r="U60" s="68">
        <v>54.024999999999999</v>
      </c>
      <c r="V60" s="68">
        <v>50.643000000000001</v>
      </c>
      <c r="W60" s="68">
        <v>48.006999999999998</v>
      </c>
      <c r="X60" s="68">
        <v>45.012</v>
      </c>
      <c r="Y60" s="68">
        <v>45.704999999999998</v>
      </c>
      <c r="Z60" s="68">
        <v>51.031999999999996</v>
      </c>
      <c r="AA60" s="68">
        <v>55.277000000000001</v>
      </c>
      <c r="AB60" s="68">
        <v>58.277000000000001</v>
      </c>
      <c r="AC60" s="68">
        <v>60.311999999999998</v>
      </c>
      <c r="AD60" s="68">
        <v>62.725000000000001</v>
      </c>
      <c r="AE60" s="68">
        <v>61.213000000000001</v>
      </c>
      <c r="AF60" s="68">
        <v>59.956000000000003</v>
      </c>
      <c r="AG60" s="68">
        <v>58.372999999999998</v>
      </c>
      <c r="AH60" s="68">
        <v>56.027000000000001</v>
      </c>
      <c r="AI60" s="68">
        <v>56.14</v>
      </c>
      <c r="AJ60" s="68">
        <v>53.863999999999997</v>
      </c>
      <c r="AK60" s="68">
        <v>55.435000000000002</v>
      </c>
      <c r="AL60" s="68">
        <v>58.673000000000002</v>
      </c>
      <c r="AM60" s="68">
        <v>60.6</v>
      </c>
      <c r="AN60" s="68">
        <v>61.526000000000003</v>
      </c>
      <c r="AO60" s="68">
        <v>63.185000000000002</v>
      </c>
      <c r="AP60" s="68">
        <v>63.029000000000003</v>
      </c>
      <c r="AQ60" s="68">
        <v>61.198</v>
      </c>
      <c r="AR60" s="68">
        <v>59.137999999999998</v>
      </c>
      <c r="AS60" s="68">
        <v>56.944000000000003</v>
      </c>
      <c r="AT60" s="68">
        <v>53.93</v>
      </c>
      <c r="AU60" s="68">
        <v>51.232999999999997</v>
      </c>
      <c r="AV60" s="68">
        <v>49.811</v>
      </c>
      <c r="AW60" s="68">
        <v>50.136000000000003</v>
      </c>
      <c r="AX60" s="68">
        <v>54.575000000000003</v>
      </c>
      <c r="AY60" s="68">
        <v>56.091000000000001</v>
      </c>
      <c r="AZ60" s="68">
        <v>60.079700000000003</v>
      </c>
      <c r="BA60" s="68">
        <v>61.198340000000002</v>
      </c>
      <c r="BB60" s="325">
        <v>61.624389999999998</v>
      </c>
      <c r="BC60" s="325">
        <v>61.559579999999997</v>
      </c>
      <c r="BD60" s="325">
        <v>59.692320000000002</v>
      </c>
      <c r="BE60" s="325">
        <v>58.013100000000001</v>
      </c>
      <c r="BF60" s="325">
        <v>55.5944</v>
      </c>
      <c r="BG60" s="325">
        <v>53.742870000000003</v>
      </c>
      <c r="BH60" s="325">
        <v>51.101500000000001</v>
      </c>
      <c r="BI60" s="325">
        <v>52.923720000000003</v>
      </c>
      <c r="BJ60" s="325">
        <v>55.782389999999999</v>
      </c>
      <c r="BK60" s="325">
        <v>58.264580000000002</v>
      </c>
      <c r="BL60" s="325">
        <v>60.096640000000001</v>
      </c>
      <c r="BM60" s="325">
        <v>61.207560000000001</v>
      </c>
      <c r="BN60" s="325">
        <v>61.654040000000002</v>
      </c>
      <c r="BO60" s="325">
        <v>61.60819</v>
      </c>
      <c r="BP60" s="325">
        <v>59.768940000000001</v>
      </c>
      <c r="BQ60" s="325">
        <v>58.120429999999999</v>
      </c>
      <c r="BR60" s="325">
        <v>55.724200000000003</v>
      </c>
      <c r="BS60" s="325">
        <v>53.894950000000001</v>
      </c>
      <c r="BT60" s="325">
        <v>51.27561</v>
      </c>
      <c r="BU60" s="325">
        <v>53.126040000000003</v>
      </c>
      <c r="BV60" s="325">
        <v>56.024349999999998</v>
      </c>
    </row>
    <row r="61" spans="1:74" ht="11.15" customHeight="1" x14ac:dyDescent="0.25">
      <c r="A61" s="61" t="s">
        <v>530</v>
      </c>
      <c r="B61" s="175" t="s">
        <v>113</v>
      </c>
      <c r="C61" s="238">
        <v>1318.5413619999999</v>
      </c>
      <c r="D61" s="238">
        <v>1322.8420329999999</v>
      </c>
      <c r="E61" s="238">
        <v>1329.232559</v>
      </c>
      <c r="F61" s="238">
        <v>1340.0714029999999</v>
      </c>
      <c r="G61" s="238">
        <v>1355.427702</v>
      </c>
      <c r="H61" s="238">
        <v>1354.3430040000001</v>
      </c>
      <c r="I61" s="238">
        <v>1371.3945269999999</v>
      </c>
      <c r="J61" s="238">
        <v>1371.257173</v>
      </c>
      <c r="K61" s="238">
        <v>1356.1269130000001</v>
      </c>
      <c r="L61" s="238">
        <v>1357.925872</v>
      </c>
      <c r="M61" s="238">
        <v>1361.1412419999999</v>
      </c>
      <c r="N61" s="238">
        <v>1334.48974</v>
      </c>
      <c r="O61" s="238">
        <v>1357.6092980000001</v>
      </c>
      <c r="P61" s="238">
        <v>1354.2861949999999</v>
      </c>
      <c r="Q61" s="238">
        <v>1338.9274399999999</v>
      </c>
      <c r="R61" s="238">
        <v>1339.5625439999999</v>
      </c>
      <c r="S61" s="238">
        <v>1349.4776280000001</v>
      </c>
      <c r="T61" s="238">
        <v>1330.709253</v>
      </c>
      <c r="U61" s="238">
        <v>1319.5758960000001</v>
      </c>
      <c r="V61" s="238">
        <v>1308.4165170000001</v>
      </c>
      <c r="W61" s="238">
        <v>1304.139553</v>
      </c>
      <c r="X61" s="238">
        <v>1272.2489410000001</v>
      </c>
      <c r="Y61" s="238">
        <v>1262.0342470000001</v>
      </c>
      <c r="Z61" s="238">
        <v>1231.738949</v>
      </c>
      <c r="AA61" s="238">
        <v>1218.3721190000001</v>
      </c>
      <c r="AB61" s="238">
        <v>1213.5638260000001</v>
      </c>
      <c r="AC61" s="238">
        <v>1198.627645</v>
      </c>
      <c r="AD61" s="238">
        <v>1203.7298040000001</v>
      </c>
      <c r="AE61" s="238">
        <v>1212.9017409999999</v>
      </c>
      <c r="AF61" s="238">
        <v>1209.190908</v>
      </c>
      <c r="AG61" s="238">
        <v>1214.6124910000001</v>
      </c>
      <c r="AH61" s="238">
        <v>1233.8128859999999</v>
      </c>
      <c r="AI61" s="238">
        <v>1273.182354</v>
      </c>
      <c r="AJ61" s="238">
        <v>1263.809035</v>
      </c>
      <c r="AK61" s="238">
        <v>1262.190325</v>
      </c>
      <c r="AL61" s="238">
        <v>1264.1012169999999</v>
      </c>
      <c r="AM61" s="238">
        <v>1262.854748</v>
      </c>
      <c r="AN61" s="238">
        <v>1244.224479</v>
      </c>
      <c r="AO61" s="238">
        <v>1240.896017</v>
      </c>
      <c r="AP61" s="238">
        <v>1259.3444810000001</v>
      </c>
      <c r="AQ61" s="238">
        <v>1305.41274</v>
      </c>
      <c r="AR61" s="238">
        <v>1303.575499</v>
      </c>
      <c r="AS61" s="238">
        <v>1308.9399940000001</v>
      </c>
      <c r="AT61" s="238">
        <v>1301.563625</v>
      </c>
      <c r="AU61" s="238">
        <v>1298.9207779999999</v>
      </c>
      <c r="AV61" s="238">
        <v>1286.464743</v>
      </c>
      <c r="AW61" s="238">
        <v>1283.908203</v>
      </c>
      <c r="AX61" s="238">
        <v>1281.6365860000001</v>
      </c>
      <c r="AY61" s="238">
        <v>1298.6751850000001</v>
      </c>
      <c r="AZ61" s="238">
        <v>1268.3620242</v>
      </c>
      <c r="BA61" s="238">
        <v>1288.5507302000001</v>
      </c>
      <c r="BB61" s="329">
        <v>1330.2729999999999</v>
      </c>
      <c r="BC61" s="329">
        <v>1361.768</v>
      </c>
      <c r="BD61" s="329">
        <v>1383.3019999999999</v>
      </c>
      <c r="BE61" s="329">
        <v>1382.4960000000001</v>
      </c>
      <c r="BF61" s="329">
        <v>1377.6179999999999</v>
      </c>
      <c r="BG61" s="329">
        <v>1371.203</v>
      </c>
      <c r="BH61" s="329">
        <v>1353.5170000000001</v>
      </c>
      <c r="BI61" s="329">
        <v>1343.71</v>
      </c>
      <c r="BJ61" s="329">
        <v>1306.2249999999999</v>
      </c>
      <c r="BK61" s="329">
        <v>1297.549</v>
      </c>
      <c r="BL61" s="329">
        <v>1298.6120000000001</v>
      </c>
      <c r="BM61" s="329">
        <v>1300.6369999999999</v>
      </c>
      <c r="BN61" s="329">
        <v>1314.8489999999999</v>
      </c>
      <c r="BO61" s="329">
        <v>1334.8889999999999</v>
      </c>
      <c r="BP61" s="329">
        <v>1334.499</v>
      </c>
      <c r="BQ61" s="329">
        <v>1333.585</v>
      </c>
      <c r="BR61" s="329">
        <v>1337.1790000000001</v>
      </c>
      <c r="BS61" s="329">
        <v>1342.1679999999999</v>
      </c>
      <c r="BT61" s="329">
        <v>1339.0429999999999</v>
      </c>
      <c r="BU61" s="329">
        <v>1332.489</v>
      </c>
      <c r="BV61" s="329">
        <v>1302.171</v>
      </c>
    </row>
    <row r="62" spans="1:74" ht="11.15" customHeight="1" x14ac:dyDescent="0.25">
      <c r="A62" s="61" t="s">
        <v>531</v>
      </c>
      <c r="B62" s="178" t="s">
        <v>415</v>
      </c>
      <c r="C62" s="268">
        <v>695.11599999999999</v>
      </c>
      <c r="D62" s="268">
        <v>695.11400000000003</v>
      </c>
      <c r="E62" s="268">
        <v>695.11199999999997</v>
      </c>
      <c r="F62" s="268">
        <v>695.10699999999997</v>
      </c>
      <c r="G62" s="268">
        <v>695.10400000000004</v>
      </c>
      <c r="H62" s="268">
        <v>695.1</v>
      </c>
      <c r="I62" s="268">
        <v>695.096</v>
      </c>
      <c r="J62" s="268">
        <v>695.09299999999996</v>
      </c>
      <c r="K62" s="268">
        <v>695.09</v>
      </c>
      <c r="L62" s="268">
        <v>695.08699999999999</v>
      </c>
      <c r="M62" s="268">
        <v>695.08399999999995</v>
      </c>
      <c r="N62" s="268">
        <v>695.08199999999999</v>
      </c>
      <c r="O62" s="268">
        <v>695.07799999999997</v>
      </c>
      <c r="P62" s="268">
        <v>694.82500000000005</v>
      </c>
      <c r="Q62" s="268">
        <v>691.51</v>
      </c>
      <c r="R62" s="268">
        <v>688.78700000000003</v>
      </c>
      <c r="S62" s="268">
        <v>684.47799999999995</v>
      </c>
      <c r="T62" s="268">
        <v>679.17399999999998</v>
      </c>
      <c r="U62" s="268">
        <v>678.88300000000004</v>
      </c>
      <c r="V62" s="268">
        <v>678.79899999999998</v>
      </c>
      <c r="W62" s="268">
        <v>673.64</v>
      </c>
      <c r="X62" s="268">
        <v>668.95100000000002</v>
      </c>
      <c r="Y62" s="268">
        <v>661.27800000000002</v>
      </c>
      <c r="Z62" s="268">
        <v>662.83100000000002</v>
      </c>
      <c r="AA62" s="268">
        <v>664.23400000000004</v>
      </c>
      <c r="AB62" s="268">
        <v>665.45799999999997</v>
      </c>
      <c r="AC62" s="268">
        <v>665.45600000000002</v>
      </c>
      <c r="AD62" s="268">
        <v>663.96600000000001</v>
      </c>
      <c r="AE62" s="268">
        <v>660.16700000000003</v>
      </c>
      <c r="AF62" s="268">
        <v>660.01499999999999</v>
      </c>
      <c r="AG62" s="268">
        <v>660.01300000000003</v>
      </c>
      <c r="AH62" s="268">
        <v>660.01099999999997</v>
      </c>
      <c r="AI62" s="268">
        <v>660.00900000000001</v>
      </c>
      <c r="AJ62" s="268">
        <v>654.84</v>
      </c>
      <c r="AK62" s="268">
        <v>649.56700000000001</v>
      </c>
      <c r="AL62" s="268">
        <v>649.13900000000001</v>
      </c>
      <c r="AM62" s="268">
        <v>649.13900000000001</v>
      </c>
      <c r="AN62" s="268">
        <v>649.12599999999998</v>
      </c>
      <c r="AO62" s="268">
        <v>649.12599999999998</v>
      </c>
      <c r="AP62" s="268">
        <v>648.58799999999997</v>
      </c>
      <c r="AQ62" s="268">
        <v>644.81799999999998</v>
      </c>
      <c r="AR62" s="268">
        <v>644.81799999999998</v>
      </c>
      <c r="AS62" s="268">
        <v>644.81799999999998</v>
      </c>
      <c r="AT62" s="268">
        <v>644.81799999999998</v>
      </c>
      <c r="AU62" s="268">
        <v>644.81799999999998</v>
      </c>
      <c r="AV62" s="268">
        <v>641.15300000000002</v>
      </c>
      <c r="AW62" s="268">
        <v>634.96699999999998</v>
      </c>
      <c r="AX62" s="268">
        <v>634.96699999999998</v>
      </c>
      <c r="AY62" s="268">
        <v>634.96699999999998</v>
      </c>
      <c r="AZ62" s="268">
        <v>634.96699999999998</v>
      </c>
      <c r="BA62" s="268">
        <v>634.96700310999995</v>
      </c>
      <c r="BB62" s="331">
        <v>634.96699999999998</v>
      </c>
      <c r="BC62" s="331">
        <v>650.21299999999997</v>
      </c>
      <c r="BD62" s="331">
        <v>664.96699999999998</v>
      </c>
      <c r="BE62" s="331">
        <v>664.96699999999998</v>
      </c>
      <c r="BF62" s="331">
        <v>664.96699999999998</v>
      </c>
      <c r="BG62" s="331">
        <v>664.96699999999998</v>
      </c>
      <c r="BH62" s="331">
        <v>658.96669999999995</v>
      </c>
      <c r="BI62" s="331">
        <v>652.97170000000006</v>
      </c>
      <c r="BJ62" s="331">
        <v>646.97140000000002</v>
      </c>
      <c r="BK62" s="331">
        <v>640.97109999999998</v>
      </c>
      <c r="BL62" s="331">
        <v>634.97109999999998</v>
      </c>
      <c r="BM62" s="331">
        <v>628.97080000000005</v>
      </c>
      <c r="BN62" s="331">
        <v>627.97080000000005</v>
      </c>
      <c r="BO62" s="331">
        <v>626.97080000000005</v>
      </c>
      <c r="BP62" s="331">
        <v>625.97080000000005</v>
      </c>
      <c r="BQ62" s="331">
        <v>624.97080000000005</v>
      </c>
      <c r="BR62" s="331">
        <v>624.97080000000005</v>
      </c>
      <c r="BS62" s="331">
        <v>624.97080000000005</v>
      </c>
      <c r="BT62" s="331">
        <v>624.17079999999999</v>
      </c>
      <c r="BU62" s="331">
        <v>623.37080000000003</v>
      </c>
      <c r="BV62" s="331">
        <v>622.57079999999996</v>
      </c>
    </row>
    <row r="63" spans="1:74" s="154" customFormat="1" ht="11.15" customHeight="1" x14ac:dyDescent="0.25">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5">
      <c r="A64" s="61"/>
      <c r="B64" s="781" t="s">
        <v>829</v>
      </c>
      <c r="C64" s="782"/>
      <c r="D64" s="782"/>
      <c r="E64" s="782"/>
      <c r="F64" s="782"/>
      <c r="G64" s="782"/>
      <c r="H64" s="782"/>
      <c r="I64" s="782"/>
      <c r="J64" s="782"/>
      <c r="K64" s="782"/>
      <c r="L64" s="782"/>
      <c r="M64" s="782"/>
      <c r="N64" s="782"/>
      <c r="O64" s="782"/>
      <c r="P64" s="782"/>
      <c r="Q64" s="782"/>
      <c r="AY64" s="400"/>
      <c r="AZ64" s="400"/>
      <c r="BA64" s="400"/>
      <c r="BB64" s="400"/>
      <c r="BC64" s="400"/>
      <c r="BD64" s="637"/>
      <c r="BE64" s="637"/>
      <c r="BF64" s="637"/>
      <c r="BG64" s="400"/>
      <c r="BH64" s="400"/>
      <c r="BI64" s="400"/>
      <c r="BJ64" s="400"/>
    </row>
    <row r="65" spans="1:74" s="436" customFormat="1" ht="12" customHeight="1" x14ac:dyDescent="0.25">
      <c r="A65" s="435"/>
      <c r="B65" s="829" t="s">
        <v>830</v>
      </c>
      <c r="C65" s="804"/>
      <c r="D65" s="804"/>
      <c r="E65" s="804"/>
      <c r="F65" s="804"/>
      <c r="G65" s="804"/>
      <c r="H65" s="804"/>
      <c r="I65" s="804"/>
      <c r="J65" s="804"/>
      <c r="K65" s="804"/>
      <c r="L65" s="804"/>
      <c r="M65" s="804"/>
      <c r="N65" s="804"/>
      <c r="O65" s="804"/>
      <c r="P65" s="804"/>
      <c r="Q65" s="800"/>
      <c r="AY65" s="527"/>
      <c r="AZ65" s="527"/>
      <c r="BA65" s="527"/>
      <c r="BB65" s="527"/>
      <c r="BC65" s="527"/>
      <c r="BD65" s="638"/>
      <c r="BE65" s="638"/>
      <c r="BF65" s="638"/>
      <c r="BG65" s="527"/>
      <c r="BH65" s="527"/>
      <c r="BI65" s="527"/>
      <c r="BJ65" s="527"/>
    </row>
    <row r="66" spans="1:74" s="436" customFormat="1" ht="12" customHeight="1" x14ac:dyDescent="0.25">
      <c r="A66" s="435"/>
      <c r="B66" s="829" t="s">
        <v>866</v>
      </c>
      <c r="C66" s="804"/>
      <c r="D66" s="804"/>
      <c r="E66" s="804"/>
      <c r="F66" s="804"/>
      <c r="G66" s="804"/>
      <c r="H66" s="804"/>
      <c r="I66" s="804"/>
      <c r="J66" s="804"/>
      <c r="K66" s="804"/>
      <c r="L66" s="804"/>
      <c r="M66" s="804"/>
      <c r="N66" s="804"/>
      <c r="O66" s="804"/>
      <c r="P66" s="804"/>
      <c r="Q66" s="800"/>
      <c r="AY66" s="527"/>
      <c r="AZ66" s="527"/>
      <c r="BA66" s="527"/>
      <c r="BB66" s="527"/>
      <c r="BC66" s="527"/>
      <c r="BD66" s="638"/>
      <c r="BE66" s="638"/>
      <c r="BF66" s="638"/>
      <c r="BG66" s="527"/>
      <c r="BH66" s="527"/>
      <c r="BI66" s="527"/>
      <c r="BJ66" s="527"/>
    </row>
    <row r="67" spans="1:74" s="436" customFormat="1" ht="12" customHeight="1" x14ac:dyDescent="0.25">
      <c r="A67" s="435"/>
      <c r="B67" s="829" t="s">
        <v>867</v>
      </c>
      <c r="C67" s="804"/>
      <c r="D67" s="804"/>
      <c r="E67" s="804"/>
      <c r="F67" s="804"/>
      <c r="G67" s="804"/>
      <c r="H67" s="804"/>
      <c r="I67" s="804"/>
      <c r="J67" s="804"/>
      <c r="K67" s="804"/>
      <c r="L67" s="804"/>
      <c r="M67" s="804"/>
      <c r="N67" s="804"/>
      <c r="O67" s="804"/>
      <c r="P67" s="804"/>
      <c r="Q67" s="800"/>
      <c r="AY67" s="527"/>
      <c r="AZ67" s="527"/>
      <c r="BA67" s="527"/>
      <c r="BB67" s="527"/>
      <c r="BC67" s="527"/>
      <c r="BD67" s="638"/>
      <c r="BE67" s="638"/>
      <c r="BF67" s="638"/>
      <c r="BG67" s="527"/>
      <c r="BH67" s="527"/>
      <c r="BI67" s="527"/>
      <c r="BJ67" s="527"/>
    </row>
    <row r="68" spans="1:74" s="436" customFormat="1" ht="12" customHeight="1" x14ac:dyDescent="0.25">
      <c r="A68" s="435"/>
      <c r="B68" s="829" t="s">
        <v>868</v>
      </c>
      <c r="C68" s="804"/>
      <c r="D68" s="804"/>
      <c r="E68" s="804"/>
      <c r="F68" s="804"/>
      <c r="G68" s="804"/>
      <c r="H68" s="804"/>
      <c r="I68" s="804"/>
      <c r="J68" s="804"/>
      <c r="K68" s="804"/>
      <c r="L68" s="804"/>
      <c r="M68" s="804"/>
      <c r="N68" s="804"/>
      <c r="O68" s="804"/>
      <c r="P68" s="804"/>
      <c r="Q68" s="800"/>
      <c r="AY68" s="527"/>
      <c r="AZ68" s="527"/>
      <c r="BA68" s="527"/>
      <c r="BB68" s="527"/>
      <c r="BC68" s="527"/>
      <c r="BD68" s="638"/>
      <c r="BE68" s="638"/>
      <c r="BF68" s="638"/>
      <c r="BG68" s="527"/>
      <c r="BH68" s="527"/>
      <c r="BI68" s="527"/>
      <c r="BJ68" s="527"/>
    </row>
    <row r="69" spans="1:74" s="436" customFormat="1" ht="12" customHeight="1" x14ac:dyDescent="0.25">
      <c r="A69" s="435"/>
      <c r="B69" s="829" t="s">
        <v>906</v>
      </c>
      <c r="C69" s="800"/>
      <c r="D69" s="800"/>
      <c r="E69" s="800"/>
      <c r="F69" s="800"/>
      <c r="G69" s="800"/>
      <c r="H69" s="800"/>
      <c r="I69" s="800"/>
      <c r="J69" s="800"/>
      <c r="K69" s="800"/>
      <c r="L69" s="800"/>
      <c r="M69" s="800"/>
      <c r="N69" s="800"/>
      <c r="O69" s="800"/>
      <c r="P69" s="800"/>
      <c r="Q69" s="800"/>
      <c r="AY69" s="527"/>
      <c r="AZ69" s="527"/>
      <c r="BA69" s="527"/>
      <c r="BB69" s="527"/>
      <c r="BC69" s="527"/>
      <c r="BD69" s="638"/>
      <c r="BE69" s="638"/>
      <c r="BF69" s="638"/>
      <c r="BG69" s="527"/>
      <c r="BH69" s="527"/>
      <c r="BI69" s="527"/>
      <c r="BJ69" s="527"/>
    </row>
    <row r="70" spans="1:74" s="436" customFormat="1" ht="12" customHeight="1" x14ac:dyDescent="0.25">
      <c r="A70" s="435"/>
      <c r="B70" s="829" t="s">
        <v>907</v>
      </c>
      <c r="C70" s="804"/>
      <c r="D70" s="804"/>
      <c r="E70" s="804"/>
      <c r="F70" s="804"/>
      <c r="G70" s="804"/>
      <c r="H70" s="804"/>
      <c r="I70" s="804"/>
      <c r="J70" s="804"/>
      <c r="K70" s="804"/>
      <c r="L70" s="804"/>
      <c r="M70" s="804"/>
      <c r="N70" s="804"/>
      <c r="O70" s="804"/>
      <c r="P70" s="804"/>
      <c r="Q70" s="800"/>
      <c r="AY70" s="527"/>
      <c r="AZ70" s="527"/>
      <c r="BA70" s="527"/>
      <c r="BB70" s="527"/>
      <c r="BC70" s="527"/>
      <c r="BD70" s="638"/>
      <c r="BE70" s="638"/>
      <c r="BF70" s="638"/>
      <c r="BG70" s="527"/>
      <c r="BH70" s="527"/>
      <c r="BI70" s="527"/>
      <c r="BJ70" s="527"/>
    </row>
    <row r="71" spans="1:74" s="436" customFormat="1" ht="22.4" customHeight="1" x14ac:dyDescent="0.25">
      <c r="A71" s="435"/>
      <c r="B71" s="828" t="s">
        <v>1008</v>
      </c>
      <c r="C71" s="804"/>
      <c r="D71" s="804"/>
      <c r="E71" s="804"/>
      <c r="F71" s="804"/>
      <c r="G71" s="804"/>
      <c r="H71" s="804"/>
      <c r="I71" s="804"/>
      <c r="J71" s="804"/>
      <c r="K71" s="804"/>
      <c r="L71" s="804"/>
      <c r="M71" s="804"/>
      <c r="N71" s="804"/>
      <c r="O71" s="804"/>
      <c r="P71" s="804"/>
      <c r="Q71" s="800"/>
      <c r="AY71" s="527"/>
      <c r="AZ71" s="527"/>
      <c r="BA71" s="527"/>
      <c r="BB71" s="527"/>
      <c r="BC71" s="527"/>
      <c r="BD71" s="638"/>
      <c r="BE71" s="638"/>
      <c r="BF71" s="638"/>
      <c r="BG71" s="527"/>
      <c r="BH71" s="527"/>
      <c r="BI71" s="527"/>
      <c r="BJ71" s="527"/>
    </row>
    <row r="72" spans="1:74" s="436" customFormat="1" ht="12" customHeight="1" x14ac:dyDescent="0.25">
      <c r="A72" s="435"/>
      <c r="B72" s="803" t="s">
        <v>854</v>
      </c>
      <c r="C72" s="804"/>
      <c r="D72" s="804"/>
      <c r="E72" s="804"/>
      <c r="F72" s="804"/>
      <c r="G72" s="804"/>
      <c r="H72" s="804"/>
      <c r="I72" s="804"/>
      <c r="J72" s="804"/>
      <c r="K72" s="804"/>
      <c r="L72" s="804"/>
      <c r="M72" s="804"/>
      <c r="N72" s="804"/>
      <c r="O72" s="804"/>
      <c r="P72" s="804"/>
      <c r="Q72" s="800"/>
      <c r="AY72" s="527"/>
      <c r="AZ72" s="527"/>
      <c r="BA72" s="527"/>
      <c r="BB72" s="527"/>
      <c r="BC72" s="527"/>
      <c r="BD72" s="638"/>
      <c r="BE72" s="638"/>
      <c r="BF72" s="638"/>
      <c r="BG72" s="527"/>
      <c r="BH72" s="527"/>
      <c r="BI72" s="527"/>
      <c r="BJ72" s="527"/>
    </row>
    <row r="73" spans="1:74" s="436" customFormat="1" ht="12" customHeight="1" x14ac:dyDescent="0.25">
      <c r="A73" s="435"/>
      <c r="B73" s="830" t="s">
        <v>869</v>
      </c>
      <c r="C73" s="804"/>
      <c r="D73" s="804"/>
      <c r="E73" s="804"/>
      <c r="F73" s="804"/>
      <c r="G73" s="804"/>
      <c r="H73" s="804"/>
      <c r="I73" s="804"/>
      <c r="J73" s="804"/>
      <c r="K73" s="804"/>
      <c r="L73" s="804"/>
      <c r="M73" s="804"/>
      <c r="N73" s="804"/>
      <c r="O73" s="804"/>
      <c r="P73" s="804"/>
      <c r="Q73" s="800"/>
      <c r="AY73" s="527"/>
      <c r="AZ73" s="527"/>
      <c r="BA73" s="527"/>
      <c r="BB73" s="527"/>
      <c r="BC73" s="527"/>
      <c r="BD73" s="638"/>
      <c r="BE73" s="638"/>
      <c r="BF73" s="638"/>
      <c r="BG73" s="527"/>
      <c r="BH73" s="527"/>
      <c r="BI73" s="527"/>
      <c r="BJ73" s="527"/>
    </row>
    <row r="74" spans="1:74" s="436" customFormat="1" ht="12" customHeight="1" x14ac:dyDescent="0.25">
      <c r="A74" s="435"/>
      <c r="B74" s="830" t="s">
        <v>870</v>
      </c>
      <c r="C74" s="800"/>
      <c r="D74" s="800"/>
      <c r="E74" s="800"/>
      <c r="F74" s="800"/>
      <c r="G74" s="800"/>
      <c r="H74" s="800"/>
      <c r="I74" s="800"/>
      <c r="J74" s="800"/>
      <c r="K74" s="800"/>
      <c r="L74" s="800"/>
      <c r="M74" s="800"/>
      <c r="N74" s="800"/>
      <c r="O74" s="800"/>
      <c r="P74" s="800"/>
      <c r="Q74" s="800"/>
      <c r="AY74" s="527"/>
      <c r="AZ74" s="527"/>
      <c r="BA74" s="527"/>
      <c r="BB74" s="527"/>
      <c r="BC74" s="527"/>
      <c r="BD74" s="638"/>
      <c r="BE74" s="638"/>
      <c r="BF74" s="638"/>
      <c r="BG74" s="527"/>
      <c r="BH74" s="527"/>
      <c r="BI74" s="527"/>
      <c r="BJ74" s="527"/>
    </row>
    <row r="75" spans="1:74" s="436" customFormat="1" ht="12" customHeight="1" x14ac:dyDescent="0.25">
      <c r="A75" s="435"/>
      <c r="B75" s="803" t="s">
        <v>871</v>
      </c>
      <c r="C75" s="804"/>
      <c r="D75" s="804"/>
      <c r="E75" s="804"/>
      <c r="F75" s="804"/>
      <c r="G75" s="804"/>
      <c r="H75" s="804"/>
      <c r="I75" s="804"/>
      <c r="J75" s="804"/>
      <c r="K75" s="804"/>
      <c r="L75" s="804"/>
      <c r="M75" s="804"/>
      <c r="N75" s="804"/>
      <c r="O75" s="804"/>
      <c r="P75" s="804"/>
      <c r="Q75" s="800"/>
      <c r="AY75" s="527"/>
      <c r="AZ75" s="527"/>
      <c r="BA75" s="527"/>
      <c r="BB75" s="527"/>
      <c r="BC75" s="527"/>
      <c r="BD75" s="638"/>
      <c r="BE75" s="638"/>
      <c r="BF75" s="638"/>
      <c r="BG75" s="527"/>
      <c r="BH75" s="527"/>
      <c r="BI75" s="527"/>
      <c r="BJ75" s="527"/>
    </row>
    <row r="76" spans="1:74" s="436" customFormat="1" ht="12" customHeight="1" x14ac:dyDescent="0.25">
      <c r="A76" s="435"/>
      <c r="B76" s="805" t="s">
        <v>872</v>
      </c>
      <c r="C76" s="799"/>
      <c r="D76" s="799"/>
      <c r="E76" s="799"/>
      <c r="F76" s="799"/>
      <c r="G76" s="799"/>
      <c r="H76" s="799"/>
      <c r="I76" s="799"/>
      <c r="J76" s="799"/>
      <c r="K76" s="799"/>
      <c r="L76" s="799"/>
      <c r="M76" s="799"/>
      <c r="N76" s="799"/>
      <c r="O76" s="799"/>
      <c r="P76" s="799"/>
      <c r="Q76" s="800"/>
      <c r="AY76" s="527"/>
      <c r="AZ76" s="527"/>
      <c r="BA76" s="527"/>
      <c r="BB76" s="527"/>
      <c r="BC76" s="527"/>
      <c r="BD76" s="638"/>
      <c r="BE76" s="638"/>
      <c r="BF76" s="638"/>
      <c r="BG76" s="527"/>
      <c r="BH76" s="527"/>
      <c r="BI76" s="527"/>
      <c r="BJ76" s="527"/>
    </row>
    <row r="77" spans="1:74" s="436" customFormat="1" ht="12" customHeight="1" x14ac:dyDescent="0.25">
      <c r="A77" s="435"/>
      <c r="B77" s="798" t="s">
        <v>858</v>
      </c>
      <c r="C77" s="799"/>
      <c r="D77" s="799"/>
      <c r="E77" s="799"/>
      <c r="F77" s="799"/>
      <c r="G77" s="799"/>
      <c r="H77" s="799"/>
      <c r="I77" s="799"/>
      <c r="J77" s="799"/>
      <c r="K77" s="799"/>
      <c r="L77" s="799"/>
      <c r="M77" s="799"/>
      <c r="N77" s="799"/>
      <c r="O77" s="799"/>
      <c r="P77" s="799"/>
      <c r="Q77" s="800"/>
      <c r="AY77" s="527"/>
      <c r="AZ77" s="527"/>
      <c r="BA77" s="527"/>
      <c r="BB77" s="527"/>
      <c r="BC77" s="527"/>
      <c r="BD77" s="638"/>
      <c r="BE77" s="638"/>
      <c r="BF77" s="638"/>
      <c r="BG77" s="527"/>
      <c r="BH77" s="527"/>
      <c r="BI77" s="527"/>
      <c r="BJ77" s="527"/>
    </row>
    <row r="78" spans="1:74" s="437" customFormat="1" ht="12" customHeight="1" x14ac:dyDescent="0.25">
      <c r="A78" s="429"/>
      <c r="B78" s="812" t="s">
        <v>954</v>
      </c>
      <c r="C78" s="800"/>
      <c r="D78" s="800"/>
      <c r="E78" s="800"/>
      <c r="F78" s="800"/>
      <c r="G78" s="800"/>
      <c r="H78" s="800"/>
      <c r="I78" s="800"/>
      <c r="J78" s="800"/>
      <c r="K78" s="800"/>
      <c r="L78" s="800"/>
      <c r="M78" s="800"/>
      <c r="N78" s="800"/>
      <c r="O78" s="800"/>
      <c r="P78" s="800"/>
      <c r="Q78" s="800"/>
      <c r="AY78" s="528"/>
      <c r="AZ78" s="528"/>
      <c r="BA78" s="528"/>
      <c r="BB78" s="528"/>
      <c r="BC78" s="528"/>
      <c r="BD78" s="639"/>
      <c r="BE78" s="639"/>
      <c r="BF78" s="639"/>
      <c r="BG78" s="528"/>
      <c r="BH78" s="528"/>
      <c r="BI78" s="528"/>
      <c r="BJ78" s="528"/>
    </row>
    <row r="79" spans="1:74" x14ac:dyDescent="0.25">
      <c r="BK79" s="402"/>
      <c r="BL79" s="402"/>
      <c r="BM79" s="402"/>
      <c r="BN79" s="402"/>
      <c r="BO79" s="402"/>
      <c r="BP79" s="402"/>
      <c r="BQ79" s="402"/>
      <c r="BR79" s="402"/>
      <c r="BS79" s="402"/>
      <c r="BT79" s="402"/>
      <c r="BU79" s="402"/>
      <c r="BV79" s="402"/>
    </row>
    <row r="80" spans="1:74" x14ac:dyDescent="0.25">
      <c r="BK80" s="402"/>
      <c r="BL80" s="402"/>
      <c r="BM80" s="402"/>
      <c r="BN80" s="402"/>
      <c r="BO80" s="402"/>
      <c r="BP80" s="402"/>
      <c r="BQ80" s="402"/>
      <c r="BR80" s="402"/>
      <c r="BS80" s="402"/>
      <c r="BT80" s="402"/>
      <c r="BU80" s="402"/>
      <c r="BV80" s="402"/>
    </row>
    <row r="81" spans="63:74" x14ac:dyDescent="0.25">
      <c r="BK81" s="402"/>
      <c r="BL81" s="402"/>
      <c r="BM81" s="402"/>
      <c r="BN81" s="402"/>
      <c r="BO81" s="402"/>
      <c r="BP81" s="402"/>
      <c r="BQ81" s="402"/>
      <c r="BR81" s="402"/>
      <c r="BS81" s="402"/>
      <c r="BT81" s="402"/>
      <c r="BU81" s="402"/>
      <c r="BV81" s="402"/>
    </row>
    <row r="82" spans="63:74" x14ac:dyDescent="0.25">
      <c r="BK82" s="402"/>
      <c r="BL82" s="402"/>
      <c r="BM82" s="402"/>
      <c r="BN82" s="402"/>
      <c r="BO82" s="402"/>
      <c r="BP82" s="402"/>
      <c r="BQ82" s="402"/>
      <c r="BR82" s="402"/>
      <c r="BS82" s="402"/>
      <c r="BT82" s="402"/>
      <c r="BU82" s="402"/>
      <c r="BV82" s="402"/>
    </row>
    <row r="83" spans="63:74" x14ac:dyDescent="0.25">
      <c r="BK83" s="402"/>
      <c r="BL83" s="402"/>
      <c r="BM83" s="402"/>
      <c r="BN83" s="402"/>
      <c r="BO83" s="402"/>
      <c r="BP83" s="402"/>
      <c r="BQ83" s="402"/>
      <c r="BR83" s="402"/>
      <c r="BS83" s="402"/>
      <c r="BT83" s="402"/>
      <c r="BU83" s="402"/>
      <c r="BV83" s="402"/>
    </row>
    <row r="84" spans="63:74" x14ac:dyDescent="0.25">
      <c r="BK84" s="402"/>
      <c r="BL84" s="402"/>
      <c r="BM84" s="402"/>
      <c r="BN84" s="402"/>
      <c r="BO84" s="402"/>
      <c r="BP84" s="402"/>
      <c r="BQ84" s="402"/>
      <c r="BR84" s="402"/>
      <c r="BS84" s="402"/>
      <c r="BT84" s="402"/>
      <c r="BU84" s="402"/>
      <c r="BV84" s="402"/>
    </row>
    <row r="85" spans="63:74" x14ac:dyDescent="0.25">
      <c r="BK85" s="402"/>
      <c r="BL85" s="402"/>
      <c r="BM85" s="402"/>
      <c r="BN85" s="402"/>
      <c r="BO85" s="402"/>
      <c r="BP85" s="402"/>
      <c r="BQ85" s="402"/>
      <c r="BR85" s="402"/>
      <c r="BS85" s="402"/>
      <c r="BT85" s="402"/>
      <c r="BU85" s="402"/>
      <c r="BV85" s="402"/>
    </row>
    <row r="86" spans="63:74" x14ac:dyDescent="0.25">
      <c r="BK86" s="402"/>
      <c r="BL86" s="402"/>
      <c r="BM86" s="402"/>
      <c r="BN86" s="402"/>
      <c r="BO86" s="402"/>
      <c r="BP86" s="402"/>
      <c r="BQ86" s="402"/>
      <c r="BR86" s="402"/>
      <c r="BS86" s="402"/>
      <c r="BT86" s="402"/>
      <c r="BU86" s="402"/>
      <c r="BV86" s="402"/>
    </row>
    <row r="87" spans="63:74" x14ac:dyDescent="0.25">
      <c r="BK87" s="402"/>
      <c r="BL87" s="402"/>
      <c r="BM87" s="402"/>
      <c r="BN87" s="402"/>
      <c r="BO87" s="402"/>
      <c r="BP87" s="402"/>
      <c r="BQ87" s="402"/>
      <c r="BR87" s="402"/>
      <c r="BS87" s="402"/>
      <c r="BT87" s="402"/>
      <c r="BU87" s="402"/>
      <c r="BV87" s="402"/>
    </row>
    <row r="88" spans="63:74" x14ac:dyDescent="0.25">
      <c r="BK88" s="402"/>
      <c r="BL88" s="402"/>
      <c r="BM88" s="402"/>
      <c r="BN88" s="402"/>
      <c r="BO88" s="402"/>
      <c r="BP88" s="402"/>
      <c r="BQ88" s="402"/>
      <c r="BR88" s="402"/>
      <c r="BS88" s="402"/>
      <c r="BT88" s="402"/>
      <c r="BU88" s="402"/>
      <c r="BV88" s="402"/>
    </row>
    <row r="89" spans="63:74" x14ac:dyDescent="0.25">
      <c r="BK89" s="402"/>
      <c r="BL89" s="402"/>
      <c r="BM89" s="402"/>
      <c r="BN89" s="402"/>
      <c r="BO89" s="402"/>
      <c r="BP89" s="402"/>
      <c r="BQ89" s="402"/>
      <c r="BR89" s="402"/>
      <c r="BS89" s="402"/>
      <c r="BT89" s="402"/>
      <c r="BU89" s="402"/>
      <c r="BV89" s="402"/>
    </row>
    <row r="90" spans="63:74" x14ac:dyDescent="0.25">
      <c r="BK90" s="402"/>
      <c r="BL90" s="402"/>
      <c r="BM90" s="402"/>
      <c r="BN90" s="402"/>
      <c r="BO90" s="402"/>
      <c r="BP90" s="402"/>
      <c r="BQ90" s="402"/>
      <c r="BR90" s="402"/>
      <c r="BS90" s="402"/>
      <c r="BT90" s="402"/>
      <c r="BU90" s="402"/>
      <c r="BV90" s="402"/>
    </row>
    <row r="91" spans="63:74" x14ac:dyDescent="0.25">
      <c r="BK91" s="402"/>
      <c r="BL91" s="402"/>
      <c r="BM91" s="402"/>
      <c r="BN91" s="402"/>
      <c r="BO91" s="402"/>
      <c r="BP91" s="402"/>
      <c r="BQ91" s="402"/>
      <c r="BR91" s="402"/>
      <c r="BS91" s="402"/>
      <c r="BT91" s="402"/>
      <c r="BU91" s="402"/>
      <c r="BV91" s="402"/>
    </row>
    <row r="92" spans="63:74" x14ac:dyDescent="0.25">
      <c r="BK92" s="402"/>
      <c r="BL92" s="402"/>
      <c r="BM92" s="402"/>
      <c r="BN92" s="402"/>
      <c r="BO92" s="402"/>
      <c r="BP92" s="402"/>
      <c r="BQ92" s="402"/>
      <c r="BR92" s="402"/>
      <c r="BS92" s="402"/>
      <c r="BT92" s="402"/>
      <c r="BU92" s="402"/>
      <c r="BV92" s="402"/>
    </row>
    <row r="93" spans="63:74" x14ac:dyDescent="0.25">
      <c r="BK93" s="402"/>
      <c r="BL93" s="402"/>
      <c r="BM93" s="402"/>
      <c r="BN93" s="402"/>
      <c r="BO93" s="402"/>
      <c r="BP93" s="402"/>
      <c r="BQ93" s="402"/>
      <c r="BR93" s="402"/>
      <c r="BS93" s="402"/>
      <c r="BT93" s="402"/>
      <c r="BU93" s="402"/>
      <c r="BV93" s="402"/>
    </row>
    <row r="94" spans="63:74" x14ac:dyDescent="0.25">
      <c r="BK94" s="402"/>
      <c r="BL94" s="402"/>
      <c r="BM94" s="402"/>
      <c r="BN94" s="402"/>
      <c r="BO94" s="402"/>
      <c r="BP94" s="402"/>
      <c r="BQ94" s="402"/>
      <c r="BR94" s="402"/>
      <c r="BS94" s="402"/>
      <c r="BT94" s="402"/>
      <c r="BU94" s="402"/>
      <c r="BV94" s="402"/>
    </row>
    <row r="95" spans="63:74" x14ac:dyDescent="0.25">
      <c r="BK95" s="402"/>
      <c r="BL95" s="402"/>
      <c r="BM95" s="402"/>
      <c r="BN95" s="402"/>
      <c r="BO95" s="402"/>
      <c r="BP95" s="402"/>
      <c r="BQ95" s="402"/>
      <c r="BR95" s="402"/>
      <c r="BS95" s="402"/>
      <c r="BT95" s="402"/>
      <c r="BU95" s="402"/>
      <c r="BV95" s="402"/>
    </row>
    <row r="96" spans="63:74" x14ac:dyDescent="0.25">
      <c r="BK96" s="402"/>
      <c r="BL96" s="402"/>
      <c r="BM96" s="402"/>
      <c r="BN96" s="402"/>
      <c r="BO96" s="402"/>
      <c r="BP96" s="402"/>
      <c r="BQ96" s="402"/>
      <c r="BR96" s="402"/>
      <c r="BS96" s="402"/>
      <c r="BT96" s="402"/>
      <c r="BU96" s="402"/>
      <c r="BV96" s="402"/>
    </row>
    <row r="97" spans="63:74" x14ac:dyDescent="0.25">
      <c r="BK97" s="402"/>
      <c r="BL97" s="402"/>
      <c r="BM97" s="402"/>
      <c r="BN97" s="402"/>
      <c r="BO97" s="402"/>
      <c r="BP97" s="402"/>
      <c r="BQ97" s="402"/>
      <c r="BR97" s="402"/>
      <c r="BS97" s="402"/>
      <c r="BT97" s="402"/>
      <c r="BU97" s="402"/>
      <c r="BV97" s="402"/>
    </row>
    <row r="98" spans="63:74" x14ac:dyDescent="0.25">
      <c r="BK98" s="402"/>
      <c r="BL98" s="402"/>
      <c r="BM98" s="402"/>
      <c r="BN98" s="402"/>
      <c r="BO98" s="402"/>
      <c r="BP98" s="402"/>
      <c r="BQ98" s="402"/>
      <c r="BR98" s="402"/>
      <c r="BS98" s="402"/>
      <c r="BT98" s="402"/>
      <c r="BU98" s="402"/>
      <c r="BV98" s="402"/>
    </row>
    <row r="99" spans="63:74" x14ac:dyDescent="0.25">
      <c r="BK99" s="402"/>
      <c r="BL99" s="402"/>
      <c r="BM99" s="402"/>
      <c r="BN99" s="402"/>
      <c r="BO99" s="402"/>
      <c r="BP99" s="402"/>
      <c r="BQ99" s="402"/>
      <c r="BR99" s="402"/>
      <c r="BS99" s="402"/>
      <c r="BT99" s="402"/>
      <c r="BU99" s="402"/>
      <c r="BV99" s="402"/>
    </row>
    <row r="100" spans="63:74" x14ac:dyDescent="0.25">
      <c r="BK100" s="402"/>
      <c r="BL100" s="402"/>
      <c r="BM100" s="402"/>
      <c r="BN100" s="402"/>
      <c r="BO100" s="402"/>
      <c r="BP100" s="402"/>
      <c r="BQ100" s="402"/>
      <c r="BR100" s="402"/>
      <c r="BS100" s="402"/>
      <c r="BT100" s="402"/>
      <c r="BU100" s="402"/>
      <c r="BV100" s="402"/>
    </row>
    <row r="101" spans="63:74" x14ac:dyDescent="0.25">
      <c r="BK101" s="402"/>
      <c r="BL101" s="402"/>
      <c r="BM101" s="402"/>
      <c r="BN101" s="402"/>
      <c r="BO101" s="402"/>
      <c r="BP101" s="402"/>
      <c r="BQ101" s="402"/>
      <c r="BR101" s="402"/>
      <c r="BS101" s="402"/>
      <c r="BT101" s="402"/>
      <c r="BU101" s="402"/>
      <c r="BV101" s="402"/>
    </row>
    <row r="102" spans="63:74" x14ac:dyDescent="0.25">
      <c r="BK102" s="402"/>
      <c r="BL102" s="402"/>
      <c r="BM102" s="402"/>
      <c r="BN102" s="402"/>
      <c r="BO102" s="402"/>
      <c r="BP102" s="402"/>
      <c r="BQ102" s="402"/>
      <c r="BR102" s="402"/>
      <c r="BS102" s="402"/>
      <c r="BT102" s="402"/>
      <c r="BU102" s="402"/>
      <c r="BV102" s="402"/>
    </row>
    <row r="103" spans="63:74" x14ac:dyDescent="0.25">
      <c r="BK103" s="402"/>
      <c r="BL103" s="402"/>
      <c r="BM103" s="402"/>
      <c r="BN103" s="402"/>
      <c r="BO103" s="402"/>
      <c r="BP103" s="402"/>
      <c r="BQ103" s="402"/>
      <c r="BR103" s="402"/>
      <c r="BS103" s="402"/>
      <c r="BT103" s="402"/>
      <c r="BU103" s="402"/>
      <c r="BV103" s="402"/>
    </row>
    <row r="104" spans="63:74" x14ac:dyDescent="0.25">
      <c r="BK104" s="402"/>
      <c r="BL104" s="402"/>
      <c r="BM104" s="402"/>
      <c r="BN104" s="402"/>
      <c r="BO104" s="402"/>
      <c r="BP104" s="402"/>
      <c r="BQ104" s="402"/>
      <c r="BR104" s="402"/>
      <c r="BS104" s="402"/>
      <c r="BT104" s="402"/>
      <c r="BU104" s="402"/>
      <c r="BV104" s="402"/>
    </row>
    <row r="105" spans="63:74" x14ac:dyDescent="0.25">
      <c r="BK105" s="402"/>
      <c r="BL105" s="402"/>
      <c r="BM105" s="402"/>
      <c r="BN105" s="402"/>
      <c r="BO105" s="402"/>
      <c r="BP105" s="402"/>
      <c r="BQ105" s="402"/>
      <c r="BR105" s="402"/>
      <c r="BS105" s="402"/>
      <c r="BT105" s="402"/>
      <c r="BU105" s="402"/>
      <c r="BV105" s="402"/>
    </row>
    <row r="106" spans="63:74" x14ac:dyDescent="0.25">
      <c r="BK106" s="402"/>
      <c r="BL106" s="402"/>
      <c r="BM106" s="402"/>
      <c r="BN106" s="402"/>
      <c r="BO106" s="402"/>
      <c r="BP106" s="402"/>
      <c r="BQ106" s="402"/>
      <c r="BR106" s="402"/>
      <c r="BS106" s="402"/>
      <c r="BT106" s="402"/>
      <c r="BU106" s="402"/>
      <c r="BV106" s="402"/>
    </row>
    <row r="107" spans="63:74" x14ac:dyDescent="0.25">
      <c r="BK107" s="402"/>
      <c r="BL107" s="402"/>
      <c r="BM107" s="402"/>
      <c r="BN107" s="402"/>
      <c r="BO107" s="402"/>
      <c r="BP107" s="402"/>
      <c r="BQ107" s="402"/>
      <c r="BR107" s="402"/>
      <c r="BS107" s="402"/>
      <c r="BT107" s="402"/>
      <c r="BU107" s="402"/>
      <c r="BV107" s="402"/>
    </row>
    <row r="108" spans="63:74" x14ac:dyDescent="0.25">
      <c r="BK108" s="402"/>
      <c r="BL108" s="402"/>
      <c r="BM108" s="402"/>
      <c r="BN108" s="402"/>
      <c r="BO108" s="402"/>
      <c r="BP108" s="402"/>
      <c r="BQ108" s="402"/>
      <c r="BR108" s="402"/>
      <c r="BS108" s="402"/>
      <c r="BT108" s="402"/>
      <c r="BU108" s="402"/>
      <c r="BV108" s="402"/>
    </row>
    <row r="109" spans="63:74" x14ac:dyDescent="0.25">
      <c r="BK109" s="402"/>
      <c r="BL109" s="402"/>
      <c r="BM109" s="402"/>
      <c r="BN109" s="402"/>
      <c r="BO109" s="402"/>
      <c r="BP109" s="402"/>
      <c r="BQ109" s="402"/>
      <c r="BR109" s="402"/>
      <c r="BS109" s="402"/>
      <c r="BT109" s="402"/>
      <c r="BU109" s="402"/>
      <c r="BV109" s="402"/>
    </row>
    <row r="110" spans="63:74" x14ac:dyDescent="0.25">
      <c r="BK110" s="402"/>
      <c r="BL110" s="402"/>
      <c r="BM110" s="402"/>
      <c r="BN110" s="402"/>
      <c r="BO110" s="402"/>
      <c r="BP110" s="402"/>
      <c r="BQ110" s="402"/>
      <c r="BR110" s="402"/>
      <c r="BS110" s="402"/>
      <c r="BT110" s="402"/>
      <c r="BU110" s="402"/>
      <c r="BV110" s="402"/>
    </row>
    <row r="111" spans="63:74" x14ac:dyDescent="0.25">
      <c r="BK111" s="402"/>
      <c r="BL111" s="402"/>
      <c r="BM111" s="402"/>
      <c r="BN111" s="402"/>
      <c r="BO111" s="402"/>
      <c r="BP111" s="402"/>
      <c r="BQ111" s="402"/>
      <c r="BR111" s="402"/>
      <c r="BS111" s="402"/>
      <c r="BT111" s="402"/>
      <c r="BU111" s="402"/>
      <c r="BV111" s="402"/>
    </row>
    <row r="112" spans="63:74" x14ac:dyDescent="0.25">
      <c r="BK112" s="402"/>
      <c r="BL112" s="402"/>
      <c r="BM112" s="402"/>
      <c r="BN112" s="402"/>
      <c r="BO112" s="402"/>
      <c r="BP112" s="402"/>
      <c r="BQ112" s="402"/>
      <c r="BR112" s="402"/>
      <c r="BS112" s="402"/>
      <c r="BT112" s="402"/>
      <c r="BU112" s="402"/>
      <c r="BV112" s="402"/>
    </row>
    <row r="113" spans="63:74" x14ac:dyDescent="0.25">
      <c r="BK113" s="402"/>
      <c r="BL113" s="402"/>
      <c r="BM113" s="402"/>
      <c r="BN113" s="402"/>
      <c r="BO113" s="402"/>
      <c r="BP113" s="402"/>
      <c r="BQ113" s="402"/>
      <c r="BR113" s="402"/>
      <c r="BS113" s="402"/>
      <c r="BT113" s="402"/>
      <c r="BU113" s="402"/>
      <c r="BV113" s="402"/>
    </row>
    <row r="114" spans="63:74" x14ac:dyDescent="0.25">
      <c r="BK114" s="402"/>
      <c r="BL114" s="402"/>
      <c r="BM114" s="402"/>
      <c r="BN114" s="402"/>
      <c r="BO114" s="402"/>
      <c r="BP114" s="402"/>
      <c r="BQ114" s="402"/>
      <c r="BR114" s="402"/>
      <c r="BS114" s="402"/>
      <c r="BT114" s="402"/>
      <c r="BU114" s="402"/>
      <c r="BV114" s="402"/>
    </row>
    <row r="115" spans="63:74" x14ac:dyDescent="0.25">
      <c r="BK115" s="402"/>
      <c r="BL115" s="402"/>
      <c r="BM115" s="402"/>
      <c r="BN115" s="402"/>
      <c r="BO115" s="402"/>
      <c r="BP115" s="402"/>
      <c r="BQ115" s="402"/>
      <c r="BR115" s="402"/>
      <c r="BS115" s="402"/>
      <c r="BT115" s="402"/>
      <c r="BU115" s="402"/>
      <c r="BV115" s="402"/>
    </row>
    <row r="116" spans="63:74" x14ac:dyDescent="0.25">
      <c r="BK116" s="402"/>
      <c r="BL116" s="402"/>
      <c r="BM116" s="402"/>
      <c r="BN116" s="402"/>
      <c r="BO116" s="402"/>
      <c r="BP116" s="402"/>
      <c r="BQ116" s="402"/>
      <c r="BR116" s="402"/>
      <c r="BS116" s="402"/>
      <c r="BT116" s="402"/>
      <c r="BU116" s="402"/>
      <c r="BV116" s="402"/>
    </row>
    <row r="117" spans="63:74" x14ac:dyDescent="0.25">
      <c r="BK117" s="402"/>
      <c r="BL117" s="402"/>
      <c r="BM117" s="402"/>
      <c r="BN117" s="402"/>
      <c r="BO117" s="402"/>
      <c r="BP117" s="402"/>
      <c r="BQ117" s="402"/>
      <c r="BR117" s="402"/>
      <c r="BS117" s="402"/>
      <c r="BT117" s="402"/>
      <c r="BU117" s="402"/>
      <c r="BV117" s="402"/>
    </row>
    <row r="118" spans="63:74" x14ac:dyDescent="0.25">
      <c r="BK118" s="402"/>
      <c r="BL118" s="402"/>
      <c r="BM118" s="402"/>
      <c r="BN118" s="402"/>
      <c r="BO118" s="402"/>
      <c r="BP118" s="402"/>
      <c r="BQ118" s="402"/>
      <c r="BR118" s="402"/>
      <c r="BS118" s="402"/>
      <c r="BT118" s="402"/>
      <c r="BU118" s="402"/>
      <c r="BV118" s="402"/>
    </row>
    <row r="119" spans="63:74" x14ac:dyDescent="0.25">
      <c r="BK119" s="402"/>
      <c r="BL119" s="402"/>
      <c r="BM119" s="402"/>
      <c r="BN119" s="402"/>
      <c r="BO119" s="402"/>
      <c r="BP119" s="402"/>
      <c r="BQ119" s="402"/>
      <c r="BR119" s="402"/>
      <c r="BS119" s="402"/>
      <c r="BT119" s="402"/>
      <c r="BU119" s="402"/>
      <c r="BV119" s="402"/>
    </row>
    <row r="120" spans="63:74" x14ac:dyDescent="0.25">
      <c r="BK120" s="402"/>
      <c r="BL120" s="402"/>
      <c r="BM120" s="402"/>
      <c r="BN120" s="402"/>
      <c r="BO120" s="402"/>
      <c r="BP120" s="402"/>
      <c r="BQ120" s="402"/>
      <c r="BR120" s="402"/>
      <c r="BS120" s="402"/>
      <c r="BT120" s="402"/>
      <c r="BU120" s="402"/>
      <c r="BV120" s="402"/>
    </row>
    <row r="121" spans="63:74" x14ac:dyDescent="0.25">
      <c r="BK121" s="402"/>
      <c r="BL121" s="402"/>
      <c r="BM121" s="402"/>
      <c r="BN121" s="402"/>
      <c r="BO121" s="402"/>
      <c r="BP121" s="402"/>
      <c r="BQ121" s="402"/>
      <c r="BR121" s="402"/>
      <c r="BS121" s="402"/>
      <c r="BT121" s="402"/>
      <c r="BU121" s="402"/>
      <c r="BV121" s="402"/>
    </row>
    <row r="122" spans="63:74" x14ac:dyDescent="0.25">
      <c r="BK122" s="402"/>
      <c r="BL122" s="402"/>
      <c r="BM122" s="402"/>
      <c r="BN122" s="402"/>
      <c r="BO122" s="402"/>
      <c r="BP122" s="402"/>
      <c r="BQ122" s="402"/>
      <c r="BR122" s="402"/>
      <c r="BS122" s="402"/>
      <c r="BT122" s="402"/>
      <c r="BU122" s="402"/>
      <c r="BV122" s="402"/>
    </row>
    <row r="123" spans="63:74" x14ac:dyDescent="0.25">
      <c r="BK123" s="402"/>
      <c r="BL123" s="402"/>
      <c r="BM123" s="402"/>
      <c r="BN123" s="402"/>
      <c r="BO123" s="402"/>
      <c r="BP123" s="402"/>
      <c r="BQ123" s="402"/>
      <c r="BR123" s="402"/>
      <c r="BS123" s="402"/>
      <c r="BT123" s="402"/>
      <c r="BU123" s="402"/>
      <c r="BV123" s="402"/>
    </row>
    <row r="124" spans="63:74" x14ac:dyDescent="0.25">
      <c r="BK124" s="402"/>
      <c r="BL124" s="402"/>
      <c r="BM124" s="402"/>
      <c r="BN124" s="402"/>
      <c r="BO124" s="402"/>
      <c r="BP124" s="402"/>
      <c r="BQ124" s="402"/>
      <c r="BR124" s="402"/>
      <c r="BS124" s="402"/>
      <c r="BT124" s="402"/>
      <c r="BU124" s="402"/>
      <c r="BV124" s="402"/>
    </row>
    <row r="125" spans="63:74" x14ac:dyDescent="0.25">
      <c r="BK125" s="402"/>
      <c r="BL125" s="402"/>
      <c r="BM125" s="402"/>
      <c r="BN125" s="402"/>
      <c r="BO125" s="402"/>
      <c r="BP125" s="402"/>
      <c r="BQ125" s="402"/>
      <c r="BR125" s="402"/>
      <c r="BS125" s="402"/>
      <c r="BT125" s="402"/>
      <c r="BU125" s="402"/>
      <c r="BV125" s="402"/>
    </row>
    <row r="126" spans="63:74" x14ac:dyDescent="0.25">
      <c r="BK126" s="402"/>
      <c r="BL126" s="402"/>
      <c r="BM126" s="402"/>
      <c r="BN126" s="402"/>
      <c r="BO126" s="402"/>
      <c r="BP126" s="402"/>
      <c r="BQ126" s="402"/>
      <c r="BR126" s="402"/>
      <c r="BS126" s="402"/>
      <c r="BT126" s="402"/>
      <c r="BU126" s="402"/>
      <c r="BV126" s="402"/>
    </row>
    <row r="127" spans="63:74" x14ac:dyDescent="0.25">
      <c r="BK127" s="402"/>
      <c r="BL127" s="402"/>
      <c r="BM127" s="402"/>
      <c r="BN127" s="402"/>
      <c r="BO127" s="402"/>
      <c r="BP127" s="402"/>
      <c r="BQ127" s="402"/>
      <c r="BR127" s="402"/>
      <c r="BS127" s="402"/>
      <c r="BT127" s="402"/>
      <c r="BU127" s="402"/>
      <c r="BV127" s="402"/>
    </row>
    <row r="128" spans="63:74" x14ac:dyDescent="0.25">
      <c r="BK128" s="402"/>
      <c r="BL128" s="402"/>
      <c r="BM128" s="402"/>
      <c r="BN128" s="402"/>
      <c r="BO128" s="402"/>
      <c r="BP128" s="402"/>
      <c r="BQ128" s="402"/>
      <c r="BR128" s="402"/>
      <c r="BS128" s="402"/>
      <c r="BT128" s="402"/>
      <c r="BU128" s="402"/>
      <c r="BV128" s="402"/>
    </row>
    <row r="129" spans="63:74" x14ac:dyDescent="0.25">
      <c r="BK129" s="402"/>
      <c r="BL129" s="402"/>
      <c r="BM129" s="402"/>
      <c r="BN129" s="402"/>
      <c r="BO129" s="402"/>
      <c r="BP129" s="402"/>
      <c r="BQ129" s="402"/>
      <c r="BR129" s="402"/>
      <c r="BS129" s="402"/>
      <c r="BT129" s="402"/>
      <c r="BU129" s="402"/>
      <c r="BV129" s="402"/>
    </row>
    <row r="130" spans="63:74" x14ac:dyDescent="0.25">
      <c r="BK130" s="402"/>
      <c r="BL130" s="402"/>
      <c r="BM130" s="402"/>
      <c r="BN130" s="402"/>
      <c r="BO130" s="402"/>
      <c r="BP130" s="402"/>
      <c r="BQ130" s="402"/>
      <c r="BR130" s="402"/>
      <c r="BS130" s="402"/>
      <c r="BT130" s="402"/>
      <c r="BU130" s="402"/>
      <c r="BV130" s="402"/>
    </row>
    <row r="131" spans="63:74" x14ac:dyDescent="0.25">
      <c r="BK131" s="402"/>
      <c r="BL131" s="402"/>
      <c r="BM131" s="402"/>
      <c r="BN131" s="402"/>
      <c r="BO131" s="402"/>
      <c r="BP131" s="402"/>
      <c r="BQ131" s="402"/>
      <c r="BR131" s="402"/>
      <c r="BS131" s="402"/>
      <c r="BT131" s="402"/>
      <c r="BU131" s="402"/>
      <c r="BV131" s="402"/>
    </row>
    <row r="132" spans="63:74" x14ac:dyDescent="0.25">
      <c r="BK132" s="402"/>
      <c r="BL132" s="402"/>
      <c r="BM132" s="402"/>
      <c r="BN132" s="402"/>
      <c r="BO132" s="402"/>
      <c r="BP132" s="402"/>
      <c r="BQ132" s="402"/>
      <c r="BR132" s="402"/>
      <c r="BS132" s="402"/>
      <c r="BT132" s="402"/>
      <c r="BU132" s="402"/>
      <c r="BV132" s="402"/>
    </row>
    <row r="133" spans="63:74" x14ac:dyDescent="0.25">
      <c r="BK133" s="402"/>
      <c r="BL133" s="402"/>
      <c r="BM133" s="402"/>
      <c r="BN133" s="402"/>
      <c r="BO133" s="402"/>
      <c r="BP133" s="402"/>
      <c r="BQ133" s="402"/>
      <c r="BR133" s="402"/>
      <c r="BS133" s="402"/>
      <c r="BT133" s="402"/>
      <c r="BU133" s="402"/>
      <c r="BV133" s="402"/>
    </row>
    <row r="134" spans="63:74" x14ac:dyDescent="0.25">
      <c r="BK134" s="402"/>
      <c r="BL134" s="402"/>
      <c r="BM134" s="402"/>
      <c r="BN134" s="402"/>
      <c r="BO134" s="402"/>
      <c r="BP134" s="402"/>
      <c r="BQ134" s="402"/>
      <c r="BR134" s="402"/>
      <c r="BS134" s="402"/>
      <c r="BT134" s="402"/>
      <c r="BU134" s="402"/>
      <c r="BV134" s="402"/>
    </row>
    <row r="135" spans="63:74" x14ac:dyDescent="0.25">
      <c r="BK135" s="402"/>
      <c r="BL135" s="402"/>
      <c r="BM135" s="402"/>
      <c r="BN135" s="402"/>
      <c r="BO135" s="402"/>
      <c r="BP135" s="402"/>
      <c r="BQ135" s="402"/>
      <c r="BR135" s="402"/>
      <c r="BS135" s="402"/>
      <c r="BT135" s="402"/>
      <c r="BU135" s="402"/>
      <c r="BV135" s="402"/>
    </row>
    <row r="136" spans="63:74" x14ac:dyDescent="0.25">
      <c r="BK136" s="402"/>
      <c r="BL136" s="402"/>
      <c r="BM136" s="402"/>
      <c r="BN136" s="402"/>
      <c r="BO136" s="402"/>
      <c r="BP136" s="402"/>
      <c r="BQ136" s="402"/>
      <c r="BR136" s="402"/>
      <c r="BS136" s="402"/>
      <c r="BT136" s="402"/>
      <c r="BU136" s="402"/>
      <c r="BV136" s="402"/>
    </row>
    <row r="137" spans="63:74" x14ac:dyDescent="0.25">
      <c r="BK137" s="402"/>
      <c r="BL137" s="402"/>
      <c r="BM137" s="402"/>
      <c r="BN137" s="402"/>
      <c r="BO137" s="402"/>
      <c r="BP137" s="402"/>
      <c r="BQ137" s="402"/>
      <c r="BR137" s="402"/>
      <c r="BS137" s="402"/>
      <c r="BT137" s="402"/>
      <c r="BU137" s="402"/>
      <c r="BV137" s="402"/>
    </row>
    <row r="138" spans="63:74" x14ac:dyDescent="0.25">
      <c r="BK138" s="402"/>
      <c r="BL138" s="402"/>
      <c r="BM138" s="402"/>
      <c r="BN138" s="402"/>
      <c r="BO138" s="402"/>
      <c r="BP138" s="402"/>
      <c r="BQ138" s="402"/>
      <c r="BR138" s="402"/>
      <c r="BS138" s="402"/>
      <c r="BT138" s="402"/>
      <c r="BU138" s="402"/>
      <c r="BV138" s="402"/>
    </row>
    <row r="139" spans="63:74" x14ac:dyDescent="0.25">
      <c r="BK139" s="402"/>
      <c r="BL139" s="402"/>
      <c r="BM139" s="402"/>
      <c r="BN139" s="402"/>
      <c r="BO139" s="402"/>
      <c r="BP139" s="402"/>
      <c r="BQ139" s="402"/>
      <c r="BR139" s="402"/>
      <c r="BS139" s="402"/>
      <c r="BT139" s="402"/>
      <c r="BU139" s="402"/>
      <c r="BV139" s="402"/>
    </row>
    <row r="140" spans="63:74" x14ac:dyDescent="0.25">
      <c r="BK140" s="402"/>
      <c r="BL140" s="402"/>
      <c r="BM140" s="402"/>
      <c r="BN140" s="402"/>
      <c r="BO140" s="402"/>
      <c r="BP140" s="402"/>
      <c r="BQ140" s="402"/>
      <c r="BR140" s="402"/>
      <c r="BS140" s="402"/>
      <c r="BT140" s="402"/>
      <c r="BU140" s="402"/>
      <c r="BV140" s="402"/>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MacIntyre, Stacy </cp:lastModifiedBy>
  <cp:lastPrinted>2013-09-11T15:47:32Z</cp:lastPrinted>
  <dcterms:created xsi:type="dcterms:W3CDTF">2006-10-10T12:45:59Z</dcterms:created>
  <dcterms:modified xsi:type="dcterms:W3CDTF">2020-04-03T17:47:07Z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